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Asta\New\"/>
    </mc:Choice>
  </mc:AlternateContent>
  <xr:revisionPtr revIDLastSave="0" documentId="13_ncr:1_{EA5A002E-DB75-44E9-9492-E3DA7ABA206C}" xr6:coauthVersionLast="47" xr6:coauthVersionMax="47" xr10:uidLastSave="{00000000-0000-0000-0000-000000000000}"/>
  <bookViews>
    <workbookView xWindow="-108" yWindow="-108" windowWidth="23256" windowHeight="12456" activeTab="1" xr2:uid="{7BA1EAFB-117E-4B11-A9E9-261611451E76}"/>
  </bookViews>
  <sheets>
    <sheet name="Sheet1" sheetId="1" r:id="rId1"/>
    <sheet name="Sheet3" sheetId="3" r:id="rId2"/>
    <sheet name="Sheet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3" l="1"/>
  <c r="H5" i="3"/>
  <c r="J30" i="3"/>
  <c r="J7" i="3"/>
  <c r="J8" i="3"/>
  <c r="J9" i="3"/>
  <c r="J10" i="3"/>
  <c r="J11" i="3"/>
  <c r="J12" i="3"/>
  <c r="J13" i="3"/>
  <c r="J14" i="3"/>
  <c r="J16" i="3"/>
  <c r="J17" i="3"/>
  <c r="J19" i="3"/>
  <c r="J20" i="3"/>
  <c r="J21" i="3"/>
  <c r="J22" i="3"/>
  <c r="J23" i="3"/>
  <c r="J24" i="3"/>
  <c r="J26" i="3"/>
  <c r="J27" i="3"/>
  <c r="J28" i="3"/>
  <c r="J29" i="3"/>
  <c r="E6" i="3"/>
  <c r="E7" i="3"/>
  <c r="E8" i="3"/>
  <c r="E9" i="3"/>
  <c r="E10" i="3"/>
  <c r="E11" i="3"/>
  <c r="E12" i="3"/>
  <c r="E13" i="3"/>
  <c r="E14" i="3"/>
  <c r="E15" i="3"/>
  <c r="E16" i="3"/>
  <c r="E17" i="3"/>
  <c r="E18" i="3"/>
  <c r="E19" i="3"/>
  <c r="E20" i="3"/>
  <c r="E21" i="3"/>
  <c r="E22" i="3"/>
  <c r="E23" i="3"/>
  <c r="E24" i="3"/>
  <c r="E25" i="3"/>
  <c r="E26" i="3"/>
  <c r="E27" i="3"/>
  <c r="E28" i="3"/>
  <c r="E29" i="3"/>
  <c r="H6" i="3"/>
  <c r="H7" i="3"/>
  <c r="H8" i="3"/>
  <c r="H9" i="3"/>
  <c r="H10" i="3"/>
  <c r="H11" i="3"/>
  <c r="H12" i="3"/>
  <c r="H13" i="3"/>
  <c r="H14" i="3"/>
  <c r="H15" i="3"/>
  <c r="H16" i="3"/>
  <c r="H17" i="3"/>
  <c r="H18" i="3"/>
  <c r="H19" i="3"/>
  <c r="H20" i="3"/>
  <c r="H21" i="3"/>
  <c r="H22" i="3"/>
  <c r="H23" i="3"/>
  <c r="H24" i="3"/>
  <c r="H25" i="3"/>
  <c r="H26" i="3"/>
  <c r="H27" i="3"/>
  <c r="H28" i="3"/>
  <c r="H29" i="3"/>
  <c r="E30" i="3" l="1"/>
  <c r="H30" i="3"/>
  <c r="J67" i="1"/>
  <c r="E69" i="1"/>
  <c r="I76" i="1"/>
  <c r="F78" i="1"/>
  <c r="F72" i="1"/>
  <c r="F73" i="1"/>
  <c r="F74" i="1"/>
  <c r="F75" i="1"/>
  <c r="F76" i="1"/>
  <c r="F77" i="1"/>
  <c r="F71" i="1"/>
  <c r="L17" i="1"/>
  <c r="E46" i="1"/>
  <c r="E32" i="1"/>
  <c r="E33" i="1"/>
  <c r="E34" i="1"/>
  <c r="E35" i="1"/>
  <c r="E36" i="1"/>
  <c r="E37" i="1"/>
  <c r="E38" i="1"/>
  <c r="E39" i="1"/>
  <c r="E40" i="1"/>
  <c r="E41" i="1"/>
  <c r="E42" i="1"/>
  <c r="E43" i="1"/>
  <c r="E44" i="1"/>
  <c r="E45" i="1"/>
  <c r="E47" i="1"/>
  <c r="E48" i="1"/>
  <c r="E49" i="1"/>
  <c r="E50" i="1"/>
  <c r="E51" i="1"/>
  <c r="E52" i="1"/>
  <c r="E53" i="1"/>
  <c r="E54" i="1"/>
  <c r="E55" i="1"/>
  <c r="E56" i="1"/>
  <c r="E57" i="1"/>
  <c r="E58" i="1"/>
  <c r="E59" i="1"/>
  <c r="E60" i="1"/>
  <c r="E61" i="1"/>
  <c r="E62" i="1"/>
  <c r="E63" i="1"/>
  <c r="E64" i="1"/>
  <c r="E65" i="1"/>
  <c r="E66" i="1"/>
  <c r="E67" i="1"/>
  <c r="E68" i="1"/>
  <c r="E21" i="1"/>
  <c r="E22" i="1"/>
  <c r="E23" i="1"/>
  <c r="E24" i="1"/>
  <c r="E25" i="1"/>
  <c r="E26" i="1"/>
  <c r="E27" i="1"/>
  <c r="E28" i="1"/>
  <c r="E29" i="1"/>
  <c r="E30" i="1"/>
  <c r="E31" i="1"/>
  <c r="E5" i="1"/>
  <c r="E6" i="1"/>
  <c r="E7" i="1"/>
  <c r="E8" i="1"/>
  <c r="E9" i="1"/>
  <c r="E10" i="1"/>
  <c r="E11" i="1"/>
  <c r="E12" i="1"/>
  <c r="E13" i="1"/>
  <c r="E14" i="1"/>
  <c r="E15" i="1"/>
  <c r="E16" i="1"/>
  <c r="E17" i="1"/>
  <c r="E18" i="1"/>
  <c r="E19" i="1"/>
  <c r="E20" i="1"/>
  <c r="E4" i="1"/>
</calcChain>
</file>

<file path=xl/sharedStrings.xml><?xml version="1.0" encoding="utf-8"?>
<sst xmlns="http://schemas.openxmlformats.org/spreadsheetml/2006/main" count="499" uniqueCount="317">
  <si>
    <t>SOTC Gandhi Hospital</t>
  </si>
  <si>
    <t>S.No</t>
  </si>
  <si>
    <t>Room Name</t>
  </si>
  <si>
    <t>Dimensions (m)</t>
  </si>
  <si>
    <t>Door Size (m)</t>
  </si>
  <si>
    <t>Length N</t>
  </si>
  <si>
    <t>Width W</t>
  </si>
  <si>
    <t>Width</t>
  </si>
  <si>
    <t>Height</t>
  </si>
  <si>
    <t>UPS Room</t>
  </si>
  <si>
    <t>Waiting Area</t>
  </si>
  <si>
    <t>Toilets @ Waiting Area</t>
  </si>
  <si>
    <t>Passage (entry)</t>
  </si>
  <si>
    <t>Passage (Inside)</t>
  </si>
  <si>
    <t>Toilet-1</t>
  </si>
  <si>
    <t>Toilet-2</t>
  </si>
  <si>
    <t>Toilet-3</t>
  </si>
  <si>
    <t>Toilet-4</t>
  </si>
  <si>
    <t>MOT'S Integration</t>
  </si>
  <si>
    <t>Post ICU</t>
  </si>
  <si>
    <t>Toilets @ Post ICU</t>
  </si>
  <si>
    <t>Passage</t>
  </si>
  <si>
    <t>Extra portion in corridor @ Post ICU</t>
  </si>
  <si>
    <t>OT-1</t>
  </si>
  <si>
    <t>OT-2</t>
  </si>
  <si>
    <t>OT-3</t>
  </si>
  <si>
    <t>OT-4</t>
  </si>
  <si>
    <t>OT-5</t>
  </si>
  <si>
    <t>OT-6</t>
  </si>
  <si>
    <t>Surgeons Lounge</t>
  </si>
  <si>
    <t>Toilet @ Surgeons lounge</t>
  </si>
  <si>
    <t>Anesthesia Lounge</t>
  </si>
  <si>
    <t>Toilet @ Anesthesian Lounge</t>
  </si>
  <si>
    <t>Clean Store</t>
  </si>
  <si>
    <t>Store Room</t>
  </si>
  <si>
    <t>Point of Care Lab</t>
  </si>
  <si>
    <t>Wash Area</t>
  </si>
  <si>
    <t>Lab Store</t>
  </si>
  <si>
    <t xml:space="preserve">Passage Toiles </t>
  </si>
  <si>
    <t>TIR-1</t>
  </si>
  <si>
    <t>TIR-2</t>
  </si>
  <si>
    <t>TIR-3</t>
  </si>
  <si>
    <t>TICU</t>
  </si>
  <si>
    <t>Doctor's Room</t>
  </si>
  <si>
    <t>Toilet @ Doctors Room</t>
  </si>
  <si>
    <t>Change Room-1</t>
  </si>
  <si>
    <t>Change Room-2</t>
  </si>
  <si>
    <t>Change Room-3</t>
  </si>
  <si>
    <t>Change Room-4</t>
  </si>
  <si>
    <t>Passage1 @ Change Room</t>
  </si>
  <si>
    <t>Passage2 @ Change Room</t>
  </si>
  <si>
    <t>Duty Nurse Room</t>
  </si>
  <si>
    <t>Toilet @ Duty Nurse</t>
  </si>
  <si>
    <t>Counselling Room</t>
  </si>
  <si>
    <t>HOD Room</t>
  </si>
  <si>
    <t>Toilet @ HOD Room</t>
  </si>
  <si>
    <t>CSSD</t>
  </si>
  <si>
    <t>Clean Utility</t>
  </si>
  <si>
    <t>Dirty Utility</t>
  </si>
  <si>
    <t>Toilets @ Dirty Utility</t>
  </si>
  <si>
    <t xml:space="preserve">Toilet-1 </t>
  </si>
  <si>
    <t xml:space="preserve">MOT'S Integration Corridor </t>
  </si>
  <si>
    <t>Corridors</t>
  </si>
  <si>
    <t>Corridor-A</t>
  </si>
  <si>
    <t>Corridor-B</t>
  </si>
  <si>
    <t>Corridor-D</t>
  </si>
  <si>
    <t>Corridor-E</t>
  </si>
  <si>
    <t>Corridor-F</t>
  </si>
  <si>
    <t>Corridor-G</t>
  </si>
  <si>
    <t>Corridor-H</t>
  </si>
  <si>
    <t xml:space="preserve">Video and Image Management system </t>
  </si>
  <si>
    <t>Nos</t>
  </si>
  <si>
    <t>16.3 &amp; 16.4</t>
  </si>
  <si>
    <t>Cable connections for integration within MOTs and with Workshop Projector Hall, Networks with OFC Cable</t>
  </si>
  <si>
    <t>Job</t>
  </si>
  <si>
    <t>Electrical</t>
  </si>
  <si>
    <t>22 a</t>
  </si>
  <si>
    <t xml:space="preserve">Supply and Fixing of 25mm dia Conduit Pipes surface on wall.
</t>
  </si>
  <si>
    <t>Rmt</t>
  </si>
  <si>
    <t>22 b</t>
  </si>
  <si>
    <t xml:space="preserve">Supply and Fixing of 25mm dia Conduit Pipes Concealed on wall.
</t>
  </si>
  <si>
    <t>23 a</t>
  </si>
  <si>
    <t xml:space="preserve">Wiring with run of 2 of 1.5 Sqmm  Copper cable for points wiring.   
</t>
  </si>
  <si>
    <t>Pts</t>
  </si>
  <si>
    <t>23 b</t>
  </si>
  <si>
    <t xml:space="preserve">Wiring with run of 2 of 1.5 Sqmm  Copper cable for stairecase points wiring.   
</t>
  </si>
  <si>
    <t>23 c</t>
  </si>
  <si>
    <t xml:space="preserve">Supply and fixing of 6A/10A ISI Mark 3/2 pin Modular socket  Common switch board </t>
  </si>
  <si>
    <t>23 d</t>
  </si>
  <si>
    <t>Wiring with  3 of 1.5 sq.mm with 6A switch  and  6A, 3/2 pin socket Modular type with 6A switch control  fixing on separate board.</t>
  </si>
  <si>
    <t>23 e</t>
  </si>
  <si>
    <t xml:space="preserve">Supply and fixing of  6A switchs - 2 Nos  and 6A 3/2 pin socket - 3 Nos Modular type with cover plate  </t>
  </si>
  <si>
    <t>23 f</t>
  </si>
  <si>
    <t xml:space="preserve">Supply &amp; fixing of 16A/6A, 2 in one  socket with 16A switch control modular type </t>
  </si>
  <si>
    <t>23 g</t>
  </si>
  <si>
    <t>Supply &amp; fixing of 32A, socket with switch control modular</t>
  </si>
  <si>
    <t>23 h</t>
  </si>
  <si>
    <t>Supply &amp; fixing of 64A, socket with 64A switch control modular type</t>
  </si>
  <si>
    <t>24 a</t>
  </si>
  <si>
    <t>Supply and  Run of 1 of 1.5 sq.mm (phase, neutral and earth) FRLSH / HFFR PVC insulated 1100V grade as per IS:694/1990, IS 17048 specifications for Copper cable.</t>
  </si>
  <si>
    <t>24 b</t>
  </si>
  <si>
    <t>Supply and  Run of   3 of 1.5 sq.mm (phase, neutral and earth) FRLSH / HFFR PVC insulated 1100V grade as per IS:694/1990, IS 17048 specifications for Copper cable .</t>
  </si>
  <si>
    <t>24 c</t>
  </si>
  <si>
    <t xml:space="preserve">Supply and  Run of 3 of 2.5 sq.mm (phase, neutral and earth) FRLSH / HFFR PVC insulated 1100V grade as per IS:694/1990, IS 17048 specifications for Copper cable. </t>
  </si>
  <si>
    <t>24 d</t>
  </si>
  <si>
    <t>Supply and  Run of 3 runs of 4.0 sq mm (phase neutral and earth) FRLSH / HFFR PVC insulated 1100V grade as per IS:694/1990, IS 17048 specifications for Copper cable.</t>
  </si>
  <si>
    <t>24 e</t>
  </si>
  <si>
    <t>Supply and  Run of  3 of 6.0 Sq.mm FRLSH / HFFR PVC insulated 1100V grade as per IS:694/1990, IS 17048 specifications for Copper cable.</t>
  </si>
  <si>
    <t>24 f</t>
  </si>
  <si>
    <t>Supply and  Run of 5 of 6.0 Sq.mm FRLSH / HFFR PVC insulated 1100V grade as per IS:694/1990, IS 17048 specifications for Copper cable.</t>
  </si>
  <si>
    <t>24 g</t>
  </si>
  <si>
    <t>Supply and  Run of 5 of 10.0 Sq.mm FRLSH / HFFR PVC insulated 1100V grade as per IS:694/1990, IS 17048 specifications for Copper cable.</t>
  </si>
  <si>
    <t>25 a</t>
  </si>
  <si>
    <t xml:space="preserve">Supply and fixing of DP Metal Enclosure with IP 20 Protection DB Make with 1 No 20A, 10 KA DP MCB   </t>
  </si>
  <si>
    <t>25 b</t>
  </si>
  <si>
    <t xml:space="preserve">Supply and fixing of 4 Way TPN DB Horizontal with IP 43 Protection as per IS:13032   (For Lighting DBs)  
</t>
  </si>
  <si>
    <t>25 c</t>
  </si>
  <si>
    <t xml:space="preserve">Supply and fixing of 4 Way TPN DB Horizontal with IP 43 Protection as per IS:13032  (For Power DB's)
</t>
  </si>
  <si>
    <t>25 d</t>
  </si>
  <si>
    <t xml:space="preserve">Supply and fixing of 8 Way VTPN DB with IP 43 Protection as per IS:13032 </t>
  </si>
  <si>
    <t>25 e</t>
  </si>
  <si>
    <t xml:space="preserve">Supply and fixing of cable  adopteres box with cover for DBs including, massanory work etc., complete.,
</t>
  </si>
  <si>
    <t>26 a</t>
  </si>
  <si>
    <t>Providing independent earthing for Important equipment with 40mm dia 'B' class 2.5m long G.I pipe (GI Earthing)</t>
  </si>
  <si>
    <t>26 b</t>
  </si>
  <si>
    <t>Providing independent earthing by exacavating a pit to a depth of 2.25Mtr in all soils as per size specified in the data for Sophisticated Electronic equipment (Copper Earthing)</t>
  </si>
  <si>
    <t>26 b 1</t>
  </si>
  <si>
    <t>Providing independent earthing for Important equipment with 100mm dia Heavy gauge C.I Earthing</t>
  </si>
  <si>
    <t>26 c</t>
  </si>
  <si>
    <t xml:space="preserve">Supply and Run of  50mm x 6mm G.I Strip </t>
  </si>
  <si>
    <t>26 d</t>
  </si>
  <si>
    <t>Supply and Run of  25mm x 3mm copper strip</t>
  </si>
  <si>
    <t>27 a</t>
  </si>
  <si>
    <t xml:space="preserve">Supply, transportation and fixing   of    22W +/ 10% , &gt;/    2300      lumens, 1200mm length LED light </t>
  </si>
  <si>
    <t>27 b</t>
  </si>
  <si>
    <t xml:space="preserve">Supply, transportation and fixing  32-36W (&gt;=3600 Lumens), 2' x2'  (600mm x 600mm) slim panel LED luminaire </t>
  </si>
  <si>
    <t>27 c</t>
  </si>
  <si>
    <t xml:space="preserve">Supply, transportation and fixing 12 W +/-10% (&gt;= 1200 Lumens)  Down lighter back lit LED Down Light Recessed / Surface </t>
  </si>
  <si>
    <t>27 d</t>
  </si>
  <si>
    <t xml:space="preserve">Supply, transportation and fixing 18 W +/-10% (&gt;= 1800 Lumens)  Down lighter back lit LED Down Light </t>
  </si>
  <si>
    <t>27 e</t>
  </si>
  <si>
    <t xml:space="preserve">Supply, transportation and fixing  ISI mark batten holder / slanting holder </t>
  </si>
  <si>
    <t>27 f</t>
  </si>
  <si>
    <t xml:space="preserve">Supply, Transportation of energy efficient fan, 1200 mm sweep, aluminium body, consuming 28
W, BEE 5 star rated, ceiling fan </t>
  </si>
  <si>
    <t>27 f 1</t>
  </si>
  <si>
    <t xml:space="preserve">Supply and fixing of Modular type Stepped  electronic  regulator. </t>
  </si>
  <si>
    <t>27 f 2</t>
  </si>
  <si>
    <t>Labour charges for fixing of ceiling fan and regulator</t>
  </si>
  <si>
    <t>27 f 3</t>
  </si>
  <si>
    <t xml:space="preserve">Supply and erecting 19/20mm steel tube down rod of one meter length </t>
  </si>
  <si>
    <t>27 g</t>
  </si>
  <si>
    <t xml:space="preserve">Supply  of  12" (300mm)  Light  duty  exhaust fan </t>
  </si>
  <si>
    <t>27 h</t>
  </si>
  <si>
    <t>Supply,Transportation  of 12" (300mm) ISI, 900 RPM Heavy duty exhaust fan</t>
  </si>
  <si>
    <t>27 i</t>
  </si>
  <si>
    <t>Labour charges for fixing the  exhaust fan in wall with necessary connections</t>
  </si>
  <si>
    <t>27 j</t>
  </si>
  <si>
    <t>Supply and fixing of GI louver shutter including GI mesh</t>
  </si>
  <si>
    <t>28 a)</t>
  </si>
  <si>
    <t>Main Power Panel with 1000A 4 Pole ACB as incomer - 1 No and out goings  800 A 4P MCCB - 1 No., 630 A 4P MCCB - 1 No., 400A 4P MCCB - 4 Nos &amp; 250A 4P MCCB - 3 No's with required Digital Ammeter and Voltmer, LED Indicators</t>
  </si>
  <si>
    <t>28 b)</t>
  </si>
  <si>
    <t>Floor Power Panel :  Incomer: 630A 4 Pole MCCB,- 1 No Outgoings 250 A 4P MCCB - 4 No's 125 A 4P MCCB - 10 No's, 63 A 4P MCCB - 4 No's with required Digital Ammeter and Voltmer, LED Indicators</t>
  </si>
  <si>
    <t>28 c)</t>
  </si>
  <si>
    <t>Electrical Lighting Panels : Incomer: 250 A 4 Pole MCCB - 1 No, Out Goings  125 A 4P MCCB - 4 No's 63 A 4P MCCB - 3 No's with required Digital Ammeter and Voltmer, LED Indicators</t>
  </si>
  <si>
    <t>28 d)</t>
  </si>
  <si>
    <t xml:space="preserve">130KVAR  Out Door Capacitor panel : Incomer: 250A FP MCCB - 1 No, 63A 10KA TP MCB - 9 Nos. 20 KVAR Capacitor Duty contactors  - 5 Nos.,  10 KVAR Capacitor Duty contactors - 2 Nos, .5 KVAR Capacitor Duty contactors - 2 Nos. 12 stage APFC Relay - 1 No </t>
  </si>
  <si>
    <t>29 a)</t>
  </si>
  <si>
    <t xml:space="preserve">630 KVA Transformer OLTC for transformers with RTCC: Supply, Transportation, Installation, Testing and Commissioning of 630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</si>
  <si>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t>30 a)</t>
  </si>
  <si>
    <t>Supply of 25 Sqmm 3.5 Core XLPE insulated UG Cable.</t>
  </si>
  <si>
    <t>30 b)</t>
  </si>
  <si>
    <t>Supply of 50 Sqmm 3.5 Core XLPE insulated UG Cable.</t>
  </si>
  <si>
    <t>30  c)</t>
  </si>
  <si>
    <t>Supply of 70 Sqmm 3.5 Core XLPE insulated UG Cable.</t>
  </si>
  <si>
    <t>30  d)</t>
  </si>
  <si>
    <t>Supply of 120 Sqmm 3.5 Core XLPE insulated UG Cable.</t>
  </si>
  <si>
    <t>30  e)</t>
  </si>
  <si>
    <t>Supply of 185 Sqmm 3.5 Core XLPE insulated UG Cable.</t>
  </si>
  <si>
    <t>30 f)</t>
  </si>
  <si>
    <t>Supply of 240 Sqmm 3.5 Core XLPE insulated UG Cable.</t>
  </si>
  <si>
    <t>30 g)</t>
  </si>
  <si>
    <t>Supply of 300 Sqmm 3.5 Core XLPE insulated UG Cable.</t>
  </si>
  <si>
    <t>31 a)</t>
  </si>
  <si>
    <t xml:space="preserve">Termination of UG cables of 3.5 core 25 Sq.mm </t>
  </si>
  <si>
    <t>31 b)</t>
  </si>
  <si>
    <t>Termination of UG cables of 3.5 core 50 Sq.mm</t>
  </si>
  <si>
    <t>31 c)</t>
  </si>
  <si>
    <t xml:space="preserve">Termination of UG cables of 3.5 core 70 Sq.mm </t>
  </si>
  <si>
    <t>31 d)</t>
  </si>
  <si>
    <t>Termination of UG cables of 3.5 core 120 Sq.mm</t>
  </si>
  <si>
    <t>31 e)</t>
  </si>
  <si>
    <t>Termination of UG cables of 3.5 core 185 Sq.mm</t>
  </si>
  <si>
    <t>31 f)</t>
  </si>
  <si>
    <t xml:space="preserve">Termination of UG cables of 3.5 core 240 Sq.mm </t>
  </si>
  <si>
    <t>31 g)</t>
  </si>
  <si>
    <t>Termination of UG cables of 3.5 core 300 Sq.mm</t>
  </si>
  <si>
    <t>31 h)</t>
  </si>
  <si>
    <t xml:space="preserve">Earth work excavation of Trench  laying of U.G cables up to 70 sqmm </t>
  </si>
  <si>
    <t>31 i)</t>
  </si>
  <si>
    <t xml:space="preserve">Earth work excavation of Trench  laying of U.G cables from 95 Sqmm </t>
  </si>
  <si>
    <t>31 j)</t>
  </si>
  <si>
    <t xml:space="preserve">Laying of PVC armoured under ground cable up to 95 Sqmm on wall  </t>
  </si>
  <si>
    <t>31 k)</t>
  </si>
  <si>
    <t xml:space="preserve">Laying of PVC armoured under ground cable from 120 Sq.mm to 400 Sqmm saddles on wall </t>
  </si>
  <si>
    <t>32 a</t>
  </si>
  <si>
    <t xml:space="preserve">Supply, Transportation and Installation of 150mm x 50mm x 2mm thick  hot dip GI perforated cable tray </t>
  </si>
  <si>
    <t>32 b</t>
  </si>
  <si>
    <t>Supply, Transportation and Installation of 300mm x 50mm x 2mm thick  thick hot dip GI perforated cable tray</t>
  </si>
  <si>
    <t>33 a</t>
  </si>
  <si>
    <t xml:space="preserve">Supply, Transportation and installation of 10KVA / 312V DC on line UPS system </t>
  </si>
  <si>
    <t>33 b</t>
  </si>
  <si>
    <t>Supply and fixing of 12V, 150 AH  MF battery</t>
  </si>
  <si>
    <t>33 c</t>
  </si>
  <si>
    <t>Supply and providing of UPS cum battery rack 20 batteries</t>
  </si>
  <si>
    <t>33 d</t>
  </si>
  <si>
    <t xml:space="preserve">Supply, Transportation, Installation, Testing and commissioning of storage / Pressure type  5 Star rated water heater with ABS plastic body of 15 Ltrs  </t>
  </si>
  <si>
    <t>26 persons ICU bed cum passenger  lift (1768 Kgs)   G+8 Floors, 9 stops,9 Openings (Cost Includes amount for Construction of Shaft / Cladding from Ground to 8th Floor)</t>
  </si>
  <si>
    <t>Air Conditioning</t>
  </si>
  <si>
    <t xml:space="preserve">1.50 TR with , 18000 BTU/Hr High Wall mount Split Air Conditioners   </t>
  </si>
  <si>
    <t xml:space="preserve">2.0 TR with , 24000 BTU/Hr High Wall mount Split Air Conditioners </t>
  </si>
  <si>
    <t xml:space="preserve">Voltage stabilizer for 4 KVA  maximum load </t>
  </si>
  <si>
    <t xml:space="preserve">Voltage stabilizer for 5 KVA  maximum load </t>
  </si>
  <si>
    <t>Ductable Air Conditioners 11.0 TR with ISEER ≥ 4</t>
  </si>
  <si>
    <t>Ductable Air Conditioners 8.5 TR with ISEER ≥ 4</t>
  </si>
  <si>
    <t>Ductable Air Conditioners 5.5 TR with ISEER ≥ 4</t>
  </si>
  <si>
    <t>FIRE FIGHTING</t>
  </si>
  <si>
    <t xml:space="preserve">Automatic Smoke Detection System   </t>
  </si>
  <si>
    <t xml:space="preserve">Automatic  Fire Alarm System   </t>
  </si>
  <si>
    <t>Supply &amp; Fixing of 4.5Kg, CO2 Type Fire Extinguisher.</t>
  </si>
  <si>
    <t>Supply and fixing of ABC stored pressure squeeze grip type fire extinguishers, 9 kg capacity.</t>
  </si>
  <si>
    <t xml:space="preserve">Supply and fixing of ABC Powder MAP 4 Kg Fire extinguisher </t>
  </si>
  <si>
    <t xml:space="preserve">Supply and fixing of 2 Kg Fire extinguisher Clean Agent </t>
  </si>
  <si>
    <t>Supply and fixing of Escape signage boards in Rigid Photo luminescent based glow</t>
  </si>
  <si>
    <t>Supply &amp; Fixing of Powder Coated Fire Rated doors.</t>
  </si>
  <si>
    <t>Sqm</t>
  </si>
  <si>
    <t>ELV System</t>
  </si>
  <si>
    <t xml:space="preserve">Telephone &amp; EPABX System   </t>
  </si>
  <si>
    <t xml:space="preserve">Local Area Network (LAN) System   </t>
  </si>
  <si>
    <t>Biometric Access Control System</t>
  </si>
  <si>
    <t xml:space="preserve">CIVIL &amp; PLUMBING </t>
  </si>
  <si>
    <t>Dismantling, clearing away and carefully stacking useful materials for re-use and disposal of unserviceable materials with 100m lead as directed by Engineer-in-Charge duly taking actual premeasurements before dismantling including all charges complete (Reinforced cement concrete)</t>
  </si>
  <si>
    <t>Cum</t>
  </si>
  <si>
    <t>Dismantling, clearing away and carefully stacking useful materials for re-use and disposal of unserviceable materials with 100m lead as directed by Engineer-in-Charge duly taking actual premeasurements before dismantling including all charges complete (Unreinforced cement concrete)</t>
  </si>
  <si>
    <t>Dismantling, clearing away and carefully stacking useful materials for re-use and disposal of unserviceable materials with 100m lead as directed by Engineer-in-Charge duly taking actual premeasurements before dismantling including all charges complete (Brick Masonary)</t>
  </si>
  <si>
    <t>Dismantling, clearing away and carefully stacking useful materials for re-use and disposal of unserviceable materials with 100m lead as directed by Engineer-in-Charge duly taking actual premeasurements before dismantling including all charges complete (Kadapa slabs or shahabad stone slabs on sand bed)</t>
  </si>
  <si>
    <t>Dismantling doors, windows and clear storey windows, Ventilators etc., (wood or steel) shutters including Chowkhats, architraves,hold fasts and other attachments etc., and stacking them within 100m lead including  charge etc., complete for finished item of work. (Not exceeding 3 sqm in area)</t>
  </si>
  <si>
    <t>Conveyance of un-useful excavated earth to a distance of 16 KM for disposal including  hire charges of T and P, labour charges etc., complete for finished item of work.</t>
  </si>
  <si>
    <t>RCC M 25 grade design mix  (For lintels)</t>
  </si>
  <si>
    <t>RCC  M 20 grade design mix  (50mm thick platforms)</t>
  </si>
  <si>
    <t>RCC  M 20 grade design mix  (25 mm thick Shelves)</t>
  </si>
  <si>
    <t xml:space="preserve">Brick Masonry work in CM (1:6) prop in superstructure </t>
  </si>
  <si>
    <t>Reinforced  Masonry for partition walls (100 mm thick) in CM (1:4)</t>
  </si>
  <si>
    <t>PCC (1:3:6) nominal mix using 20mm size graded m/c (For bed blocks and hold fasts)</t>
  </si>
  <si>
    <t xml:space="preserve">Filling with light weight concrete in Cement Concrete (1:5:10) proportion  using brick jelly for low roofs  </t>
  </si>
  <si>
    <t>Thermo Mechanically Treated (Fe -500/500D/550D) for RCC works</t>
  </si>
  <si>
    <t>MT</t>
  </si>
  <si>
    <t>Plastering 12mm thick in two coats  with base coat of 8mm thick in CM (1:6) and top coat of 4mm thick in CM (1:4). for Internal walls.</t>
  </si>
  <si>
    <t>Impervious coat to exposed RCC roof slab surfaces (APSS No. 901 and 903) For Toilets</t>
  </si>
  <si>
    <t xml:space="preserve">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&amp; wipe off loose dust, applying knifing paste filler by putty knife / muslin pad, air dry for 2 - 3 </t>
  </si>
  <si>
    <t xml:space="preserve">Flooring with non-skid full body ceramic floor tiles  </t>
  </si>
  <si>
    <t xml:space="preserve">Dadooing to walls with  glazed full body Porcelain wall tiles </t>
  </si>
  <si>
    <t xml:space="preserve">Dadooing to walls with  glazed full body Ceramic tiles </t>
  </si>
  <si>
    <t>Painting one coat water based cement primer of interior grade I and two coats of  acrylic emulsion paint for ceiling and Walls</t>
  </si>
  <si>
    <t xml:space="preserve">Painting to new wood work  </t>
  </si>
  <si>
    <t xml:space="preserve">Painting to new iron work  </t>
  </si>
  <si>
    <t xml:space="preserve">Two shutter cupboards  </t>
  </si>
  <si>
    <t xml:space="preserve">UPVC Fixed Louvered Ventilator </t>
  </si>
  <si>
    <t>UPVC 3 track Sliding Windows</t>
  </si>
  <si>
    <t>MS Grills to Windows</t>
  </si>
  <si>
    <t xml:space="preserve">Flooring with  16 to 18 mm  thick high polished granite stone slabs black colour  for platforms (S.S.701 and special) </t>
  </si>
  <si>
    <t xml:space="preserve">Doors as per approved drawings with medium teak wood frame (1500mm x 2600mm) </t>
  </si>
  <si>
    <t xml:space="preserve">Doors as per approved drawings with medium teak wood frame (1000mm x 2100mm) </t>
  </si>
  <si>
    <t xml:space="preserve">Doors Shutters  WPC(800mm x 2100mm) </t>
  </si>
  <si>
    <t xml:space="preserve">Scientific Doors with metal door frames and door shutters made of galvanize steel </t>
  </si>
  <si>
    <t>False ceiling as per Technical specification</t>
  </si>
  <si>
    <t>Vinyl flooring</t>
  </si>
  <si>
    <t>Impervious coat to exposed RCC roof slab surfacesof 20mm thick (APSS No. 901 and 903)</t>
  </si>
  <si>
    <t>Fixed Glass Window – 1200 x 1200</t>
  </si>
  <si>
    <t>Grouting the holes with neat cement slurry of 20mm dia with all required accessories of all materials etc., including cost &amp; Conveyance of all labour Charges etc., complete finished item of work (*As per SSR2021-22 of S.NO:-8)</t>
  </si>
  <si>
    <t>Pressure grouting the drilled holes with neat cement slurry or with approved grout admixture using pump - excluding cost of drilling holes after fixing nozzles as technical specification approved by the department etc., including cost &amp; Conveyance of all labour charges etc., complete finished item of work</t>
  </si>
  <si>
    <t>87A</t>
  </si>
  <si>
    <t>Supply and fabricating,erecting and fixing inposition trusses of approved design with structural steel other than MS.</t>
  </si>
  <si>
    <t>Kgs</t>
  </si>
  <si>
    <t>87B</t>
  </si>
  <si>
    <t>Supply and fixing of pre painted Galvalume Trapezoidal Profile Roofing with 0.50mm Thickness.</t>
  </si>
  <si>
    <t xml:space="preserve">4" (101.6mm) multi floor trap with jali - UPVC/SWR   </t>
  </si>
  <si>
    <t xml:space="preserve">580mm x 440mm long Orissa pan white glazed Water Closet </t>
  </si>
  <si>
    <t xml:space="preserve">European Water Closet of 1st quality </t>
  </si>
  <si>
    <t xml:space="preserve">Indian make Flat Back Wash Hand Basin 1st quality </t>
  </si>
  <si>
    <t xml:space="preserve">CP finish brass soap dish   </t>
  </si>
  <si>
    <t xml:space="preserve">TV shape mirror with plastic frame of size 609.6mm x 457.2mm </t>
  </si>
  <si>
    <t xml:space="preserve">25.4mm dia , 609.6mm long aluminium anodized towel rods  </t>
  </si>
  <si>
    <t xml:space="preserve">15 mm brass body CP finish bib tap of not less than 300 grams weight </t>
  </si>
  <si>
    <t>87C</t>
  </si>
  <si>
    <t>Self Closing Tap - Push Type</t>
  </si>
  <si>
    <t xml:space="preserve">Chromium plated finish brass body quarter turn Bibcock cum Health Faucet </t>
  </si>
  <si>
    <t>Ashirvad/ Ajay/ Astral Flowguard or equivalent CPVC Pipes and Fittings  - 15.90mm OD pipe</t>
  </si>
  <si>
    <t>Ashirvad/Ajay/Astral Flowguard or equivalent CPVC Pipes and Fittings  - 22.20mm OD pipe</t>
  </si>
  <si>
    <t>Ashirvad/ Ajay/ Astral Flowguard or equivalent CPVC Pipes and Fittings  -28.60mm OD pipe</t>
  </si>
  <si>
    <t>Bronze Gate/ Globe valve   - 25mm Nominal bore</t>
  </si>
  <si>
    <t>SWR PVC pipes (Prince/ Sudhakar/ Kisan/ Supreme or any ISI brand) 4 Kg/Sq.cm. - 75mmdia</t>
  </si>
  <si>
    <t>SWR PVC pipes (Prince/ Sudhakar/ Kisan/ Supreme or any ISI brand) 4 Kg/Sq.cm. -110mmdia</t>
  </si>
  <si>
    <t>Supplying and fixing15 mm nominal size 152.0 mm CP finish iron body shower rose 1st quality including cost and conveyance of all materials, labour charges , overheads &amp; contractors profit for finished item of work in all floors.</t>
  </si>
  <si>
    <t>87D</t>
  </si>
  <si>
    <t>Supply and Fixing of white glazed flat back bowl urinals</t>
  </si>
  <si>
    <t>87E</t>
  </si>
  <si>
    <t>Supply and fixing of 16mm to 20 mm thick ploished marbles slab partitions of size 4'0"*2'0"</t>
  </si>
  <si>
    <t>Description</t>
  </si>
  <si>
    <t>Tender Quantity</t>
  </si>
  <si>
    <t>Unit of Measurment</t>
  </si>
  <si>
    <t>Additional 6 Ots</t>
  </si>
  <si>
    <t>Total Quantity</t>
  </si>
  <si>
    <t>Quantity as per site conditions</t>
  </si>
  <si>
    <t>Deviation</t>
  </si>
  <si>
    <t>Area</t>
  </si>
  <si>
    <t>Room</t>
  </si>
  <si>
    <t>Waiting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</si>
</sst>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theme="1"/>
      <name val="Calibri"/>
      <family val="2"/>
      <scheme val="minor"/>
    </font>
    <font>
      <sz val="12"/>
      <color theme="1"/>
      <name val="Times New Roman"/>
      <family val="1"/>
    </font>
    <font>
      <b/>
      <sz val="12"/>
      <color theme="1"/>
      <name val="Times New Roman"/>
      <family val="1"/>
    </font>
    <font>
      <sz val="10"/>
      <name val="Arial"/>
      <family val="2"/>
    </font>
    <font>
      <sz val="10"/>
      <name val="Helv"/>
      <charset val="204"/>
    </font>
    <font>
      <sz val="11"/>
      <name val="Times New Roman"/>
      <family val="1"/>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5">
    <xf numFmtId="0" fontId="0" fillId="0" borderId="0"/>
    <xf numFmtId="0" fontId="4" fillId="0" borderId="0"/>
    <xf numFmtId="0" fontId="5" fillId="0" borderId="0"/>
    <xf numFmtId="0" fontId="1" fillId="0" borderId="0"/>
    <xf numFmtId="0" fontId="6" fillId="0" borderId="0"/>
  </cellStyleXfs>
  <cellXfs count="26">
    <xf numFmtId="0" fontId="0" fillId="0" borderId="0" xfId="0"/>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0" fillId="0" borderId="1" xfId="0" applyBorder="1" applyAlignment="1">
      <alignment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3" fillId="0" borderId="1" xfId="0" applyFont="1" applyBorder="1" applyAlignment="1">
      <alignment vertical="center" wrapText="1"/>
    </xf>
    <xf numFmtId="0" fontId="2" fillId="0" borderId="1" xfId="1" applyFont="1" applyBorder="1" applyAlignment="1">
      <alignment horizontal="center" vertical="center" wrapText="1"/>
    </xf>
    <xf numFmtId="0" fontId="2" fillId="0" borderId="1" xfId="1" applyFont="1" applyBorder="1" applyAlignment="1">
      <alignment vertical="center" wrapText="1"/>
    </xf>
    <xf numFmtId="0" fontId="2" fillId="0" borderId="1" xfId="2" applyFont="1" applyBorder="1" applyAlignment="1">
      <alignment vertical="center" wrapText="1"/>
    </xf>
    <xf numFmtId="1" fontId="2" fillId="0" borderId="1" xfId="1" applyNumberFormat="1" applyFont="1" applyBorder="1" applyAlignment="1">
      <alignment horizontal="center" vertical="center" wrapText="1"/>
    </xf>
    <xf numFmtId="2" fontId="2" fillId="0" borderId="1" xfId="1" applyNumberFormat="1" applyFont="1" applyBorder="1" applyAlignment="1">
      <alignment horizontal="center" vertical="center" wrapText="1"/>
    </xf>
    <xf numFmtId="0" fontId="3" fillId="0" borderId="1" xfId="1" applyFont="1" applyBorder="1" applyAlignment="1">
      <alignment vertical="center" wrapText="1"/>
    </xf>
    <xf numFmtId="0" fontId="2" fillId="0" borderId="1" xfId="3" applyFont="1" applyBorder="1" applyAlignment="1">
      <alignment vertical="center" wrapText="1"/>
    </xf>
    <xf numFmtId="0" fontId="2" fillId="0" borderId="1" xfId="4" applyFont="1" applyBorder="1" applyAlignment="1">
      <alignment vertical="center" wrapText="1"/>
    </xf>
    <xf numFmtId="0" fontId="2" fillId="0" borderId="5" xfId="0" applyFont="1" applyBorder="1" applyAlignment="1">
      <alignment horizontal="center" vertical="center" wrapText="1"/>
    </xf>
    <xf numFmtId="0" fontId="2" fillId="0" borderId="5" xfId="0" applyFont="1" applyBorder="1" applyAlignment="1">
      <alignment vertical="center" wrapText="1"/>
    </xf>
    <xf numFmtId="0" fontId="2" fillId="2" borderId="1" xfId="0" applyFont="1" applyFill="1" applyBorder="1" applyAlignment="1">
      <alignment vertical="center" wrapText="1"/>
    </xf>
    <xf numFmtId="0" fontId="2" fillId="2" borderId="1" xfId="4" applyFont="1" applyFill="1" applyBorder="1" applyAlignment="1">
      <alignment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xf numFmtId="0" fontId="0" fillId="0" borderId="1" xfId="0" applyBorder="1" applyAlignment="1">
      <alignment horizontal="center"/>
    </xf>
  </cellXfs>
  <cellStyles count="5">
    <cellStyle name="Excel Built-in Normal 1" xfId="1" xr:uid="{5DEE1D38-0C6A-4B4E-A5B3-12AB1D8D1F98}"/>
    <cellStyle name="Normal" xfId="0" builtinId="0"/>
    <cellStyle name="Normal 187" xfId="4" xr:uid="{469DA307-12A2-4F84-A632-E4463B99F6CC}"/>
    <cellStyle name="Normal 4" xfId="3" xr:uid="{03C04D0E-BEA6-48D6-831B-21E4B1026E35}"/>
    <cellStyle name="Normal_Sheet1" xfId="2" xr:uid="{545BAC90-B2D6-4875-87FD-CC42B99A20F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D4692-71FE-4EF3-95B1-D92419A21C18}">
  <dimension ref="A1:L80"/>
  <sheetViews>
    <sheetView workbookViewId="0">
      <selection activeCell="J57" sqref="J57"/>
    </sheetView>
  </sheetViews>
  <sheetFormatPr defaultRowHeight="14.4"/>
  <cols>
    <col min="2" max="2" width="20.88671875" customWidth="1"/>
    <col min="5" max="5" width="9.5546875" bestFit="1" customWidth="1"/>
  </cols>
  <sheetData>
    <row r="1" spans="1:8">
      <c r="A1" s="20" t="s">
        <v>0</v>
      </c>
      <c r="B1" s="20"/>
      <c r="C1" s="20"/>
      <c r="D1" s="20"/>
      <c r="E1" s="20"/>
      <c r="F1" s="20"/>
      <c r="G1" s="20"/>
      <c r="H1" s="3"/>
    </row>
    <row r="2" spans="1:8">
      <c r="A2" s="20" t="s">
        <v>1</v>
      </c>
      <c r="B2" s="20" t="s">
        <v>2</v>
      </c>
      <c r="C2" s="20" t="s">
        <v>3</v>
      </c>
      <c r="D2" s="20"/>
      <c r="E2" s="1"/>
      <c r="F2" s="20" t="s">
        <v>4</v>
      </c>
      <c r="G2" s="20"/>
      <c r="H2" s="3"/>
    </row>
    <row r="3" spans="1:8">
      <c r="A3" s="20"/>
      <c r="B3" s="20"/>
      <c r="C3" s="1" t="s">
        <v>5</v>
      </c>
      <c r="D3" s="1" t="s">
        <v>6</v>
      </c>
      <c r="E3" s="1" t="s">
        <v>314</v>
      </c>
      <c r="F3" s="1" t="s">
        <v>7</v>
      </c>
      <c r="G3" s="1" t="s">
        <v>8</v>
      </c>
      <c r="H3" s="3"/>
    </row>
    <row r="4" spans="1:8">
      <c r="A4" s="1">
        <v>1</v>
      </c>
      <c r="B4" s="1" t="s">
        <v>9</v>
      </c>
      <c r="C4" s="1">
        <v>3.1680000000000001</v>
      </c>
      <c r="D4" s="1">
        <v>4.992</v>
      </c>
      <c r="E4" s="1">
        <f>C4*D4</f>
        <v>15.814656000000001</v>
      </c>
      <c r="F4" s="1"/>
      <c r="G4" s="1">
        <v>2.1</v>
      </c>
      <c r="H4" s="3"/>
    </row>
    <row r="5" spans="1:8">
      <c r="A5" s="1">
        <v>2</v>
      </c>
      <c r="B5" s="1" t="s">
        <v>10</v>
      </c>
      <c r="C5" s="1">
        <v>5.45</v>
      </c>
      <c r="D5" s="1">
        <v>5</v>
      </c>
      <c r="E5" s="1">
        <f t="shared" ref="E5:E68" si="0">C5*D5</f>
        <v>27.25</v>
      </c>
      <c r="F5" s="1"/>
      <c r="G5" s="1">
        <v>2.1</v>
      </c>
      <c r="H5" s="3"/>
    </row>
    <row r="6" spans="1:8">
      <c r="A6" s="1">
        <v>3</v>
      </c>
      <c r="B6" s="1" t="s">
        <v>11</v>
      </c>
      <c r="C6" s="1"/>
      <c r="D6" s="1"/>
      <c r="E6" s="1">
        <f t="shared" si="0"/>
        <v>0</v>
      </c>
      <c r="F6" s="1"/>
      <c r="G6" s="1">
        <v>2.1</v>
      </c>
      <c r="H6" s="3"/>
    </row>
    <row r="7" spans="1:8">
      <c r="A7" s="1">
        <v>4</v>
      </c>
      <c r="B7" s="1" t="s">
        <v>12</v>
      </c>
      <c r="C7" s="1">
        <v>1.0900000000000001</v>
      </c>
      <c r="D7" s="1">
        <v>5.25</v>
      </c>
      <c r="E7" s="1">
        <f t="shared" si="0"/>
        <v>5.7225000000000001</v>
      </c>
      <c r="F7" s="1"/>
      <c r="G7" s="1">
        <v>2.1</v>
      </c>
      <c r="H7" s="3"/>
    </row>
    <row r="8" spans="1:8">
      <c r="A8" s="1">
        <v>5</v>
      </c>
      <c r="B8" s="1" t="s">
        <v>13</v>
      </c>
      <c r="C8" s="1">
        <v>5.78</v>
      </c>
      <c r="D8" s="1">
        <v>1.65</v>
      </c>
      <c r="E8" s="1">
        <f t="shared" si="0"/>
        <v>9.536999999999999</v>
      </c>
      <c r="F8" s="1"/>
      <c r="G8" s="1">
        <v>2.1</v>
      </c>
      <c r="H8" s="3"/>
    </row>
    <row r="9" spans="1:8">
      <c r="A9" s="1">
        <v>6</v>
      </c>
      <c r="B9" s="1" t="s">
        <v>14</v>
      </c>
      <c r="C9" s="1">
        <v>1.254</v>
      </c>
      <c r="D9" s="1">
        <v>1.5</v>
      </c>
      <c r="E9" s="1">
        <f t="shared" si="0"/>
        <v>1.881</v>
      </c>
      <c r="F9" s="1"/>
      <c r="G9" s="1">
        <v>2.1</v>
      </c>
      <c r="H9" s="3"/>
    </row>
    <row r="10" spans="1:8">
      <c r="A10" s="1">
        <v>7</v>
      </c>
      <c r="B10" s="1" t="s">
        <v>15</v>
      </c>
      <c r="C10" s="1">
        <v>1.37</v>
      </c>
      <c r="D10" s="1">
        <v>1.5</v>
      </c>
      <c r="E10" s="1">
        <f t="shared" si="0"/>
        <v>2.0550000000000002</v>
      </c>
      <c r="F10" s="1"/>
      <c r="G10" s="1">
        <v>2.1</v>
      </c>
      <c r="H10" s="3"/>
    </row>
    <row r="11" spans="1:8">
      <c r="A11" s="1">
        <v>8</v>
      </c>
      <c r="B11" s="1" t="s">
        <v>16</v>
      </c>
      <c r="C11" s="1">
        <v>1.41</v>
      </c>
      <c r="D11" s="1">
        <v>1.5</v>
      </c>
      <c r="E11" s="1">
        <f t="shared" si="0"/>
        <v>2.1149999999999998</v>
      </c>
      <c r="F11" s="1"/>
      <c r="G11" s="1">
        <v>2.1</v>
      </c>
      <c r="H11" s="3"/>
    </row>
    <row r="12" spans="1:8">
      <c r="A12" s="1">
        <v>9</v>
      </c>
      <c r="B12" s="1" t="s">
        <v>17</v>
      </c>
      <c r="C12" s="1">
        <v>1.41</v>
      </c>
      <c r="D12" s="1">
        <v>1.5</v>
      </c>
      <c r="E12" s="1">
        <f t="shared" si="0"/>
        <v>2.1149999999999998</v>
      </c>
      <c r="F12" s="1"/>
      <c r="G12" s="1">
        <v>2.1</v>
      </c>
      <c r="H12" s="3"/>
    </row>
    <row r="13" spans="1:8">
      <c r="A13" s="1">
        <v>10</v>
      </c>
      <c r="B13" s="1" t="s">
        <v>18</v>
      </c>
      <c r="C13" s="1">
        <v>10.62</v>
      </c>
      <c r="D13" s="1">
        <v>5.75</v>
      </c>
      <c r="E13" s="1">
        <f t="shared" si="0"/>
        <v>61.064999999999998</v>
      </c>
      <c r="F13" s="1"/>
      <c r="G13" s="1">
        <v>2.1</v>
      </c>
      <c r="H13" s="3"/>
    </row>
    <row r="14" spans="1:8">
      <c r="A14" s="1">
        <v>11</v>
      </c>
      <c r="B14" s="1" t="s">
        <v>19</v>
      </c>
      <c r="C14" s="1">
        <v>14.29</v>
      </c>
      <c r="D14" s="1">
        <v>5.72</v>
      </c>
      <c r="E14" s="1">
        <f t="shared" si="0"/>
        <v>81.738799999999998</v>
      </c>
      <c r="F14" s="1"/>
      <c r="G14" s="1">
        <v>2.1</v>
      </c>
      <c r="H14" s="3"/>
    </row>
    <row r="15" spans="1:8">
      <c r="A15" s="1">
        <v>12</v>
      </c>
      <c r="B15" s="1" t="s">
        <v>20</v>
      </c>
      <c r="C15" s="1"/>
      <c r="D15" s="1"/>
      <c r="E15" s="1">
        <f t="shared" si="0"/>
        <v>0</v>
      </c>
      <c r="F15" s="1"/>
      <c r="G15" s="1">
        <v>2.1</v>
      </c>
      <c r="H15" s="3"/>
    </row>
    <row r="16" spans="1:8">
      <c r="A16" s="1">
        <v>13</v>
      </c>
      <c r="B16" s="1" t="s">
        <v>14</v>
      </c>
      <c r="C16" s="1">
        <v>1.3759999999999999</v>
      </c>
      <c r="D16" s="1">
        <v>1.43</v>
      </c>
      <c r="E16" s="1">
        <f t="shared" si="0"/>
        <v>1.9676799999999997</v>
      </c>
      <c r="F16" s="1"/>
      <c r="G16" s="1">
        <v>2.1</v>
      </c>
      <c r="H16" s="3"/>
    </row>
    <row r="17" spans="1:12">
      <c r="A17" s="1">
        <v>14</v>
      </c>
      <c r="B17" s="1" t="s">
        <v>15</v>
      </c>
      <c r="C17" s="1">
        <v>1.36</v>
      </c>
      <c r="D17" s="1">
        <v>1.36</v>
      </c>
      <c r="E17" s="1">
        <f t="shared" si="0"/>
        <v>1.8496000000000004</v>
      </c>
      <c r="F17" s="1"/>
      <c r="G17" s="1">
        <v>2.1</v>
      </c>
      <c r="H17" s="3"/>
      <c r="L17">
        <f>E13+E14+E45+E46</f>
        <v>274.36380000000003</v>
      </c>
    </row>
    <row r="18" spans="1:12">
      <c r="A18" s="1">
        <v>15</v>
      </c>
      <c r="B18" s="1" t="s">
        <v>16</v>
      </c>
      <c r="C18" s="1">
        <v>1.38</v>
      </c>
      <c r="D18" s="1">
        <v>1.26</v>
      </c>
      <c r="E18" s="1">
        <f t="shared" si="0"/>
        <v>1.7387999999999999</v>
      </c>
      <c r="F18" s="1"/>
      <c r="G18" s="1">
        <v>2.1</v>
      </c>
      <c r="H18" s="3"/>
    </row>
    <row r="19" spans="1:12">
      <c r="A19" s="1">
        <v>16</v>
      </c>
      <c r="B19" s="1" t="s">
        <v>17</v>
      </c>
      <c r="C19" s="1">
        <v>1.38</v>
      </c>
      <c r="D19" s="1">
        <v>1.3</v>
      </c>
      <c r="E19" s="1">
        <f t="shared" si="0"/>
        <v>1.7939999999999998</v>
      </c>
      <c r="F19" s="1"/>
      <c r="G19" s="1">
        <v>2.1</v>
      </c>
      <c r="H19" s="3"/>
    </row>
    <row r="20" spans="1:12">
      <c r="A20" s="1">
        <v>17</v>
      </c>
      <c r="B20" s="1" t="s">
        <v>21</v>
      </c>
      <c r="C20" s="1">
        <v>1.82</v>
      </c>
      <c r="D20" s="1">
        <v>5.75</v>
      </c>
      <c r="E20" s="1">
        <f t="shared" si="0"/>
        <v>10.465</v>
      </c>
      <c r="F20" s="1"/>
      <c r="G20" s="1">
        <v>2.1</v>
      </c>
      <c r="H20" s="3"/>
    </row>
    <row r="21" spans="1:12" ht="28.8">
      <c r="A21" s="1">
        <v>18</v>
      </c>
      <c r="B21" s="1" t="s">
        <v>22</v>
      </c>
      <c r="C21" s="1">
        <v>1.49</v>
      </c>
      <c r="D21" s="1">
        <v>1.8</v>
      </c>
      <c r="E21" s="1">
        <f>C21*D21</f>
        <v>2.6819999999999999</v>
      </c>
      <c r="F21" s="1"/>
      <c r="G21" s="1">
        <v>2.1</v>
      </c>
      <c r="H21" s="3"/>
    </row>
    <row r="22" spans="1:12">
      <c r="A22" s="1">
        <v>19</v>
      </c>
      <c r="B22" s="1" t="s">
        <v>23</v>
      </c>
      <c r="C22" s="1">
        <v>5.76</v>
      </c>
      <c r="D22" s="1">
        <v>6.95</v>
      </c>
      <c r="E22" s="1">
        <f t="shared" si="0"/>
        <v>40.031999999999996</v>
      </c>
      <c r="F22" s="1">
        <v>1.79</v>
      </c>
      <c r="G22" s="1">
        <v>2.1</v>
      </c>
      <c r="H22" s="3"/>
    </row>
    <row r="23" spans="1:12">
      <c r="A23" s="1">
        <v>20</v>
      </c>
      <c r="B23" s="1" t="s">
        <v>24</v>
      </c>
      <c r="C23" s="1">
        <v>5.74</v>
      </c>
      <c r="D23" s="1">
        <v>6.94</v>
      </c>
      <c r="E23" s="1">
        <f t="shared" si="0"/>
        <v>39.835600000000007</v>
      </c>
      <c r="F23" s="1">
        <v>1.78</v>
      </c>
      <c r="G23" s="1">
        <v>2.1</v>
      </c>
      <c r="H23" s="3"/>
    </row>
    <row r="24" spans="1:12">
      <c r="A24" s="1">
        <v>21</v>
      </c>
      <c r="B24" s="1" t="s">
        <v>25</v>
      </c>
      <c r="C24" s="1">
        <v>5.77</v>
      </c>
      <c r="D24" s="1">
        <v>6.93</v>
      </c>
      <c r="E24" s="1">
        <f t="shared" si="0"/>
        <v>39.986099999999993</v>
      </c>
      <c r="F24" s="1">
        <v>1.78</v>
      </c>
      <c r="G24" s="1">
        <v>2.1</v>
      </c>
      <c r="H24" s="3"/>
    </row>
    <row r="25" spans="1:12">
      <c r="A25" s="1">
        <v>22</v>
      </c>
      <c r="B25" s="1" t="s">
        <v>26</v>
      </c>
      <c r="C25" s="1">
        <v>5.78</v>
      </c>
      <c r="D25" s="1">
        <v>6.98</v>
      </c>
      <c r="E25" s="1">
        <f t="shared" si="0"/>
        <v>40.344400000000007</v>
      </c>
      <c r="F25" s="1">
        <v>1.78</v>
      </c>
      <c r="G25" s="1">
        <v>2.1</v>
      </c>
      <c r="H25" s="3"/>
    </row>
    <row r="26" spans="1:12">
      <c r="A26" s="1">
        <v>23</v>
      </c>
      <c r="B26" s="1" t="s">
        <v>27</v>
      </c>
      <c r="C26" s="1">
        <v>5.74</v>
      </c>
      <c r="D26" s="1">
        <v>7.05</v>
      </c>
      <c r="E26" s="1">
        <f t="shared" si="0"/>
        <v>40.466999999999999</v>
      </c>
      <c r="F26" s="1">
        <v>1.79</v>
      </c>
      <c r="G26" s="1">
        <v>2.1</v>
      </c>
      <c r="H26" s="3"/>
    </row>
    <row r="27" spans="1:12">
      <c r="A27" s="1">
        <v>24</v>
      </c>
      <c r="B27" s="1" t="s">
        <v>28</v>
      </c>
      <c r="C27" s="1">
        <v>5.75</v>
      </c>
      <c r="D27" s="1">
        <v>6.96</v>
      </c>
      <c r="E27" s="1">
        <f t="shared" si="0"/>
        <v>40.020000000000003</v>
      </c>
      <c r="F27" s="1">
        <v>1.78</v>
      </c>
      <c r="G27" s="1">
        <v>2.1</v>
      </c>
      <c r="H27" s="3"/>
    </row>
    <row r="28" spans="1:12">
      <c r="A28" s="1">
        <v>25</v>
      </c>
      <c r="B28" s="1" t="s">
        <v>29</v>
      </c>
      <c r="C28" s="1">
        <v>5.72</v>
      </c>
      <c r="D28" s="1">
        <v>5.16</v>
      </c>
      <c r="E28" s="1">
        <f t="shared" si="0"/>
        <v>29.5152</v>
      </c>
      <c r="F28" s="1">
        <v>1.19</v>
      </c>
      <c r="G28" s="1">
        <v>2.1</v>
      </c>
      <c r="H28" s="3"/>
    </row>
    <row r="29" spans="1:12" ht="28.8">
      <c r="A29" s="1">
        <v>26</v>
      </c>
      <c r="B29" s="1" t="s">
        <v>30</v>
      </c>
      <c r="C29" s="1">
        <v>1.41</v>
      </c>
      <c r="D29" s="1">
        <v>1.6</v>
      </c>
      <c r="E29" s="1">
        <f t="shared" si="0"/>
        <v>2.2559999999999998</v>
      </c>
      <c r="F29" s="1">
        <v>0.75</v>
      </c>
      <c r="G29" s="1">
        <v>2.1</v>
      </c>
      <c r="H29" s="3"/>
    </row>
    <row r="30" spans="1:12">
      <c r="A30" s="1">
        <v>27</v>
      </c>
      <c r="B30" s="1" t="s">
        <v>31</v>
      </c>
      <c r="C30" s="1">
        <v>5.78</v>
      </c>
      <c r="D30" s="1">
        <v>5.17</v>
      </c>
      <c r="E30" s="1">
        <f t="shared" si="0"/>
        <v>29.8826</v>
      </c>
      <c r="F30" s="1">
        <v>1.18</v>
      </c>
      <c r="G30" s="1">
        <v>2.1</v>
      </c>
      <c r="H30" s="3"/>
    </row>
    <row r="31" spans="1:12" ht="28.8">
      <c r="A31" s="1">
        <v>28</v>
      </c>
      <c r="B31" s="1" t="s">
        <v>32</v>
      </c>
      <c r="C31" s="1">
        <v>1.42</v>
      </c>
      <c r="D31" s="1">
        <v>1.47</v>
      </c>
      <c r="E31" s="1">
        <f t="shared" si="0"/>
        <v>2.0873999999999997</v>
      </c>
      <c r="F31" s="1">
        <v>0.78</v>
      </c>
      <c r="G31" s="1">
        <v>2.1</v>
      </c>
      <c r="H31" s="3"/>
    </row>
    <row r="32" spans="1:12">
      <c r="A32" s="1">
        <v>29</v>
      </c>
      <c r="B32" s="1" t="s">
        <v>33</v>
      </c>
      <c r="C32" s="1">
        <v>3</v>
      </c>
      <c r="D32" s="1">
        <v>2.9470000000000001</v>
      </c>
      <c r="E32" s="1">
        <f t="shared" si="0"/>
        <v>8.8410000000000011</v>
      </c>
      <c r="F32" s="1">
        <v>0.99</v>
      </c>
      <c r="G32" s="1">
        <v>2.1</v>
      </c>
      <c r="H32" s="3"/>
    </row>
    <row r="33" spans="1:8">
      <c r="A33" s="1">
        <v>30</v>
      </c>
      <c r="B33" s="1" t="s">
        <v>34</v>
      </c>
      <c r="C33" s="1">
        <v>5.66</v>
      </c>
      <c r="D33" s="1">
        <v>5.75</v>
      </c>
      <c r="E33" s="1">
        <f t="shared" si="0"/>
        <v>32.545000000000002</v>
      </c>
      <c r="F33" s="1"/>
      <c r="G33" s="1">
        <v>2.1</v>
      </c>
      <c r="H33" s="3"/>
    </row>
    <row r="34" spans="1:8">
      <c r="A34" s="1">
        <v>31</v>
      </c>
      <c r="B34" s="1" t="s">
        <v>35</v>
      </c>
      <c r="C34" s="1">
        <v>7.75</v>
      </c>
      <c r="D34" s="1">
        <v>5.74</v>
      </c>
      <c r="E34" s="1">
        <f t="shared" si="0"/>
        <v>44.484999999999999</v>
      </c>
      <c r="F34" s="1">
        <v>1.5</v>
      </c>
      <c r="G34" s="1">
        <v>2.1</v>
      </c>
      <c r="H34" s="3"/>
    </row>
    <row r="35" spans="1:8">
      <c r="A35" s="1">
        <v>32</v>
      </c>
      <c r="B35" s="1" t="s">
        <v>36</v>
      </c>
      <c r="C35" s="1">
        <v>4.57</v>
      </c>
      <c r="D35" s="1">
        <v>1.81</v>
      </c>
      <c r="E35" s="1">
        <f t="shared" si="0"/>
        <v>8.2717000000000009</v>
      </c>
      <c r="F35" s="1"/>
      <c r="G35" s="1">
        <v>2.1</v>
      </c>
      <c r="H35" s="3"/>
    </row>
    <row r="36" spans="1:8">
      <c r="A36" s="1">
        <v>33</v>
      </c>
      <c r="B36" s="1" t="s">
        <v>37</v>
      </c>
      <c r="C36" s="1">
        <v>4.57</v>
      </c>
      <c r="D36" s="1">
        <v>3.83</v>
      </c>
      <c r="E36" s="1">
        <f t="shared" si="0"/>
        <v>17.5031</v>
      </c>
      <c r="F36" s="1">
        <v>0.97</v>
      </c>
      <c r="G36" s="1">
        <v>2.1</v>
      </c>
      <c r="H36" s="3"/>
    </row>
    <row r="37" spans="1:8">
      <c r="A37" s="1">
        <v>34</v>
      </c>
      <c r="B37" s="1" t="s">
        <v>38</v>
      </c>
      <c r="C37" s="1"/>
      <c r="D37" s="1"/>
      <c r="E37" s="1">
        <f t="shared" si="0"/>
        <v>0</v>
      </c>
      <c r="F37" s="1"/>
      <c r="G37" s="1">
        <v>2.1</v>
      </c>
      <c r="H37" s="3"/>
    </row>
    <row r="38" spans="1:8">
      <c r="A38" s="1">
        <v>35</v>
      </c>
      <c r="B38" s="1" t="s">
        <v>21</v>
      </c>
      <c r="C38" s="1">
        <v>10.74</v>
      </c>
      <c r="D38" s="1">
        <v>1.72</v>
      </c>
      <c r="E38" s="1">
        <f t="shared" si="0"/>
        <v>18.472799999999999</v>
      </c>
      <c r="F38" s="1">
        <v>1.99</v>
      </c>
      <c r="G38" s="1">
        <v>2.1</v>
      </c>
      <c r="H38" s="3"/>
    </row>
    <row r="39" spans="1:8">
      <c r="A39" s="1">
        <v>36</v>
      </c>
      <c r="B39" s="1" t="s">
        <v>14</v>
      </c>
      <c r="C39" s="1">
        <v>1.54</v>
      </c>
      <c r="D39" s="1">
        <v>1.5</v>
      </c>
      <c r="E39" s="1">
        <f t="shared" si="0"/>
        <v>2.31</v>
      </c>
      <c r="F39" s="1">
        <v>0.78</v>
      </c>
      <c r="G39" s="1">
        <v>2.1</v>
      </c>
      <c r="H39" s="3"/>
    </row>
    <row r="40" spans="1:8">
      <c r="A40" s="1">
        <v>37</v>
      </c>
      <c r="B40" s="1" t="s">
        <v>15</v>
      </c>
      <c r="C40" s="1">
        <v>1.51</v>
      </c>
      <c r="D40" s="1">
        <v>1.51</v>
      </c>
      <c r="E40" s="1">
        <f t="shared" si="0"/>
        <v>2.2801</v>
      </c>
      <c r="F40" s="1">
        <v>0.79</v>
      </c>
      <c r="G40" s="1">
        <v>2.1</v>
      </c>
      <c r="H40" s="3"/>
    </row>
    <row r="41" spans="1:8">
      <c r="A41" s="1">
        <v>38</v>
      </c>
      <c r="B41" s="1" t="s">
        <v>16</v>
      </c>
      <c r="C41" s="1">
        <v>1.45</v>
      </c>
      <c r="D41" s="1">
        <v>1.56</v>
      </c>
      <c r="E41" s="1">
        <f t="shared" si="0"/>
        <v>2.262</v>
      </c>
      <c r="F41" s="1">
        <v>0.8</v>
      </c>
      <c r="G41" s="1">
        <v>2.1</v>
      </c>
      <c r="H41" s="3"/>
    </row>
    <row r="42" spans="1:8">
      <c r="A42" s="1">
        <v>39</v>
      </c>
      <c r="B42" s="1" t="s">
        <v>39</v>
      </c>
      <c r="C42" s="1">
        <v>5.91</v>
      </c>
      <c r="D42" s="1">
        <v>3.29</v>
      </c>
      <c r="E42" s="1">
        <f t="shared" si="0"/>
        <v>19.443899999999999</v>
      </c>
      <c r="F42" s="1">
        <v>1.79</v>
      </c>
      <c r="G42" s="1">
        <v>2.1</v>
      </c>
      <c r="H42" s="3"/>
    </row>
    <row r="43" spans="1:8">
      <c r="A43" s="1">
        <v>40</v>
      </c>
      <c r="B43" s="1" t="s">
        <v>40</v>
      </c>
      <c r="C43" s="1">
        <v>5.77</v>
      </c>
      <c r="D43" s="1">
        <v>5.27</v>
      </c>
      <c r="E43" s="1">
        <f t="shared" si="0"/>
        <v>30.407899999999994</v>
      </c>
      <c r="F43" s="1">
        <v>1.79</v>
      </c>
      <c r="G43" s="1">
        <v>2.1</v>
      </c>
      <c r="H43" s="3"/>
    </row>
    <row r="44" spans="1:8">
      <c r="A44" s="1">
        <v>41</v>
      </c>
      <c r="B44" s="1" t="s">
        <v>41</v>
      </c>
      <c r="C44" s="1">
        <v>5.75</v>
      </c>
      <c r="D44" s="1">
        <v>5.17</v>
      </c>
      <c r="E44" s="1">
        <f t="shared" si="0"/>
        <v>29.727499999999999</v>
      </c>
      <c r="F44" s="1">
        <v>1.79</v>
      </c>
      <c r="G44" s="1">
        <v>2.1</v>
      </c>
      <c r="H44" s="3"/>
    </row>
    <row r="45" spans="1:8">
      <c r="A45" s="1">
        <v>42</v>
      </c>
      <c r="B45" s="1" t="s">
        <v>42</v>
      </c>
      <c r="C45" s="1">
        <v>5.72</v>
      </c>
      <c r="D45" s="1">
        <v>14.15</v>
      </c>
      <c r="E45" s="1">
        <f t="shared" si="0"/>
        <v>80.938000000000002</v>
      </c>
      <c r="F45" s="1">
        <v>1.1399999999999999</v>
      </c>
      <c r="G45" s="1">
        <v>2.1</v>
      </c>
      <c r="H45" s="2">
        <v>1.49</v>
      </c>
    </row>
    <row r="46" spans="1:8">
      <c r="A46" s="1">
        <v>43</v>
      </c>
      <c r="B46" s="1" t="s">
        <v>315</v>
      </c>
      <c r="C46" s="1">
        <v>5.72</v>
      </c>
      <c r="D46" s="1">
        <v>8.85</v>
      </c>
      <c r="E46" s="1">
        <f t="shared" si="0"/>
        <v>50.621999999999993</v>
      </c>
      <c r="F46" s="1"/>
      <c r="G46" s="1"/>
      <c r="H46" s="2"/>
    </row>
    <row r="47" spans="1:8">
      <c r="A47" s="1">
        <v>44</v>
      </c>
      <c r="B47" s="1" t="s">
        <v>43</v>
      </c>
      <c r="C47" s="1">
        <v>6.04</v>
      </c>
      <c r="D47" s="1">
        <v>3.34</v>
      </c>
      <c r="E47" s="1">
        <f t="shared" si="0"/>
        <v>20.1736</v>
      </c>
      <c r="F47" s="1">
        <v>1</v>
      </c>
      <c r="G47" s="1">
        <v>2.1</v>
      </c>
      <c r="H47" s="3"/>
    </row>
    <row r="48" spans="1:8">
      <c r="A48" s="1">
        <v>45</v>
      </c>
      <c r="B48" s="1" t="s">
        <v>44</v>
      </c>
      <c r="C48" s="1">
        <v>1.4</v>
      </c>
      <c r="D48" s="1">
        <v>1.6</v>
      </c>
      <c r="E48" s="1">
        <f t="shared" si="0"/>
        <v>2.2399999999999998</v>
      </c>
      <c r="F48" s="1">
        <v>0.77</v>
      </c>
      <c r="G48" s="1">
        <v>2.1</v>
      </c>
      <c r="H48" s="3"/>
    </row>
    <row r="49" spans="1:8">
      <c r="A49" s="1">
        <v>46</v>
      </c>
      <c r="B49" s="1" t="s">
        <v>45</v>
      </c>
      <c r="C49" s="1">
        <v>2.09</v>
      </c>
      <c r="D49" s="1">
        <v>1.8</v>
      </c>
      <c r="E49" s="1">
        <f t="shared" si="0"/>
        <v>3.762</v>
      </c>
      <c r="F49" s="1">
        <v>1</v>
      </c>
      <c r="G49" s="1">
        <v>2.1</v>
      </c>
      <c r="H49" s="3"/>
    </row>
    <row r="50" spans="1:8">
      <c r="A50" s="1">
        <v>47</v>
      </c>
      <c r="B50" s="1" t="s">
        <v>46</v>
      </c>
      <c r="C50" s="1">
        <v>2.08</v>
      </c>
      <c r="D50" s="1">
        <v>1.83</v>
      </c>
      <c r="E50" s="1">
        <f t="shared" si="0"/>
        <v>3.8064000000000004</v>
      </c>
      <c r="F50" s="1">
        <v>0.98</v>
      </c>
      <c r="G50" s="1">
        <v>2.1</v>
      </c>
      <c r="H50" s="3"/>
    </row>
    <row r="51" spans="1:8">
      <c r="A51" s="1">
        <v>48</v>
      </c>
      <c r="B51" s="1" t="s">
        <v>47</v>
      </c>
      <c r="C51" s="1">
        <v>2.08</v>
      </c>
      <c r="D51" s="1">
        <v>1.82</v>
      </c>
      <c r="E51" s="1">
        <f t="shared" si="0"/>
        <v>3.7856000000000001</v>
      </c>
      <c r="F51" s="1">
        <v>1</v>
      </c>
      <c r="G51" s="1">
        <v>2.1</v>
      </c>
      <c r="H51" s="3"/>
    </row>
    <row r="52" spans="1:8">
      <c r="A52" s="1">
        <v>49</v>
      </c>
      <c r="B52" s="1" t="s">
        <v>48</v>
      </c>
      <c r="C52" s="1">
        <v>2.09</v>
      </c>
      <c r="D52" s="1">
        <v>1.8</v>
      </c>
      <c r="E52" s="1">
        <f t="shared" si="0"/>
        <v>3.762</v>
      </c>
      <c r="F52" s="1">
        <v>1</v>
      </c>
      <c r="G52" s="1">
        <v>2.1</v>
      </c>
      <c r="H52" s="3"/>
    </row>
    <row r="53" spans="1:8" ht="28.8">
      <c r="A53" s="1">
        <v>50</v>
      </c>
      <c r="B53" s="1" t="s">
        <v>49</v>
      </c>
      <c r="C53" s="1">
        <v>1.26</v>
      </c>
      <c r="D53" s="1">
        <v>4.2</v>
      </c>
      <c r="E53" s="1">
        <f t="shared" si="0"/>
        <v>5.2920000000000007</v>
      </c>
      <c r="F53" s="1">
        <v>1.27</v>
      </c>
      <c r="G53" s="1">
        <v>2.1</v>
      </c>
      <c r="H53" s="3"/>
    </row>
    <row r="54" spans="1:8" ht="28.8">
      <c r="A54" s="1">
        <v>51</v>
      </c>
      <c r="B54" s="1" t="s">
        <v>50</v>
      </c>
      <c r="C54" s="1">
        <v>5.72</v>
      </c>
      <c r="D54" s="1">
        <v>1.6</v>
      </c>
      <c r="E54" s="1">
        <f t="shared" si="0"/>
        <v>9.1519999999999992</v>
      </c>
      <c r="F54" s="1">
        <v>1</v>
      </c>
      <c r="G54" s="1">
        <v>2.1</v>
      </c>
      <c r="H54" s="3"/>
    </row>
    <row r="55" spans="1:8">
      <c r="A55" s="1">
        <v>52</v>
      </c>
      <c r="B55" s="1" t="s">
        <v>51</v>
      </c>
      <c r="C55" s="1">
        <v>5.72</v>
      </c>
      <c r="D55" s="1">
        <v>2.77</v>
      </c>
      <c r="E55" s="1">
        <f t="shared" si="0"/>
        <v>15.8444</v>
      </c>
      <c r="F55" s="1">
        <v>1</v>
      </c>
      <c r="G55" s="1">
        <v>2.1</v>
      </c>
      <c r="H55" s="3"/>
    </row>
    <row r="56" spans="1:8">
      <c r="A56" s="1">
        <v>53</v>
      </c>
      <c r="B56" s="1" t="s">
        <v>52</v>
      </c>
      <c r="C56" s="1">
        <v>1.61</v>
      </c>
      <c r="D56" s="1">
        <v>1.41</v>
      </c>
      <c r="E56" s="1">
        <f t="shared" si="0"/>
        <v>2.2701000000000002</v>
      </c>
      <c r="F56" s="1">
        <v>0.8</v>
      </c>
      <c r="G56" s="1">
        <v>2.1</v>
      </c>
      <c r="H56" s="3"/>
    </row>
    <row r="57" spans="1:8">
      <c r="A57" s="1">
        <v>54</v>
      </c>
      <c r="B57" s="1" t="s">
        <v>53</v>
      </c>
      <c r="C57" s="1">
        <v>5.7</v>
      </c>
      <c r="D57" s="1">
        <v>2.02</v>
      </c>
      <c r="E57" s="1">
        <f t="shared" si="0"/>
        <v>11.514000000000001</v>
      </c>
      <c r="F57" s="1">
        <v>1</v>
      </c>
      <c r="G57" s="1">
        <v>2.1</v>
      </c>
      <c r="H57" s="3"/>
    </row>
    <row r="58" spans="1:8">
      <c r="A58" s="1">
        <v>55</v>
      </c>
      <c r="B58" s="1" t="s">
        <v>54</v>
      </c>
      <c r="C58" s="1">
        <v>5.72</v>
      </c>
      <c r="D58" s="1">
        <v>3.3</v>
      </c>
      <c r="E58" s="1">
        <f t="shared" si="0"/>
        <v>18.875999999999998</v>
      </c>
      <c r="F58" s="1">
        <v>1</v>
      </c>
      <c r="G58" s="1">
        <v>2.1</v>
      </c>
      <c r="H58" s="3"/>
    </row>
    <row r="59" spans="1:8">
      <c r="A59" s="1">
        <v>56</v>
      </c>
      <c r="B59" s="1" t="s">
        <v>55</v>
      </c>
      <c r="C59" s="1">
        <v>1.6</v>
      </c>
      <c r="D59" s="1">
        <v>1.4</v>
      </c>
      <c r="E59" s="1">
        <f t="shared" si="0"/>
        <v>2.2399999999999998</v>
      </c>
      <c r="F59" s="1">
        <v>0.8</v>
      </c>
      <c r="G59" s="1">
        <v>2.1</v>
      </c>
      <c r="H59" s="3"/>
    </row>
    <row r="60" spans="1:8">
      <c r="A60" s="1">
        <v>57</v>
      </c>
      <c r="B60" s="1" t="s">
        <v>56</v>
      </c>
      <c r="C60" s="1">
        <v>6.19</v>
      </c>
      <c r="D60" s="1">
        <v>5.75</v>
      </c>
      <c r="E60" s="1">
        <f t="shared" si="0"/>
        <v>35.592500000000001</v>
      </c>
      <c r="F60" s="1">
        <v>1.5</v>
      </c>
      <c r="G60" s="1">
        <v>2.1</v>
      </c>
      <c r="H60" s="3"/>
    </row>
    <row r="61" spans="1:8">
      <c r="A61" s="1">
        <v>58</v>
      </c>
      <c r="B61" s="1" t="s">
        <v>57</v>
      </c>
      <c r="C61" s="1">
        <v>1.8</v>
      </c>
      <c r="D61" s="1">
        <v>2.91</v>
      </c>
      <c r="E61" s="1">
        <f t="shared" si="0"/>
        <v>5.2380000000000004</v>
      </c>
      <c r="F61" s="1">
        <v>0.76</v>
      </c>
      <c r="G61" s="1">
        <v>2.1</v>
      </c>
      <c r="H61" s="3"/>
    </row>
    <row r="62" spans="1:8">
      <c r="A62" s="1">
        <v>59</v>
      </c>
      <c r="B62" s="1" t="s">
        <v>58</v>
      </c>
      <c r="C62" s="1">
        <v>1.8</v>
      </c>
      <c r="D62" s="1">
        <v>5.75</v>
      </c>
      <c r="E62" s="1">
        <f t="shared" si="0"/>
        <v>10.35</v>
      </c>
      <c r="F62" s="1">
        <v>0.76</v>
      </c>
      <c r="G62" s="1">
        <v>2.1</v>
      </c>
      <c r="H62" s="3"/>
    </row>
    <row r="63" spans="1:8">
      <c r="A63" s="1">
        <v>60</v>
      </c>
      <c r="B63" s="1" t="s">
        <v>59</v>
      </c>
      <c r="C63" s="1"/>
      <c r="D63" s="1"/>
      <c r="E63" s="1">
        <f t="shared" si="0"/>
        <v>0</v>
      </c>
      <c r="F63" s="1"/>
      <c r="G63" s="1">
        <v>2.1</v>
      </c>
      <c r="H63" s="3"/>
    </row>
    <row r="64" spans="1:8">
      <c r="A64" s="1">
        <v>61</v>
      </c>
      <c r="B64" s="1" t="s">
        <v>21</v>
      </c>
      <c r="C64" s="1">
        <v>2.11</v>
      </c>
      <c r="D64" s="1">
        <v>5.77</v>
      </c>
      <c r="E64" s="1">
        <f t="shared" si="0"/>
        <v>12.174699999999998</v>
      </c>
      <c r="F64" s="1"/>
      <c r="G64" s="1">
        <v>2.1</v>
      </c>
      <c r="H64" s="3"/>
    </row>
    <row r="65" spans="1:10">
      <c r="A65" s="1">
        <v>62</v>
      </c>
      <c r="B65" s="1" t="s">
        <v>60</v>
      </c>
      <c r="C65" s="1">
        <v>1.4</v>
      </c>
      <c r="D65" s="1">
        <v>1.33</v>
      </c>
      <c r="E65" s="1">
        <f t="shared" si="0"/>
        <v>1.8619999999999999</v>
      </c>
      <c r="F65" s="1"/>
      <c r="G65" s="1">
        <v>2.1</v>
      </c>
      <c r="H65" s="3"/>
    </row>
    <row r="66" spans="1:10">
      <c r="A66" s="1">
        <v>63</v>
      </c>
      <c r="B66" s="1" t="s">
        <v>15</v>
      </c>
      <c r="C66" s="1">
        <v>1.38</v>
      </c>
      <c r="D66" s="1">
        <v>1.49</v>
      </c>
      <c r="E66" s="1">
        <f t="shared" si="0"/>
        <v>2.0562</v>
      </c>
      <c r="F66" s="1"/>
      <c r="G66" s="1">
        <v>2.1</v>
      </c>
      <c r="H66" s="3"/>
    </row>
    <row r="67" spans="1:10">
      <c r="A67" s="1">
        <v>64</v>
      </c>
      <c r="B67" s="1" t="s">
        <v>16</v>
      </c>
      <c r="C67" s="1">
        <v>1.4</v>
      </c>
      <c r="D67" s="1">
        <v>1.27</v>
      </c>
      <c r="E67" s="1">
        <f t="shared" si="0"/>
        <v>1.7779999999999998</v>
      </c>
      <c r="F67" s="1"/>
      <c r="G67" s="1">
        <v>2.1</v>
      </c>
      <c r="H67" s="3"/>
      <c r="J67">
        <f>E69-240.6851-79.5793</f>
        <v>735.65243599999962</v>
      </c>
    </row>
    <row r="68" spans="1:10">
      <c r="A68" s="1">
        <v>65</v>
      </c>
      <c r="B68" s="1" t="s">
        <v>17</v>
      </c>
      <c r="C68" s="1">
        <v>1.4</v>
      </c>
      <c r="D68" s="1">
        <v>1.3</v>
      </c>
      <c r="E68" s="1">
        <f t="shared" si="0"/>
        <v>1.8199999999999998</v>
      </c>
      <c r="F68" s="1"/>
      <c r="G68" s="1">
        <v>2.1</v>
      </c>
      <c r="H68" s="3"/>
    </row>
    <row r="69" spans="1:10" ht="28.8">
      <c r="A69" s="1">
        <v>66</v>
      </c>
      <c r="B69" s="1" t="s">
        <v>61</v>
      </c>
      <c r="C69" s="1">
        <v>6</v>
      </c>
      <c r="D69" s="4"/>
      <c r="E69" s="4">
        <f>SUM(E4:E68)</f>
        <v>1055.9168359999996</v>
      </c>
      <c r="F69" s="4"/>
      <c r="G69" s="4"/>
      <c r="H69" s="3"/>
    </row>
    <row r="70" spans="1:10">
      <c r="A70" s="21" t="s">
        <v>62</v>
      </c>
      <c r="B70" s="22"/>
      <c r="C70" s="22"/>
      <c r="D70" s="22"/>
      <c r="E70" s="22"/>
      <c r="F70" s="22"/>
      <c r="G70" s="23"/>
      <c r="H70" s="3"/>
    </row>
    <row r="71" spans="1:10">
      <c r="A71" s="1">
        <v>67</v>
      </c>
      <c r="B71" s="1" t="s">
        <v>63</v>
      </c>
      <c r="C71" s="1">
        <v>15</v>
      </c>
      <c r="D71" s="4">
        <v>1</v>
      </c>
      <c r="E71" s="4">
        <v>2.9</v>
      </c>
      <c r="F71" s="4">
        <f>C71*D71*E71</f>
        <v>43.5</v>
      </c>
      <c r="G71" s="4"/>
      <c r="H71" s="3"/>
    </row>
    <row r="72" spans="1:10">
      <c r="A72" s="1">
        <v>68</v>
      </c>
      <c r="B72" s="1" t="s">
        <v>64</v>
      </c>
      <c r="C72" s="4">
        <v>1</v>
      </c>
      <c r="D72" s="1">
        <v>28.5</v>
      </c>
      <c r="E72" s="4">
        <v>2.9</v>
      </c>
      <c r="F72" s="4">
        <f t="shared" ref="F72:F77" si="1">C72*D72*E72</f>
        <v>82.649999999999991</v>
      </c>
      <c r="G72" s="4"/>
      <c r="H72" s="3"/>
    </row>
    <row r="73" spans="1:10">
      <c r="A73" s="1">
        <v>69</v>
      </c>
      <c r="B73" s="1" t="s">
        <v>65</v>
      </c>
      <c r="C73" s="1">
        <v>21.8</v>
      </c>
      <c r="D73" s="4">
        <v>1</v>
      </c>
      <c r="E73" s="4">
        <v>2.9</v>
      </c>
      <c r="F73" s="4">
        <f t="shared" si="1"/>
        <v>63.22</v>
      </c>
      <c r="G73" s="4"/>
      <c r="H73" s="3"/>
    </row>
    <row r="74" spans="1:10">
      <c r="A74" s="1">
        <v>70</v>
      </c>
      <c r="B74" s="1" t="s">
        <v>66</v>
      </c>
      <c r="C74" s="1">
        <v>18</v>
      </c>
      <c r="D74" s="4">
        <v>1</v>
      </c>
      <c r="E74" s="4">
        <v>2.9</v>
      </c>
      <c r="F74" s="4">
        <f t="shared" si="1"/>
        <v>52.199999999999996</v>
      </c>
      <c r="G74" s="4"/>
      <c r="H74" s="3"/>
    </row>
    <row r="75" spans="1:10">
      <c r="A75" s="1">
        <v>71</v>
      </c>
      <c r="B75" s="1" t="s">
        <v>67</v>
      </c>
      <c r="C75" s="1">
        <v>1</v>
      </c>
      <c r="D75" s="4">
        <v>18.100000000000001</v>
      </c>
      <c r="E75" s="4">
        <v>2.9</v>
      </c>
      <c r="F75" s="4">
        <f t="shared" si="1"/>
        <v>52.49</v>
      </c>
      <c r="G75" s="4"/>
      <c r="H75" s="3"/>
    </row>
    <row r="76" spans="1:10">
      <c r="A76" s="1">
        <v>72</v>
      </c>
      <c r="B76" s="1" t="s">
        <v>68</v>
      </c>
      <c r="C76" s="1">
        <v>11.7</v>
      </c>
      <c r="D76" s="4">
        <v>1</v>
      </c>
      <c r="E76" s="4">
        <v>2.9</v>
      </c>
      <c r="F76" s="4">
        <f t="shared" si="1"/>
        <v>33.93</v>
      </c>
      <c r="G76" s="4"/>
      <c r="H76" s="3"/>
      <c r="I76">
        <f>F78-F72-F74-F75</f>
        <v>186.47000000000003</v>
      </c>
    </row>
    <row r="77" spans="1:10">
      <c r="A77" s="1">
        <v>73</v>
      </c>
      <c r="B77" s="1" t="s">
        <v>69</v>
      </c>
      <c r="C77" s="4">
        <v>1</v>
      </c>
      <c r="D77" s="4">
        <v>15.8</v>
      </c>
      <c r="E77" s="4">
        <v>2.9</v>
      </c>
      <c r="F77" s="4">
        <f t="shared" si="1"/>
        <v>45.82</v>
      </c>
      <c r="G77" s="4"/>
      <c r="H77" s="3"/>
    </row>
    <row r="78" spans="1:10">
      <c r="A78" s="3"/>
      <c r="B78" s="3"/>
      <c r="C78" s="3"/>
      <c r="D78" s="3"/>
      <c r="E78" s="3"/>
      <c r="F78" s="3">
        <f>SUM(F71:F77)</f>
        <v>373.81</v>
      </c>
      <c r="G78" s="3"/>
      <c r="H78" s="3"/>
    </row>
    <row r="79" spans="1:10">
      <c r="A79" s="3"/>
      <c r="B79" s="3"/>
      <c r="C79" s="3"/>
      <c r="D79" s="3"/>
      <c r="E79" s="3"/>
      <c r="F79" s="3"/>
      <c r="G79" s="3"/>
      <c r="H79" s="3"/>
    </row>
    <row r="80" spans="1:10">
      <c r="A80" s="3"/>
      <c r="B80" s="3"/>
      <c r="C80" s="3"/>
      <c r="D80" s="3"/>
      <c r="E80" s="3"/>
      <c r="F80" s="3"/>
      <c r="G80" s="3"/>
      <c r="H80" s="3"/>
    </row>
  </sheetData>
  <mergeCells count="6">
    <mergeCell ref="A70:G70"/>
    <mergeCell ref="A1:G1"/>
    <mergeCell ref="A2:A3"/>
    <mergeCell ref="B2:B3"/>
    <mergeCell ref="C2:D2"/>
    <mergeCell ref="F2:G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2F36E-B4C1-41D4-B3B4-9B68A5096C00}">
  <dimension ref="A5:J30"/>
  <sheetViews>
    <sheetView tabSelected="1" workbookViewId="0">
      <selection activeCell="A5" sqref="A5:J30"/>
    </sheetView>
  </sheetViews>
  <sheetFormatPr defaultRowHeight="14.4"/>
  <cols>
    <col min="2" max="2" width="20.88671875" style="3" customWidth="1"/>
  </cols>
  <sheetData>
    <row r="5" spans="1:10">
      <c r="A5" s="24" t="s">
        <v>316</v>
      </c>
      <c r="B5" s="1" t="s">
        <v>12</v>
      </c>
      <c r="C5" s="1">
        <v>1.0900000000000001</v>
      </c>
      <c r="D5" s="25">
        <v>2.1</v>
      </c>
      <c r="E5" s="24">
        <f>D5*C5</f>
        <v>2.2890000000000001</v>
      </c>
      <c r="F5" s="1">
        <v>5.25</v>
      </c>
      <c r="G5" s="1">
        <v>2.1</v>
      </c>
      <c r="H5" s="24">
        <f>G5*F5</f>
        <v>11.025</v>
      </c>
      <c r="I5" s="24"/>
      <c r="J5" s="24"/>
    </row>
    <row r="6" spans="1:10">
      <c r="A6" s="24"/>
      <c r="B6" s="1" t="s">
        <v>13</v>
      </c>
      <c r="C6" s="1">
        <v>5.78</v>
      </c>
      <c r="D6" s="25">
        <v>2.1</v>
      </c>
      <c r="E6" s="24">
        <f t="shared" ref="E6:E29" si="0">D6*C6</f>
        <v>12.138000000000002</v>
      </c>
      <c r="F6" s="1">
        <v>1.65</v>
      </c>
      <c r="G6" s="1">
        <v>2.1</v>
      </c>
      <c r="H6" s="24">
        <f t="shared" ref="H6:H29" si="1">G6*F6</f>
        <v>3.4649999999999999</v>
      </c>
      <c r="I6" s="24"/>
      <c r="J6" s="24"/>
    </row>
    <row r="7" spans="1:10">
      <c r="A7" s="24"/>
      <c r="B7" s="1" t="s">
        <v>14</v>
      </c>
      <c r="C7" s="1">
        <v>1.254</v>
      </c>
      <c r="D7" s="25">
        <v>2.1</v>
      </c>
      <c r="E7" s="24">
        <f t="shared" si="0"/>
        <v>2.6334</v>
      </c>
      <c r="F7" s="1">
        <v>1.5</v>
      </c>
      <c r="G7" s="1">
        <v>2.1</v>
      </c>
      <c r="H7" s="24">
        <f t="shared" si="1"/>
        <v>3.1500000000000004</v>
      </c>
      <c r="I7" s="24"/>
      <c r="J7" s="24">
        <f t="shared" ref="J7:J29" si="2">C7*F7</f>
        <v>1.881</v>
      </c>
    </row>
    <row r="8" spans="1:10">
      <c r="A8" s="24"/>
      <c r="B8" s="1" t="s">
        <v>15</v>
      </c>
      <c r="C8" s="1">
        <v>1.37</v>
      </c>
      <c r="D8" s="25">
        <v>2.1</v>
      </c>
      <c r="E8" s="24">
        <f t="shared" si="0"/>
        <v>2.8770000000000002</v>
      </c>
      <c r="F8" s="1">
        <v>1.5</v>
      </c>
      <c r="G8" s="1">
        <v>2.1</v>
      </c>
      <c r="H8" s="24">
        <f t="shared" si="1"/>
        <v>3.1500000000000004</v>
      </c>
      <c r="I8" s="24"/>
      <c r="J8" s="24">
        <f t="shared" si="2"/>
        <v>2.0550000000000002</v>
      </c>
    </row>
    <row r="9" spans="1:10">
      <c r="A9" s="24"/>
      <c r="B9" s="1" t="s">
        <v>16</v>
      </c>
      <c r="C9" s="1">
        <v>1.41</v>
      </c>
      <c r="D9" s="25">
        <v>2.1</v>
      </c>
      <c r="E9" s="24">
        <f t="shared" si="0"/>
        <v>2.9609999999999999</v>
      </c>
      <c r="F9" s="1">
        <v>1.5</v>
      </c>
      <c r="G9" s="1">
        <v>2.1</v>
      </c>
      <c r="H9" s="24">
        <f t="shared" si="1"/>
        <v>3.1500000000000004</v>
      </c>
      <c r="I9" s="24"/>
      <c r="J9" s="24">
        <f t="shared" si="2"/>
        <v>2.1149999999999998</v>
      </c>
    </row>
    <row r="10" spans="1:10">
      <c r="A10" s="24"/>
      <c r="B10" s="1" t="s">
        <v>17</v>
      </c>
      <c r="C10" s="1">
        <v>1.41</v>
      </c>
      <c r="D10" s="25">
        <v>2.1</v>
      </c>
      <c r="E10" s="24">
        <f t="shared" si="0"/>
        <v>2.9609999999999999</v>
      </c>
      <c r="F10" s="1">
        <v>1.5</v>
      </c>
      <c r="G10" s="1">
        <v>2.1</v>
      </c>
      <c r="H10" s="24">
        <f t="shared" si="1"/>
        <v>3.1500000000000004</v>
      </c>
      <c r="I10" s="24"/>
      <c r="J10" s="24">
        <f t="shared" si="2"/>
        <v>2.1149999999999998</v>
      </c>
    </row>
    <row r="11" spans="1:10">
      <c r="A11" s="24" t="s">
        <v>19</v>
      </c>
      <c r="B11" s="1" t="s">
        <v>14</v>
      </c>
      <c r="C11" s="1">
        <v>1.3759999999999999</v>
      </c>
      <c r="D11" s="25">
        <v>2.1</v>
      </c>
      <c r="E11" s="24">
        <f t="shared" si="0"/>
        <v>2.8895999999999997</v>
      </c>
      <c r="F11" s="1">
        <v>1.43</v>
      </c>
      <c r="G11" s="1">
        <v>2.1</v>
      </c>
      <c r="H11" s="24">
        <f t="shared" si="1"/>
        <v>3.0030000000000001</v>
      </c>
      <c r="I11" s="24"/>
      <c r="J11" s="24">
        <f t="shared" si="2"/>
        <v>1.9676799999999997</v>
      </c>
    </row>
    <row r="12" spans="1:10">
      <c r="A12" s="24"/>
      <c r="B12" s="1" t="s">
        <v>15</v>
      </c>
      <c r="C12" s="1">
        <v>1.36</v>
      </c>
      <c r="D12" s="25">
        <v>2.1</v>
      </c>
      <c r="E12" s="24">
        <f t="shared" si="0"/>
        <v>2.8560000000000003</v>
      </c>
      <c r="F12" s="1">
        <v>1.36</v>
      </c>
      <c r="G12" s="1">
        <v>2.1</v>
      </c>
      <c r="H12" s="24">
        <f t="shared" si="1"/>
        <v>2.8560000000000003</v>
      </c>
      <c r="I12" s="24"/>
      <c r="J12" s="24">
        <f t="shared" si="2"/>
        <v>1.8496000000000004</v>
      </c>
    </row>
    <row r="13" spans="1:10">
      <c r="A13" s="24"/>
      <c r="B13" s="1" t="s">
        <v>16</v>
      </c>
      <c r="C13" s="1">
        <v>1.38</v>
      </c>
      <c r="D13" s="25">
        <v>2.1</v>
      </c>
      <c r="E13" s="24">
        <f t="shared" si="0"/>
        <v>2.8979999999999997</v>
      </c>
      <c r="F13" s="1">
        <v>1.26</v>
      </c>
      <c r="G13" s="1">
        <v>2.1</v>
      </c>
      <c r="H13" s="24">
        <f t="shared" si="1"/>
        <v>2.6460000000000004</v>
      </c>
      <c r="I13" s="24"/>
      <c r="J13" s="24">
        <f t="shared" si="2"/>
        <v>1.7387999999999999</v>
      </c>
    </row>
    <row r="14" spans="1:10">
      <c r="A14" s="24"/>
      <c r="B14" s="1" t="s">
        <v>17</v>
      </c>
      <c r="C14" s="1">
        <v>1.38</v>
      </c>
      <c r="D14" s="25">
        <v>2.1</v>
      </c>
      <c r="E14" s="24">
        <f t="shared" si="0"/>
        <v>2.8979999999999997</v>
      </c>
      <c r="F14" s="1">
        <v>1.3</v>
      </c>
      <c r="G14" s="1">
        <v>2.1</v>
      </c>
      <c r="H14" s="24">
        <f t="shared" si="1"/>
        <v>2.7300000000000004</v>
      </c>
      <c r="I14" s="24"/>
      <c r="J14" s="24">
        <f t="shared" si="2"/>
        <v>1.7939999999999998</v>
      </c>
    </row>
    <row r="15" spans="1:10">
      <c r="A15" s="24"/>
      <c r="B15" s="1" t="s">
        <v>21</v>
      </c>
      <c r="C15" s="1">
        <v>1.82</v>
      </c>
      <c r="D15" s="25">
        <v>2.1</v>
      </c>
      <c r="E15" s="24">
        <f t="shared" si="0"/>
        <v>3.8220000000000005</v>
      </c>
      <c r="F15" s="1">
        <v>5.75</v>
      </c>
      <c r="G15" s="1">
        <v>2.1</v>
      </c>
      <c r="H15" s="24">
        <f t="shared" si="1"/>
        <v>12.075000000000001</v>
      </c>
      <c r="I15" s="24"/>
      <c r="J15" s="24"/>
    </row>
    <row r="16" spans="1:10" ht="28.8">
      <c r="A16" s="24"/>
      <c r="B16" s="1" t="s">
        <v>30</v>
      </c>
      <c r="C16" s="1">
        <v>1.41</v>
      </c>
      <c r="D16" s="25">
        <v>2.1</v>
      </c>
      <c r="E16" s="24">
        <f t="shared" si="0"/>
        <v>2.9609999999999999</v>
      </c>
      <c r="F16" s="1">
        <v>1.6</v>
      </c>
      <c r="G16" s="1">
        <v>2.1</v>
      </c>
      <c r="H16" s="24">
        <f t="shared" si="1"/>
        <v>3.3600000000000003</v>
      </c>
      <c r="I16" s="24"/>
      <c r="J16" s="24">
        <f t="shared" si="2"/>
        <v>2.2559999999999998</v>
      </c>
    </row>
    <row r="17" spans="1:10" ht="28.8">
      <c r="A17" s="24"/>
      <c r="B17" s="1" t="s">
        <v>32</v>
      </c>
      <c r="C17" s="1">
        <v>1.42</v>
      </c>
      <c r="D17" s="25">
        <v>2.1</v>
      </c>
      <c r="E17" s="24">
        <f t="shared" si="0"/>
        <v>2.9819999999999998</v>
      </c>
      <c r="F17" s="1">
        <v>1.47</v>
      </c>
      <c r="G17" s="1">
        <v>2.1</v>
      </c>
      <c r="H17" s="24">
        <f t="shared" si="1"/>
        <v>3.0870000000000002</v>
      </c>
      <c r="I17" s="24"/>
      <c r="J17" s="24">
        <f t="shared" si="2"/>
        <v>2.0873999999999997</v>
      </c>
    </row>
    <row r="18" spans="1:10">
      <c r="A18" s="24" t="s">
        <v>21</v>
      </c>
      <c r="B18" s="1" t="s">
        <v>21</v>
      </c>
      <c r="C18" s="1">
        <v>10.74</v>
      </c>
      <c r="D18" s="25">
        <v>2.1</v>
      </c>
      <c r="E18" s="24">
        <f t="shared" si="0"/>
        <v>22.554000000000002</v>
      </c>
      <c r="F18" s="1">
        <v>1.72</v>
      </c>
      <c r="G18" s="1">
        <v>2.1</v>
      </c>
      <c r="H18" s="24">
        <f t="shared" si="1"/>
        <v>3.6120000000000001</v>
      </c>
      <c r="I18" s="24"/>
      <c r="J18" s="24"/>
    </row>
    <row r="19" spans="1:10">
      <c r="A19" s="24"/>
      <c r="B19" s="1" t="s">
        <v>14</v>
      </c>
      <c r="C19" s="1">
        <v>1.54</v>
      </c>
      <c r="D19" s="25">
        <v>2.1</v>
      </c>
      <c r="E19" s="24">
        <f t="shared" si="0"/>
        <v>3.2340000000000004</v>
      </c>
      <c r="F19" s="1">
        <v>1.5</v>
      </c>
      <c r="G19" s="1">
        <v>2.1</v>
      </c>
      <c r="H19" s="24">
        <f t="shared" si="1"/>
        <v>3.1500000000000004</v>
      </c>
      <c r="I19" s="24"/>
      <c r="J19" s="24">
        <f t="shared" si="2"/>
        <v>2.31</v>
      </c>
    </row>
    <row r="20" spans="1:10">
      <c r="A20" s="24"/>
      <c r="B20" s="1" t="s">
        <v>15</v>
      </c>
      <c r="C20" s="1">
        <v>1.51</v>
      </c>
      <c r="D20" s="25">
        <v>2.1</v>
      </c>
      <c r="E20" s="24">
        <f t="shared" si="0"/>
        <v>3.1710000000000003</v>
      </c>
      <c r="F20" s="1">
        <v>1.51</v>
      </c>
      <c r="G20" s="1">
        <v>2.1</v>
      </c>
      <c r="H20" s="24">
        <f t="shared" si="1"/>
        <v>3.1710000000000003</v>
      </c>
      <c r="I20" s="24"/>
      <c r="J20" s="24">
        <f t="shared" si="2"/>
        <v>2.2801</v>
      </c>
    </row>
    <row r="21" spans="1:10">
      <c r="A21" s="24"/>
      <c r="B21" s="1" t="s">
        <v>16</v>
      </c>
      <c r="C21" s="1">
        <v>1.45</v>
      </c>
      <c r="D21" s="25">
        <v>2.1</v>
      </c>
      <c r="E21" s="24">
        <f t="shared" si="0"/>
        <v>3.0449999999999999</v>
      </c>
      <c r="F21" s="1">
        <v>1.56</v>
      </c>
      <c r="G21" s="1">
        <v>2.1</v>
      </c>
      <c r="H21" s="24">
        <f t="shared" si="1"/>
        <v>3.2760000000000002</v>
      </c>
      <c r="I21" s="24"/>
      <c r="J21" s="24">
        <f t="shared" si="2"/>
        <v>2.262</v>
      </c>
    </row>
    <row r="22" spans="1:10">
      <c r="A22" s="24"/>
      <c r="B22" s="1" t="s">
        <v>44</v>
      </c>
      <c r="C22" s="1">
        <v>1.4</v>
      </c>
      <c r="D22" s="25">
        <v>2.1</v>
      </c>
      <c r="E22" s="24">
        <f t="shared" si="0"/>
        <v>2.94</v>
      </c>
      <c r="F22" s="1">
        <v>1.6</v>
      </c>
      <c r="G22" s="1">
        <v>2.1</v>
      </c>
      <c r="H22" s="24">
        <f t="shared" si="1"/>
        <v>3.3600000000000003</v>
      </c>
      <c r="I22" s="24"/>
      <c r="J22" s="24">
        <f t="shared" si="2"/>
        <v>2.2399999999999998</v>
      </c>
    </row>
    <row r="23" spans="1:10">
      <c r="A23" s="24"/>
      <c r="B23" s="1" t="s">
        <v>52</v>
      </c>
      <c r="C23" s="1">
        <v>1.61</v>
      </c>
      <c r="D23" s="25">
        <v>2.1</v>
      </c>
      <c r="E23" s="24">
        <f t="shared" si="0"/>
        <v>3.3810000000000002</v>
      </c>
      <c r="F23" s="1">
        <v>1.41</v>
      </c>
      <c r="G23" s="1">
        <v>2.1</v>
      </c>
      <c r="H23" s="24">
        <f t="shared" si="1"/>
        <v>2.9609999999999999</v>
      </c>
      <c r="I23" s="24"/>
      <c r="J23" s="24">
        <f t="shared" si="2"/>
        <v>2.2701000000000002</v>
      </c>
    </row>
    <row r="24" spans="1:10">
      <c r="A24" s="24"/>
      <c r="B24" s="1" t="s">
        <v>55</v>
      </c>
      <c r="C24" s="1">
        <v>1.6</v>
      </c>
      <c r="D24" s="25">
        <v>2.1</v>
      </c>
      <c r="E24" s="24">
        <f t="shared" si="0"/>
        <v>3.3600000000000003</v>
      </c>
      <c r="F24" s="1">
        <v>1.4</v>
      </c>
      <c r="G24" s="1">
        <v>2.1</v>
      </c>
      <c r="H24" s="24">
        <f t="shared" si="1"/>
        <v>2.94</v>
      </c>
      <c r="I24" s="24"/>
      <c r="J24" s="24">
        <f t="shared" si="2"/>
        <v>2.2399999999999998</v>
      </c>
    </row>
    <row r="25" spans="1:10">
      <c r="A25" s="24" t="s">
        <v>58</v>
      </c>
      <c r="B25" s="1" t="s">
        <v>21</v>
      </c>
      <c r="C25" s="1">
        <v>2.11</v>
      </c>
      <c r="D25" s="25">
        <v>2.1</v>
      </c>
      <c r="E25" s="24">
        <f t="shared" si="0"/>
        <v>4.431</v>
      </c>
      <c r="F25" s="1">
        <v>5.77</v>
      </c>
      <c r="G25" s="1">
        <v>2.1</v>
      </c>
      <c r="H25" s="24">
        <f t="shared" si="1"/>
        <v>12.116999999999999</v>
      </c>
      <c r="I25" s="24"/>
      <c r="J25" s="24"/>
    </row>
    <row r="26" spans="1:10">
      <c r="A26" s="24"/>
      <c r="B26" s="1" t="s">
        <v>60</v>
      </c>
      <c r="C26" s="1">
        <v>1.4</v>
      </c>
      <c r="D26" s="25">
        <v>2.1</v>
      </c>
      <c r="E26" s="24">
        <f t="shared" si="0"/>
        <v>2.94</v>
      </c>
      <c r="F26" s="1">
        <v>1.33</v>
      </c>
      <c r="G26" s="1">
        <v>2.1</v>
      </c>
      <c r="H26" s="24">
        <f t="shared" si="1"/>
        <v>2.7930000000000001</v>
      </c>
      <c r="I26" s="24"/>
      <c r="J26" s="24">
        <f t="shared" si="2"/>
        <v>1.8619999999999999</v>
      </c>
    </row>
    <row r="27" spans="1:10">
      <c r="A27" s="24"/>
      <c r="B27" s="1" t="s">
        <v>15</v>
      </c>
      <c r="C27" s="1">
        <v>1.38</v>
      </c>
      <c r="D27" s="25">
        <v>2.1</v>
      </c>
      <c r="E27" s="24">
        <f t="shared" si="0"/>
        <v>2.8979999999999997</v>
      </c>
      <c r="F27" s="1">
        <v>1.49</v>
      </c>
      <c r="G27" s="1">
        <v>2.1</v>
      </c>
      <c r="H27" s="24">
        <f t="shared" si="1"/>
        <v>3.129</v>
      </c>
      <c r="I27" s="24"/>
      <c r="J27" s="24">
        <f t="shared" si="2"/>
        <v>2.0562</v>
      </c>
    </row>
    <row r="28" spans="1:10">
      <c r="A28" s="24"/>
      <c r="B28" s="1" t="s">
        <v>16</v>
      </c>
      <c r="C28" s="1">
        <v>1.4</v>
      </c>
      <c r="D28" s="25">
        <v>2.1</v>
      </c>
      <c r="E28" s="24">
        <f t="shared" si="0"/>
        <v>2.94</v>
      </c>
      <c r="F28" s="1">
        <v>1.27</v>
      </c>
      <c r="G28" s="1">
        <v>2.1</v>
      </c>
      <c r="H28" s="24">
        <f t="shared" si="1"/>
        <v>2.6670000000000003</v>
      </c>
      <c r="I28" s="24"/>
      <c r="J28" s="24">
        <f t="shared" si="2"/>
        <v>1.7779999999999998</v>
      </c>
    </row>
    <row r="29" spans="1:10">
      <c r="A29" s="24"/>
      <c r="B29" s="1" t="s">
        <v>17</v>
      </c>
      <c r="C29" s="1">
        <v>1.4</v>
      </c>
      <c r="D29" s="25">
        <v>2.1</v>
      </c>
      <c r="E29" s="24">
        <f t="shared" si="0"/>
        <v>2.94</v>
      </c>
      <c r="F29" s="1">
        <v>1.3</v>
      </c>
      <c r="G29" s="1">
        <v>2.1</v>
      </c>
      <c r="H29" s="24">
        <f t="shared" si="1"/>
        <v>2.7300000000000004</v>
      </c>
      <c r="I29" s="24"/>
      <c r="J29" s="24">
        <f t="shared" si="2"/>
        <v>1.8199999999999998</v>
      </c>
    </row>
    <row r="30" spans="1:10">
      <c r="A30" s="24"/>
      <c r="B30" s="4"/>
      <c r="C30" s="24"/>
      <c r="D30" s="24"/>
      <c r="E30" s="24">
        <f>SUM(E5:E29)</f>
        <v>104.99999999999999</v>
      </c>
      <c r="F30" s="24"/>
      <c r="G30" s="24"/>
      <c r="H30" s="24">
        <f>SUM(H5:H29)</f>
        <v>102.75300000000003</v>
      </c>
      <c r="I30" s="24"/>
      <c r="J30" s="24">
        <f>SUM(J7:J29)</f>
        <v>40.977879999999992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376BB-6D0B-4387-83A1-8524F63F435D}">
  <dimension ref="A1:I163"/>
  <sheetViews>
    <sheetView workbookViewId="0">
      <pane ySplit="1" topLeftCell="A95" activePane="bottomLeft" state="frozen"/>
      <selection pane="bottomLeft" activeCell="H104" sqref="H104"/>
    </sheetView>
  </sheetViews>
  <sheetFormatPr defaultRowHeight="14.4"/>
  <cols>
    <col min="3" max="3" width="45.5546875" customWidth="1"/>
    <col min="5" max="5" width="11.77734375" customWidth="1"/>
    <col min="6" max="6" width="10.109375" customWidth="1"/>
    <col min="8" max="8" width="14.5546875" customWidth="1"/>
  </cols>
  <sheetData>
    <row r="1" spans="1:9" ht="28.8">
      <c r="A1" s="4" t="s">
        <v>1</v>
      </c>
      <c r="B1" s="4"/>
      <c r="C1" s="4" t="s">
        <v>307</v>
      </c>
      <c r="D1" s="1" t="s">
        <v>308</v>
      </c>
      <c r="E1" s="1" t="s">
        <v>309</v>
      </c>
      <c r="F1" s="1" t="s">
        <v>310</v>
      </c>
      <c r="G1" s="1" t="s">
        <v>311</v>
      </c>
      <c r="H1" s="1" t="s">
        <v>312</v>
      </c>
      <c r="I1" s="1" t="s">
        <v>313</v>
      </c>
    </row>
    <row r="2" spans="1:9" ht="15.6">
      <c r="A2" s="16">
        <v>24</v>
      </c>
      <c r="B2" s="16">
        <v>16</v>
      </c>
      <c r="C2" s="17" t="s">
        <v>70</v>
      </c>
      <c r="D2" s="16">
        <v>1</v>
      </c>
      <c r="E2" s="16" t="s">
        <v>71</v>
      </c>
    </row>
    <row r="3" spans="1:9" ht="46.8">
      <c r="A3" s="5">
        <v>27</v>
      </c>
      <c r="B3" s="5" t="s">
        <v>72</v>
      </c>
      <c r="C3" s="6" t="s">
        <v>73</v>
      </c>
      <c r="D3" s="5">
        <v>4</v>
      </c>
      <c r="E3" s="5" t="s">
        <v>74</v>
      </c>
    </row>
    <row r="4" spans="1:9" ht="15.6">
      <c r="A4" s="5"/>
      <c r="B4" s="5"/>
      <c r="C4" s="6"/>
      <c r="D4" s="5"/>
      <c r="E4" s="5"/>
    </row>
    <row r="5" spans="1:9" ht="15.6">
      <c r="A5" s="5"/>
      <c r="B5" s="5"/>
      <c r="C5" s="6"/>
      <c r="D5" s="5"/>
      <c r="E5" s="5"/>
    </row>
    <row r="6" spans="1:9" ht="15.6">
      <c r="A6" s="5"/>
      <c r="B6" s="6"/>
      <c r="C6" s="7" t="s">
        <v>75</v>
      </c>
      <c r="D6" s="5"/>
      <c r="E6" s="5"/>
    </row>
    <row r="7" spans="1:9" ht="46.8">
      <c r="A7" s="8">
        <v>57</v>
      </c>
      <c r="B7" s="8" t="s">
        <v>76</v>
      </c>
      <c r="C7" s="9" t="s">
        <v>77</v>
      </c>
      <c r="D7" s="8">
        <v>10000</v>
      </c>
      <c r="E7" s="8" t="s">
        <v>78</v>
      </c>
    </row>
    <row r="8" spans="1:9" ht="46.8">
      <c r="A8" s="8">
        <v>58</v>
      </c>
      <c r="B8" s="8" t="s">
        <v>79</v>
      </c>
      <c r="C8" s="9" t="s">
        <v>80</v>
      </c>
      <c r="D8" s="8">
        <v>4000</v>
      </c>
      <c r="E8" s="8" t="s">
        <v>78</v>
      </c>
    </row>
    <row r="9" spans="1:9" ht="46.8">
      <c r="A9" s="8">
        <v>59</v>
      </c>
      <c r="B9" s="8" t="s">
        <v>81</v>
      </c>
      <c r="C9" s="10" t="s">
        <v>82</v>
      </c>
      <c r="D9" s="8">
        <v>570</v>
      </c>
      <c r="E9" s="8" t="s">
        <v>83</v>
      </c>
    </row>
    <row r="10" spans="1:9" ht="46.8">
      <c r="A10" s="8">
        <v>60</v>
      </c>
      <c r="B10" s="8" t="s">
        <v>84</v>
      </c>
      <c r="C10" s="10" t="s">
        <v>85</v>
      </c>
      <c r="D10" s="8">
        <v>10</v>
      </c>
      <c r="E10" s="8" t="s">
        <v>83</v>
      </c>
    </row>
    <row r="11" spans="1:9" ht="31.2">
      <c r="A11" s="8">
        <v>61</v>
      </c>
      <c r="B11" s="8" t="s">
        <v>86</v>
      </c>
      <c r="C11" s="9" t="s">
        <v>87</v>
      </c>
      <c r="D11" s="8">
        <v>25</v>
      </c>
      <c r="E11" s="8" t="s">
        <v>83</v>
      </c>
    </row>
    <row r="12" spans="1:9" ht="46.8">
      <c r="A12" s="8">
        <v>62</v>
      </c>
      <c r="B12" s="8" t="s">
        <v>88</v>
      </c>
      <c r="C12" s="9" t="s">
        <v>89</v>
      </c>
      <c r="D12" s="8">
        <v>50</v>
      </c>
      <c r="E12" s="8" t="s">
        <v>83</v>
      </c>
    </row>
    <row r="13" spans="1:9" ht="46.8">
      <c r="A13" s="8">
        <v>63</v>
      </c>
      <c r="B13" s="8" t="s">
        <v>90</v>
      </c>
      <c r="C13" s="9" t="s">
        <v>91</v>
      </c>
      <c r="D13" s="8">
        <v>200</v>
      </c>
      <c r="E13" s="8" t="s">
        <v>83</v>
      </c>
    </row>
    <row r="14" spans="1:9" ht="31.2">
      <c r="A14" s="8">
        <v>64</v>
      </c>
      <c r="B14" s="8" t="s">
        <v>92</v>
      </c>
      <c r="C14" s="9" t="s">
        <v>93</v>
      </c>
      <c r="D14" s="8">
        <v>200</v>
      </c>
      <c r="E14" s="5" t="s">
        <v>71</v>
      </c>
    </row>
    <row r="15" spans="1:9" ht="31.2">
      <c r="A15" s="8">
        <v>65</v>
      </c>
      <c r="B15" s="8" t="s">
        <v>94</v>
      </c>
      <c r="C15" s="9" t="s">
        <v>95</v>
      </c>
      <c r="D15" s="8">
        <v>18</v>
      </c>
      <c r="E15" s="5" t="s">
        <v>71</v>
      </c>
    </row>
    <row r="16" spans="1:9" ht="31.2">
      <c r="A16" s="8">
        <v>66</v>
      </c>
      <c r="B16" s="8" t="s">
        <v>96</v>
      </c>
      <c r="C16" s="9" t="s">
        <v>97</v>
      </c>
      <c r="D16" s="8">
        <v>4</v>
      </c>
      <c r="E16" s="5" t="s">
        <v>71</v>
      </c>
    </row>
    <row r="17" spans="1:5" ht="62.4">
      <c r="A17" s="8">
        <v>67</v>
      </c>
      <c r="B17" s="8" t="s">
        <v>98</v>
      </c>
      <c r="C17" s="9" t="s">
        <v>99</v>
      </c>
      <c r="D17" s="8">
        <v>2000</v>
      </c>
      <c r="E17" s="8" t="s">
        <v>78</v>
      </c>
    </row>
    <row r="18" spans="1:5" ht="62.4">
      <c r="A18" s="8">
        <v>68</v>
      </c>
      <c r="B18" s="8" t="s">
        <v>100</v>
      </c>
      <c r="C18" s="9" t="s">
        <v>101</v>
      </c>
      <c r="D18" s="8">
        <v>2000</v>
      </c>
      <c r="E18" s="8" t="s">
        <v>78</v>
      </c>
    </row>
    <row r="19" spans="1:5" ht="62.4">
      <c r="A19" s="8">
        <v>69</v>
      </c>
      <c r="B19" s="8" t="s">
        <v>102</v>
      </c>
      <c r="C19" s="9" t="s">
        <v>103</v>
      </c>
      <c r="D19" s="8">
        <v>8000</v>
      </c>
      <c r="E19" s="8" t="s">
        <v>78</v>
      </c>
    </row>
    <row r="20" spans="1:5" ht="62.4">
      <c r="A20" s="8">
        <v>70</v>
      </c>
      <c r="B20" s="8" t="s">
        <v>104</v>
      </c>
      <c r="C20" s="9" t="s">
        <v>105</v>
      </c>
      <c r="D20" s="8">
        <v>5000</v>
      </c>
      <c r="E20" s="8" t="s">
        <v>78</v>
      </c>
    </row>
    <row r="21" spans="1:5" ht="62.4">
      <c r="A21" s="8">
        <v>71</v>
      </c>
      <c r="B21" s="8" t="s">
        <v>106</v>
      </c>
      <c r="C21" s="9" t="s">
        <v>107</v>
      </c>
      <c r="D21" s="8">
        <v>300</v>
      </c>
      <c r="E21" s="8" t="s">
        <v>78</v>
      </c>
    </row>
    <row r="22" spans="1:5" ht="62.4">
      <c r="A22" s="8">
        <v>72</v>
      </c>
      <c r="B22" s="8" t="s">
        <v>108</v>
      </c>
      <c r="C22" s="9" t="s">
        <v>109</v>
      </c>
      <c r="D22" s="8">
        <v>300</v>
      </c>
      <c r="E22" s="8" t="s">
        <v>78</v>
      </c>
    </row>
    <row r="23" spans="1:5" ht="62.4">
      <c r="A23" s="8">
        <v>73</v>
      </c>
      <c r="B23" s="8" t="s">
        <v>110</v>
      </c>
      <c r="C23" s="9" t="s">
        <v>111</v>
      </c>
      <c r="D23" s="8">
        <v>500</v>
      </c>
      <c r="E23" s="8" t="s">
        <v>78</v>
      </c>
    </row>
    <row r="24" spans="1:5" ht="46.8">
      <c r="A24" s="8">
        <v>74</v>
      </c>
      <c r="B24" s="8" t="s">
        <v>112</v>
      </c>
      <c r="C24" s="9" t="s">
        <v>113</v>
      </c>
      <c r="D24" s="8">
        <v>8</v>
      </c>
      <c r="E24" s="5" t="s">
        <v>71</v>
      </c>
    </row>
    <row r="25" spans="1:5" ht="62.4">
      <c r="A25" s="8">
        <v>75</v>
      </c>
      <c r="B25" s="8" t="s">
        <v>114</v>
      </c>
      <c r="C25" s="9" t="s">
        <v>115</v>
      </c>
      <c r="D25" s="5">
        <v>10</v>
      </c>
      <c r="E25" s="5" t="s">
        <v>71</v>
      </c>
    </row>
    <row r="26" spans="1:5" ht="62.4">
      <c r="A26" s="8">
        <v>76</v>
      </c>
      <c r="B26" s="8" t="s">
        <v>116</v>
      </c>
      <c r="C26" s="9" t="s">
        <v>117</v>
      </c>
      <c r="D26" s="5">
        <v>14</v>
      </c>
      <c r="E26" s="5" t="s">
        <v>71</v>
      </c>
    </row>
    <row r="27" spans="1:5" ht="31.2">
      <c r="A27" s="8">
        <v>77</v>
      </c>
      <c r="B27" s="8" t="s">
        <v>118</v>
      </c>
      <c r="C27" s="9" t="s">
        <v>119</v>
      </c>
      <c r="D27" s="5">
        <v>5</v>
      </c>
      <c r="E27" s="5" t="s">
        <v>71</v>
      </c>
    </row>
    <row r="28" spans="1:5" ht="62.4">
      <c r="A28" s="8">
        <v>78</v>
      </c>
      <c r="B28" s="8" t="s">
        <v>120</v>
      </c>
      <c r="C28" s="9" t="s">
        <v>121</v>
      </c>
      <c r="D28" s="5">
        <v>10</v>
      </c>
      <c r="E28" s="5" t="s">
        <v>71</v>
      </c>
    </row>
    <row r="29" spans="1:5" ht="46.8">
      <c r="A29" s="8">
        <v>79</v>
      </c>
      <c r="B29" s="8" t="s">
        <v>122</v>
      </c>
      <c r="C29" s="9" t="s">
        <v>123</v>
      </c>
      <c r="D29" s="8">
        <v>18</v>
      </c>
      <c r="E29" s="5" t="s">
        <v>71</v>
      </c>
    </row>
    <row r="30" spans="1:5" ht="62.4">
      <c r="A30" s="8">
        <v>80</v>
      </c>
      <c r="B30" s="8" t="s">
        <v>124</v>
      </c>
      <c r="C30" s="9" t="s">
        <v>125</v>
      </c>
      <c r="D30" s="8">
        <v>18</v>
      </c>
      <c r="E30" s="5" t="s">
        <v>71</v>
      </c>
    </row>
    <row r="31" spans="1:5" ht="46.8">
      <c r="A31" s="8">
        <v>81</v>
      </c>
      <c r="B31" s="8" t="s">
        <v>126</v>
      </c>
      <c r="C31" s="9" t="s">
        <v>127</v>
      </c>
      <c r="D31" s="8">
        <v>6</v>
      </c>
      <c r="E31" s="5" t="s">
        <v>71</v>
      </c>
    </row>
    <row r="32" spans="1:5" ht="15.6">
      <c r="A32" s="8">
        <v>82</v>
      </c>
      <c r="B32" s="8" t="s">
        <v>128</v>
      </c>
      <c r="C32" s="9" t="s">
        <v>129</v>
      </c>
      <c r="D32" s="5">
        <v>400</v>
      </c>
      <c r="E32" s="8" t="s">
        <v>78</v>
      </c>
    </row>
    <row r="33" spans="1:5" ht="15.6">
      <c r="A33" s="8">
        <v>83</v>
      </c>
      <c r="B33" s="8" t="s">
        <v>130</v>
      </c>
      <c r="C33" s="9" t="s">
        <v>131</v>
      </c>
      <c r="D33" s="5">
        <v>400</v>
      </c>
      <c r="E33" s="8" t="s">
        <v>78</v>
      </c>
    </row>
    <row r="34" spans="1:5" ht="46.8">
      <c r="A34" s="8">
        <v>84</v>
      </c>
      <c r="B34" s="8" t="s">
        <v>132</v>
      </c>
      <c r="C34" s="9" t="s">
        <v>133</v>
      </c>
      <c r="D34" s="8">
        <v>20</v>
      </c>
      <c r="E34" s="5" t="s">
        <v>71</v>
      </c>
    </row>
    <row r="35" spans="1:5" ht="46.8">
      <c r="A35" s="8">
        <v>85</v>
      </c>
      <c r="B35" s="8" t="s">
        <v>134</v>
      </c>
      <c r="C35" s="9" t="s">
        <v>135</v>
      </c>
      <c r="D35" s="8">
        <v>60</v>
      </c>
      <c r="E35" s="5" t="s">
        <v>71</v>
      </c>
    </row>
    <row r="36" spans="1:5" ht="46.8">
      <c r="A36" s="8">
        <v>86</v>
      </c>
      <c r="B36" s="8" t="s">
        <v>136</v>
      </c>
      <c r="C36" s="9" t="s">
        <v>137</v>
      </c>
      <c r="D36" s="8">
        <v>215</v>
      </c>
      <c r="E36" s="5" t="s">
        <v>71</v>
      </c>
    </row>
    <row r="37" spans="1:5" ht="46.8">
      <c r="A37" s="8">
        <v>87</v>
      </c>
      <c r="B37" s="8" t="s">
        <v>138</v>
      </c>
      <c r="C37" s="9" t="s">
        <v>139</v>
      </c>
      <c r="D37" s="8">
        <v>95</v>
      </c>
      <c r="E37" s="5" t="s">
        <v>71</v>
      </c>
    </row>
    <row r="38" spans="1:5" ht="31.2">
      <c r="A38" s="8">
        <v>88</v>
      </c>
      <c r="B38" s="8" t="s">
        <v>140</v>
      </c>
      <c r="C38" s="9" t="s">
        <v>141</v>
      </c>
      <c r="D38" s="8">
        <v>8</v>
      </c>
      <c r="E38" s="5" t="s">
        <v>71</v>
      </c>
    </row>
    <row r="39" spans="1:5" ht="46.8">
      <c r="A39" s="8">
        <v>89</v>
      </c>
      <c r="B39" s="8" t="s">
        <v>142</v>
      </c>
      <c r="C39" s="9" t="s">
        <v>143</v>
      </c>
      <c r="D39" s="8">
        <v>40</v>
      </c>
      <c r="E39" s="5" t="s">
        <v>71</v>
      </c>
    </row>
    <row r="40" spans="1:5" ht="31.2">
      <c r="A40" s="8">
        <v>90</v>
      </c>
      <c r="B40" s="8" t="s">
        <v>144</v>
      </c>
      <c r="C40" s="9" t="s">
        <v>145</v>
      </c>
      <c r="D40" s="8">
        <v>40</v>
      </c>
      <c r="E40" s="5" t="s">
        <v>71</v>
      </c>
    </row>
    <row r="41" spans="1:5" ht="31.2">
      <c r="A41" s="8">
        <v>91</v>
      </c>
      <c r="B41" s="8" t="s">
        <v>146</v>
      </c>
      <c r="C41" s="9" t="s">
        <v>147</v>
      </c>
      <c r="D41" s="8">
        <v>40</v>
      </c>
      <c r="E41" s="5" t="s">
        <v>71</v>
      </c>
    </row>
    <row r="42" spans="1:5" ht="31.2">
      <c r="A42" s="8">
        <v>92</v>
      </c>
      <c r="B42" s="8" t="s">
        <v>148</v>
      </c>
      <c r="C42" s="9" t="s">
        <v>149</v>
      </c>
      <c r="D42" s="8">
        <v>40</v>
      </c>
      <c r="E42" s="5" t="s">
        <v>71</v>
      </c>
    </row>
    <row r="43" spans="1:5" ht="15.6">
      <c r="A43" s="8">
        <v>93</v>
      </c>
      <c r="B43" s="8" t="s">
        <v>150</v>
      </c>
      <c r="C43" s="9" t="s">
        <v>151</v>
      </c>
      <c r="D43" s="8">
        <v>5</v>
      </c>
      <c r="E43" s="5" t="s">
        <v>71</v>
      </c>
    </row>
    <row r="44" spans="1:5" ht="31.2">
      <c r="A44" s="8">
        <v>94</v>
      </c>
      <c r="B44" s="8" t="s">
        <v>152</v>
      </c>
      <c r="C44" s="9" t="s">
        <v>153</v>
      </c>
      <c r="D44" s="8">
        <v>10</v>
      </c>
      <c r="E44" s="5" t="s">
        <v>71</v>
      </c>
    </row>
    <row r="45" spans="1:5" ht="31.2">
      <c r="A45" s="8">
        <v>95</v>
      </c>
      <c r="B45" s="8" t="s">
        <v>154</v>
      </c>
      <c r="C45" s="9" t="s">
        <v>155</v>
      </c>
      <c r="D45" s="8">
        <v>15</v>
      </c>
      <c r="E45" s="5" t="s">
        <v>71</v>
      </c>
    </row>
    <row r="46" spans="1:5" ht="31.2">
      <c r="A46" s="8">
        <v>96</v>
      </c>
      <c r="B46" s="8" t="s">
        <v>156</v>
      </c>
      <c r="C46" s="9" t="s">
        <v>157</v>
      </c>
      <c r="D46" s="8">
        <v>15</v>
      </c>
      <c r="E46" s="5" t="s">
        <v>71</v>
      </c>
    </row>
    <row r="47" spans="1:5" ht="93.6">
      <c r="A47" s="8">
        <v>97</v>
      </c>
      <c r="B47" s="8" t="s">
        <v>158</v>
      </c>
      <c r="C47" s="9" t="s">
        <v>159</v>
      </c>
      <c r="D47" s="8">
        <v>1</v>
      </c>
      <c r="E47" s="5" t="s">
        <v>71</v>
      </c>
    </row>
    <row r="48" spans="1:5" ht="78">
      <c r="A48" s="8">
        <v>98</v>
      </c>
      <c r="B48" s="8" t="s">
        <v>160</v>
      </c>
      <c r="C48" s="9" t="s">
        <v>161</v>
      </c>
      <c r="D48" s="8">
        <v>1</v>
      </c>
      <c r="E48" s="5" t="s">
        <v>71</v>
      </c>
    </row>
    <row r="49" spans="1:5" ht="78">
      <c r="A49" s="8">
        <v>99</v>
      </c>
      <c r="B49" s="8" t="s">
        <v>162</v>
      </c>
      <c r="C49" s="9" t="s">
        <v>163</v>
      </c>
      <c r="D49" s="8">
        <v>2</v>
      </c>
      <c r="E49" s="5" t="s">
        <v>71</v>
      </c>
    </row>
    <row r="50" spans="1:5" ht="93.6">
      <c r="A50" s="8">
        <v>100</v>
      </c>
      <c r="B50" s="11" t="s">
        <v>164</v>
      </c>
      <c r="C50" s="9" t="s">
        <v>165</v>
      </c>
      <c r="D50" s="8">
        <v>1</v>
      </c>
      <c r="E50" s="5" t="s">
        <v>71</v>
      </c>
    </row>
    <row r="51" spans="1:5" ht="187.2">
      <c r="A51" s="8">
        <v>101</v>
      </c>
      <c r="B51" s="5" t="s">
        <v>166</v>
      </c>
      <c r="C51" s="6" t="s">
        <v>167</v>
      </c>
      <c r="D51" s="5">
        <v>1</v>
      </c>
      <c r="E51" s="5" t="s">
        <v>71</v>
      </c>
    </row>
    <row r="52" spans="1:5" ht="31.2">
      <c r="A52" s="8">
        <v>102</v>
      </c>
      <c r="B52" s="8" t="s">
        <v>168</v>
      </c>
      <c r="C52" s="9" t="s">
        <v>169</v>
      </c>
      <c r="D52" s="8">
        <v>200</v>
      </c>
      <c r="E52" s="8" t="s">
        <v>78</v>
      </c>
    </row>
    <row r="53" spans="1:5" ht="31.2">
      <c r="A53" s="8">
        <v>103</v>
      </c>
      <c r="B53" s="8" t="s">
        <v>170</v>
      </c>
      <c r="C53" s="9" t="s">
        <v>171</v>
      </c>
      <c r="D53" s="8">
        <v>200</v>
      </c>
      <c r="E53" s="8" t="s">
        <v>78</v>
      </c>
    </row>
    <row r="54" spans="1:5" ht="31.2">
      <c r="A54" s="8">
        <v>104</v>
      </c>
      <c r="B54" s="8" t="s">
        <v>172</v>
      </c>
      <c r="C54" s="9" t="s">
        <v>173</v>
      </c>
      <c r="D54" s="8">
        <v>75</v>
      </c>
      <c r="E54" s="8" t="s">
        <v>78</v>
      </c>
    </row>
    <row r="55" spans="1:5" ht="31.2">
      <c r="A55" s="8">
        <v>105</v>
      </c>
      <c r="B55" s="8" t="s">
        <v>174</v>
      </c>
      <c r="C55" s="9" t="s">
        <v>175</v>
      </c>
      <c r="D55" s="8">
        <v>50</v>
      </c>
      <c r="E55" s="8" t="s">
        <v>78</v>
      </c>
    </row>
    <row r="56" spans="1:5" ht="31.2">
      <c r="A56" s="8">
        <v>106</v>
      </c>
      <c r="B56" s="8" t="s">
        <v>176</v>
      </c>
      <c r="C56" s="9" t="s">
        <v>177</v>
      </c>
      <c r="D56" s="8">
        <v>50</v>
      </c>
      <c r="E56" s="8" t="s">
        <v>78</v>
      </c>
    </row>
    <row r="57" spans="1:5" ht="31.2">
      <c r="A57" s="8">
        <v>107</v>
      </c>
      <c r="B57" s="8" t="s">
        <v>178</v>
      </c>
      <c r="C57" s="9" t="s">
        <v>179</v>
      </c>
      <c r="D57" s="8">
        <v>100</v>
      </c>
      <c r="E57" s="8" t="s">
        <v>78</v>
      </c>
    </row>
    <row r="58" spans="1:5" ht="31.2">
      <c r="A58" s="8">
        <v>108</v>
      </c>
      <c r="B58" s="8" t="s">
        <v>180</v>
      </c>
      <c r="C58" s="9" t="s">
        <v>181</v>
      </c>
      <c r="D58" s="8">
        <v>500</v>
      </c>
      <c r="E58" s="8" t="s">
        <v>78</v>
      </c>
    </row>
    <row r="59" spans="1:5" ht="15.6">
      <c r="A59" s="8">
        <v>109</v>
      </c>
      <c r="B59" s="8" t="s">
        <v>182</v>
      </c>
      <c r="C59" s="9" t="s">
        <v>183</v>
      </c>
      <c r="D59" s="8">
        <v>8</v>
      </c>
      <c r="E59" s="5" t="s">
        <v>71</v>
      </c>
    </row>
    <row r="60" spans="1:5" ht="15.6">
      <c r="A60" s="8">
        <v>110</v>
      </c>
      <c r="B60" s="8" t="s">
        <v>184</v>
      </c>
      <c r="C60" s="9" t="s">
        <v>185</v>
      </c>
      <c r="D60" s="8">
        <v>8</v>
      </c>
      <c r="E60" s="5" t="s">
        <v>71</v>
      </c>
    </row>
    <row r="61" spans="1:5" ht="15.6">
      <c r="A61" s="8">
        <v>111</v>
      </c>
      <c r="B61" s="8" t="s">
        <v>186</v>
      </c>
      <c r="C61" s="9" t="s">
        <v>187</v>
      </c>
      <c r="D61" s="8">
        <v>8</v>
      </c>
      <c r="E61" s="5" t="s">
        <v>71</v>
      </c>
    </row>
    <row r="62" spans="1:5" ht="15.6">
      <c r="A62" s="8">
        <v>112</v>
      </c>
      <c r="B62" s="8" t="s">
        <v>188</v>
      </c>
      <c r="C62" s="9" t="s">
        <v>189</v>
      </c>
      <c r="D62" s="8">
        <v>4</v>
      </c>
      <c r="E62" s="5" t="s">
        <v>71</v>
      </c>
    </row>
    <row r="63" spans="1:5" ht="15.6">
      <c r="A63" s="8">
        <v>113</v>
      </c>
      <c r="B63" s="8" t="s">
        <v>190</v>
      </c>
      <c r="C63" s="9" t="s">
        <v>191</v>
      </c>
      <c r="D63" s="8">
        <v>4</v>
      </c>
      <c r="E63" s="5" t="s">
        <v>71</v>
      </c>
    </row>
    <row r="64" spans="1:5" ht="15.6">
      <c r="A64" s="8">
        <v>114</v>
      </c>
      <c r="B64" s="8" t="s">
        <v>192</v>
      </c>
      <c r="C64" s="9" t="s">
        <v>193</v>
      </c>
      <c r="D64" s="8">
        <v>4</v>
      </c>
      <c r="E64" s="5" t="s">
        <v>71</v>
      </c>
    </row>
    <row r="65" spans="1:5" ht="15.6">
      <c r="A65" s="8">
        <v>115</v>
      </c>
      <c r="B65" s="8" t="s">
        <v>194</v>
      </c>
      <c r="C65" s="9" t="s">
        <v>195</v>
      </c>
      <c r="D65" s="8">
        <v>12</v>
      </c>
      <c r="E65" s="5" t="s">
        <v>71</v>
      </c>
    </row>
    <row r="66" spans="1:5" ht="31.2">
      <c r="A66" s="8">
        <v>116</v>
      </c>
      <c r="B66" s="8" t="s">
        <v>196</v>
      </c>
      <c r="C66" s="9" t="s">
        <v>197</v>
      </c>
      <c r="D66" s="8">
        <v>100</v>
      </c>
      <c r="E66" s="8" t="s">
        <v>78</v>
      </c>
    </row>
    <row r="67" spans="1:5" ht="31.2">
      <c r="A67" s="8">
        <v>117</v>
      </c>
      <c r="B67" s="8" t="s">
        <v>198</v>
      </c>
      <c r="C67" s="9" t="s">
        <v>199</v>
      </c>
      <c r="D67" s="8">
        <v>100</v>
      </c>
      <c r="E67" s="8" t="s">
        <v>78</v>
      </c>
    </row>
    <row r="68" spans="1:5" ht="31.2">
      <c r="A68" s="8">
        <v>118</v>
      </c>
      <c r="B68" s="8" t="s">
        <v>200</v>
      </c>
      <c r="C68" s="9" t="s">
        <v>201</v>
      </c>
      <c r="D68" s="8">
        <v>200</v>
      </c>
      <c r="E68" s="8" t="s">
        <v>78</v>
      </c>
    </row>
    <row r="69" spans="1:5" ht="31.2">
      <c r="A69" s="8">
        <v>119</v>
      </c>
      <c r="B69" s="8" t="s">
        <v>202</v>
      </c>
      <c r="C69" s="9" t="s">
        <v>203</v>
      </c>
      <c r="D69" s="8">
        <v>700</v>
      </c>
      <c r="E69" s="8" t="s">
        <v>78</v>
      </c>
    </row>
    <row r="70" spans="1:5" ht="46.8">
      <c r="A70" s="8">
        <v>120</v>
      </c>
      <c r="B70" s="8" t="s">
        <v>204</v>
      </c>
      <c r="C70" s="9" t="s">
        <v>205</v>
      </c>
      <c r="D70" s="8">
        <v>200</v>
      </c>
      <c r="E70" s="8" t="s">
        <v>78</v>
      </c>
    </row>
    <row r="71" spans="1:5" ht="46.8">
      <c r="A71" s="8">
        <v>121</v>
      </c>
      <c r="B71" s="8" t="s">
        <v>206</v>
      </c>
      <c r="C71" s="9" t="s">
        <v>207</v>
      </c>
      <c r="D71" s="8">
        <v>100</v>
      </c>
      <c r="E71" s="8" t="s">
        <v>78</v>
      </c>
    </row>
    <row r="72" spans="1:5" ht="31.2">
      <c r="A72" s="8">
        <v>122</v>
      </c>
      <c r="B72" s="8" t="s">
        <v>208</v>
      </c>
      <c r="C72" s="9" t="s">
        <v>209</v>
      </c>
      <c r="D72" s="8">
        <v>7</v>
      </c>
      <c r="E72" s="5" t="s">
        <v>71</v>
      </c>
    </row>
    <row r="73" spans="1:5" ht="15.6">
      <c r="A73" s="8">
        <v>123</v>
      </c>
      <c r="B73" s="8" t="s">
        <v>210</v>
      </c>
      <c r="C73" s="9" t="s">
        <v>211</v>
      </c>
      <c r="D73" s="8">
        <v>182</v>
      </c>
      <c r="E73" s="5" t="s">
        <v>71</v>
      </c>
    </row>
    <row r="74" spans="1:5" ht="31.2">
      <c r="A74" s="8">
        <v>124</v>
      </c>
      <c r="B74" s="8" t="s">
        <v>212</v>
      </c>
      <c r="C74" s="9" t="s">
        <v>213</v>
      </c>
      <c r="D74" s="8">
        <v>7</v>
      </c>
      <c r="E74" s="5" t="s">
        <v>71</v>
      </c>
    </row>
    <row r="75" spans="1:5" ht="62.4">
      <c r="A75" s="8">
        <v>125</v>
      </c>
      <c r="B75" s="8" t="s">
        <v>214</v>
      </c>
      <c r="C75" s="9" t="s">
        <v>215</v>
      </c>
      <c r="D75" s="8">
        <v>7</v>
      </c>
      <c r="E75" s="5" t="s">
        <v>71</v>
      </c>
    </row>
    <row r="76" spans="1:5" ht="62.4">
      <c r="A76" s="8">
        <v>126</v>
      </c>
      <c r="B76" s="8">
        <v>34</v>
      </c>
      <c r="C76" s="9" t="s">
        <v>216</v>
      </c>
      <c r="D76" s="8">
        <v>1</v>
      </c>
      <c r="E76" s="5" t="s">
        <v>71</v>
      </c>
    </row>
    <row r="77" spans="1:5" ht="15.6">
      <c r="A77" s="11"/>
      <c r="B77" s="11"/>
      <c r="C77" s="9"/>
      <c r="D77" s="8"/>
      <c r="E77" s="12"/>
    </row>
    <row r="78" spans="1:5" ht="15.6">
      <c r="A78" s="8"/>
      <c r="B78" s="8"/>
      <c r="C78" s="13" t="s">
        <v>217</v>
      </c>
      <c r="D78" s="8"/>
      <c r="E78" s="8"/>
    </row>
    <row r="79" spans="1:5" ht="31.2">
      <c r="A79" s="8">
        <v>127</v>
      </c>
      <c r="B79" s="8">
        <v>35.1</v>
      </c>
      <c r="C79" s="9" t="s">
        <v>218</v>
      </c>
      <c r="D79" s="8">
        <v>6</v>
      </c>
      <c r="E79" s="5" t="s">
        <v>71</v>
      </c>
    </row>
    <row r="80" spans="1:5" ht="31.2">
      <c r="A80" s="8">
        <v>128</v>
      </c>
      <c r="B80" s="8">
        <v>35.200000000000003</v>
      </c>
      <c r="C80" s="9" t="s">
        <v>219</v>
      </c>
      <c r="D80" s="8">
        <v>2</v>
      </c>
      <c r="E80" s="5" t="s">
        <v>71</v>
      </c>
    </row>
    <row r="81" spans="1:5" ht="15.6">
      <c r="A81" s="8">
        <v>129</v>
      </c>
      <c r="B81" s="8">
        <v>35.299999999999997</v>
      </c>
      <c r="C81" s="9" t="s">
        <v>220</v>
      </c>
      <c r="D81" s="8">
        <v>6</v>
      </c>
      <c r="E81" s="5" t="s">
        <v>71</v>
      </c>
    </row>
    <row r="82" spans="1:5" ht="15.6">
      <c r="A82" s="8">
        <v>130</v>
      </c>
      <c r="B82" s="8">
        <v>35.4</v>
      </c>
      <c r="C82" s="9" t="s">
        <v>221</v>
      </c>
      <c r="D82" s="8">
        <v>2</v>
      </c>
      <c r="E82" s="5" t="s">
        <v>71</v>
      </c>
    </row>
    <row r="83" spans="1:5" ht="31.2">
      <c r="A83" s="8">
        <v>131</v>
      </c>
      <c r="B83" s="8">
        <v>35.5</v>
      </c>
      <c r="C83" s="9" t="s">
        <v>222</v>
      </c>
      <c r="D83" s="8">
        <v>1</v>
      </c>
      <c r="E83" s="5" t="s">
        <v>71</v>
      </c>
    </row>
    <row r="84" spans="1:5" ht="31.2">
      <c r="A84" s="8">
        <v>132</v>
      </c>
      <c r="B84" s="8">
        <v>35.6</v>
      </c>
      <c r="C84" s="9" t="s">
        <v>223</v>
      </c>
      <c r="D84" s="8">
        <v>2</v>
      </c>
      <c r="E84" s="5" t="s">
        <v>71</v>
      </c>
    </row>
    <row r="85" spans="1:5" ht="31.2">
      <c r="A85" s="8">
        <v>133</v>
      </c>
      <c r="B85" s="8">
        <v>35.700000000000003</v>
      </c>
      <c r="C85" s="9" t="s">
        <v>224</v>
      </c>
      <c r="D85" s="8">
        <v>1</v>
      </c>
      <c r="E85" s="5" t="s">
        <v>71</v>
      </c>
    </row>
    <row r="86" spans="1:5" ht="15.6">
      <c r="A86" s="8"/>
      <c r="B86" s="8"/>
      <c r="C86" s="9"/>
      <c r="D86" s="8"/>
      <c r="E86" s="5"/>
    </row>
    <row r="87" spans="1:5" ht="15.6">
      <c r="A87" s="5"/>
      <c r="B87" s="5"/>
      <c r="C87" s="7" t="s">
        <v>225</v>
      </c>
      <c r="D87" s="5"/>
      <c r="E87" s="5"/>
    </row>
    <row r="88" spans="1:5" ht="15.6">
      <c r="A88" s="5">
        <v>134</v>
      </c>
      <c r="B88" s="5">
        <v>36.200000000000003</v>
      </c>
      <c r="C88" s="6" t="s">
        <v>226</v>
      </c>
      <c r="D88" s="5">
        <v>1</v>
      </c>
      <c r="E88" s="5" t="s">
        <v>74</v>
      </c>
    </row>
    <row r="89" spans="1:5" ht="15.6">
      <c r="A89" s="5">
        <v>135</v>
      </c>
      <c r="B89" s="5">
        <v>36.299999999999997</v>
      </c>
      <c r="C89" s="6" t="s">
        <v>227</v>
      </c>
      <c r="D89" s="5">
        <v>1</v>
      </c>
      <c r="E89" s="5" t="s">
        <v>74</v>
      </c>
    </row>
    <row r="90" spans="1:5" ht="31.2">
      <c r="A90" s="5">
        <v>136</v>
      </c>
      <c r="B90" s="5">
        <v>36.4</v>
      </c>
      <c r="C90" s="6" t="s">
        <v>228</v>
      </c>
      <c r="D90" s="5">
        <v>6</v>
      </c>
      <c r="E90" s="5" t="s">
        <v>71</v>
      </c>
    </row>
    <row r="91" spans="1:5" ht="46.8">
      <c r="A91" s="5">
        <v>137</v>
      </c>
      <c r="B91" s="5">
        <v>36.5</v>
      </c>
      <c r="C91" s="6" t="s">
        <v>229</v>
      </c>
      <c r="D91" s="5">
        <v>6</v>
      </c>
      <c r="E91" s="5" t="s">
        <v>71</v>
      </c>
    </row>
    <row r="92" spans="1:5" ht="31.2">
      <c r="A92" s="5">
        <v>138</v>
      </c>
      <c r="B92" s="5">
        <v>36.6</v>
      </c>
      <c r="C92" s="6" t="s">
        <v>230</v>
      </c>
      <c r="D92" s="5">
        <v>10</v>
      </c>
      <c r="E92" s="5" t="s">
        <v>71</v>
      </c>
    </row>
    <row r="93" spans="1:5" ht="31.2">
      <c r="A93" s="5">
        <v>139</v>
      </c>
      <c r="B93" s="5">
        <v>36.700000000000003</v>
      </c>
      <c r="C93" s="6" t="s">
        <v>231</v>
      </c>
      <c r="D93" s="5">
        <v>10</v>
      </c>
      <c r="E93" s="5" t="s">
        <v>71</v>
      </c>
    </row>
    <row r="94" spans="1:5" ht="31.2">
      <c r="A94" s="5">
        <v>140</v>
      </c>
      <c r="B94" s="5">
        <v>36.799999999999997</v>
      </c>
      <c r="C94" s="6" t="s">
        <v>232</v>
      </c>
      <c r="D94" s="5">
        <v>150</v>
      </c>
      <c r="E94" s="5" t="s">
        <v>71</v>
      </c>
    </row>
    <row r="95" spans="1:5" ht="31.2">
      <c r="A95" s="5">
        <v>141</v>
      </c>
      <c r="B95" s="5">
        <v>36.9</v>
      </c>
      <c r="C95" s="6" t="s">
        <v>233</v>
      </c>
      <c r="D95" s="5">
        <v>6</v>
      </c>
      <c r="E95" s="5" t="s">
        <v>234</v>
      </c>
    </row>
    <row r="96" spans="1:5" ht="15.6">
      <c r="A96" s="5"/>
      <c r="B96" s="5"/>
      <c r="C96" s="6"/>
      <c r="D96" s="5"/>
      <c r="E96" s="5"/>
    </row>
    <row r="97" spans="1:5" ht="15.6">
      <c r="A97" s="5"/>
      <c r="B97" s="5"/>
      <c r="C97" s="7" t="s">
        <v>235</v>
      </c>
      <c r="D97" s="5"/>
      <c r="E97" s="5"/>
    </row>
    <row r="98" spans="1:5" ht="15.6">
      <c r="A98" s="5">
        <v>142</v>
      </c>
      <c r="B98" s="5">
        <v>37</v>
      </c>
      <c r="C98" s="6" t="s">
        <v>236</v>
      </c>
      <c r="D98" s="5">
        <v>1</v>
      </c>
      <c r="E98" s="5" t="s">
        <v>74</v>
      </c>
    </row>
    <row r="99" spans="1:5" ht="15.6">
      <c r="A99" s="5">
        <v>143</v>
      </c>
      <c r="B99" s="5">
        <v>38</v>
      </c>
      <c r="C99" s="6" t="s">
        <v>237</v>
      </c>
      <c r="D99" s="5">
        <v>1</v>
      </c>
      <c r="E99" s="5" t="s">
        <v>74</v>
      </c>
    </row>
    <row r="100" spans="1:5" ht="15.6">
      <c r="A100" s="5">
        <v>144</v>
      </c>
      <c r="B100" s="5">
        <v>39</v>
      </c>
      <c r="C100" s="6" t="s">
        <v>238</v>
      </c>
      <c r="D100" s="5">
        <v>2</v>
      </c>
      <c r="E100" s="5" t="s">
        <v>71</v>
      </c>
    </row>
    <row r="101" spans="1:5" ht="15.6">
      <c r="A101" s="5"/>
      <c r="B101" s="5"/>
      <c r="C101" s="6"/>
      <c r="D101" s="5"/>
      <c r="E101" s="5"/>
    </row>
    <row r="102" spans="1:5" ht="15.6">
      <c r="A102" s="5"/>
      <c r="B102" s="5"/>
      <c r="C102" s="6"/>
      <c r="D102" s="5"/>
      <c r="E102" s="5"/>
    </row>
    <row r="103" spans="1:5" ht="15.6">
      <c r="A103" s="5"/>
      <c r="B103" s="5"/>
      <c r="C103" s="7" t="s">
        <v>239</v>
      </c>
      <c r="D103" s="5"/>
      <c r="E103" s="5"/>
    </row>
    <row r="104" spans="1:5" ht="93.6">
      <c r="A104" s="5">
        <v>145</v>
      </c>
      <c r="B104" s="5"/>
      <c r="C104" s="6" t="s">
        <v>240</v>
      </c>
      <c r="D104" s="5">
        <v>10</v>
      </c>
      <c r="E104" s="5" t="s">
        <v>241</v>
      </c>
    </row>
    <row r="105" spans="1:5" ht="93.6">
      <c r="A105" s="5">
        <v>146</v>
      </c>
      <c r="B105" s="5"/>
      <c r="C105" s="6" t="s">
        <v>242</v>
      </c>
      <c r="D105" s="5">
        <v>1.5</v>
      </c>
      <c r="E105" s="5" t="s">
        <v>241</v>
      </c>
    </row>
    <row r="106" spans="1:5" ht="93.6">
      <c r="A106" s="5">
        <v>147</v>
      </c>
      <c r="B106" s="5"/>
      <c r="C106" s="6" t="s">
        <v>243</v>
      </c>
      <c r="D106" s="5">
        <v>118</v>
      </c>
      <c r="E106" s="5" t="s">
        <v>241</v>
      </c>
    </row>
    <row r="107" spans="1:5" ht="109.2">
      <c r="A107" s="5">
        <v>148</v>
      </c>
      <c r="B107" s="5"/>
      <c r="C107" s="6" t="s">
        <v>244</v>
      </c>
      <c r="D107" s="5">
        <v>25</v>
      </c>
      <c r="E107" s="5" t="s">
        <v>234</v>
      </c>
    </row>
    <row r="108" spans="1:5" ht="109.2">
      <c r="A108" s="5">
        <v>149</v>
      </c>
      <c r="B108" s="5"/>
      <c r="C108" s="6" t="s">
        <v>245</v>
      </c>
      <c r="D108" s="5">
        <v>57</v>
      </c>
      <c r="E108" s="5" t="s">
        <v>71</v>
      </c>
    </row>
    <row r="109" spans="1:5" ht="62.4">
      <c r="A109" s="5">
        <v>150</v>
      </c>
      <c r="B109" s="5"/>
      <c r="C109" s="6" t="s">
        <v>246</v>
      </c>
      <c r="D109" s="5">
        <v>250</v>
      </c>
      <c r="E109" s="5" t="s">
        <v>241</v>
      </c>
    </row>
    <row r="110" spans="1:5" ht="15.6">
      <c r="A110" s="5">
        <v>151</v>
      </c>
      <c r="B110" s="5">
        <v>40</v>
      </c>
      <c r="C110" s="6" t="s">
        <v>247</v>
      </c>
      <c r="D110" s="5">
        <v>3</v>
      </c>
      <c r="E110" s="5" t="s">
        <v>241</v>
      </c>
    </row>
    <row r="111" spans="1:5" ht="31.2">
      <c r="A111" s="5">
        <v>152</v>
      </c>
      <c r="B111" s="5">
        <v>41</v>
      </c>
      <c r="C111" s="6" t="s">
        <v>248</v>
      </c>
      <c r="D111" s="5">
        <v>12</v>
      </c>
      <c r="E111" s="5" t="s">
        <v>234</v>
      </c>
    </row>
    <row r="112" spans="1:5" ht="31.2">
      <c r="A112" s="5">
        <v>153</v>
      </c>
      <c r="B112" s="5">
        <v>41</v>
      </c>
      <c r="C112" s="6" t="s">
        <v>249</v>
      </c>
      <c r="D112" s="5">
        <v>12</v>
      </c>
      <c r="E112" s="5" t="s">
        <v>234</v>
      </c>
    </row>
    <row r="113" spans="1:5" ht="31.2">
      <c r="A113" s="5">
        <v>154</v>
      </c>
      <c r="B113" s="5">
        <v>42</v>
      </c>
      <c r="C113" s="6" t="s">
        <v>250</v>
      </c>
      <c r="D113" s="5">
        <v>3</v>
      </c>
      <c r="E113" s="5" t="s">
        <v>241</v>
      </c>
    </row>
    <row r="114" spans="1:5" ht="31.2">
      <c r="A114" s="5">
        <v>155</v>
      </c>
      <c r="B114" s="5">
        <v>43</v>
      </c>
      <c r="C114" s="6" t="s">
        <v>251</v>
      </c>
      <c r="D114" s="5">
        <v>500</v>
      </c>
      <c r="E114" s="5" t="s">
        <v>234</v>
      </c>
    </row>
    <row r="115" spans="1:5" ht="31.2">
      <c r="A115" s="5">
        <v>156</v>
      </c>
      <c r="B115" s="5">
        <v>44</v>
      </c>
      <c r="C115" s="6" t="s">
        <v>252</v>
      </c>
      <c r="D115" s="5">
        <v>1.5</v>
      </c>
      <c r="E115" s="5" t="s">
        <v>241</v>
      </c>
    </row>
    <row r="116" spans="1:5" ht="46.8">
      <c r="A116" s="5">
        <v>157</v>
      </c>
      <c r="B116" s="5">
        <v>45</v>
      </c>
      <c r="C116" s="6" t="s">
        <v>253</v>
      </c>
      <c r="D116" s="5">
        <v>23</v>
      </c>
      <c r="E116" s="5" t="s">
        <v>241</v>
      </c>
    </row>
    <row r="117" spans="1:5" ht="31.2">
      <c r="A117" s="5">
        <v>158</v>
      </c>
      <c r="B117" s="5">
        <v>46</v>
      </c>
      <c r="C117" s="6" t="s">
        <v>254</v>
      </c>
      <c r="D117" s="5">
        <v>1.25</v>
      </c>
      <c r="E117" s="5" t="s">
        <v>255</v>
      </c>
    </row>
    <row r="118" spans="1:5" ht="46.8">
      <c r="A118" s="5">
        <v>159</v>
      </c>
      <c r="B118" s="5">
        <v>49</v>
      </c>
      <c r="C118" s="6" t="s">
        <v>256</v>
      </c>
      <c r="D118" s="5">
        <v>1600</v>
      </c>
      <c r="E118" s="5" t="s">
        <v>234</v>
      </c>
    </row>
    <row r="119" spans="1:5" ht="31.2">
      <c r="A119" s="5">
        <v>160</v>
      </c>
      <c r="B119" s="5">
        <v>51</v>
      </c>
      <c r="C119" s="6" t="s">
        <v>257</v>
      </c>
      <c r="D119" s="5">
        <v>77.78</v>
      </c>
      <c r="E119" s="5" t="s">
        <v>234</v>
      </c>
    </row>
    <row r="120" spans="1:5" ht="140.4">
      <c r="A120" s="5">
        <v>161</v>
      </c>
      <c r="B120" s="5">
        <v>92</v>
      </c>
      <c r="C120" s="6" t="s">
        <v>258</v>
      </c>
      <c r="D120" s="5">
        <v>4447</v>
      </c>
      <c r="E120" s="5" t="s">
        <v>234</v>
      </c>
    </row>
    <row r="121" spans="1:5" ht="31.2">
      <c r="A121" s="5">
        <v>162</v>
      </c>
      <c r="B121" s="5">
        <v>53</v>
      </c>
      <c r="C121" s="6" t="s">
        <v>259</v>
      </c>
      <c r="D121" s="5">
        <v>85</v>
      </c>
      <c r="E121" s="5" t="s">
        <v>234</v>
      </c>
    </row>
    <row r="122" spans="1:5" ht="31.2">
      <c r="A122" s="5">
        <v>163</v>
      </c>
      <c r="B122" s="5">
        <v>55</v>
      </c>
      <c r="C122" s="6" t="s">
        <v>260</v>
      </c>
      <c r="D122" s="5">
        <v>225</v>
      </c>
      <c r="E122" s="5" t="s">
        <v>234</v>
      </c>
    </row>
    <row r="123" spans="1:5" ht="31.2">
      <c r="A123" s="5">
        <v>164</v>
      </c>
      <c r="B123" s="5">
        <v>56</v>
      </c>
      <c r="C123" s="6" t="s">
        <v>261</v>
      </c>
      <c r="D123" s="5">
        <v>350</v>
      </c>
      <c r="E123" s="5" t="s">
        <v>234</v>
      </c>
    </row>
    <row r="124" spans="1:5" ht="46.8">
      <c r="A124" s="5">
        <v>165</v>
      </c>
      <c r="B124" s="5">
        <v>57</v>
      </c>
      <c r="C124" s="6" t="s">
        <v>262</v>
      </c>
      <c r="D124" s="5">
        <v>4447</v>
      </c>
      <c r="E124" s="5" t="s">
        <v>234</v>
      </c>
    </row>
    <row r="125" spans="1:5" ht="15.6">
      <c r="A125" s="5">
        <v>166</v>
      </c>
      <c r="B125" s="5">
        <v>59</v>
      </c>
      <c r="C125" s="6" t="s">
        <v>263</v>
      </c>
      <c r="D125" s="5">
        <v>313</v>
      </c>
      <c r="E125" s="5" t="s">
        <v>234</v>
      </c>
    </row>
    <row r="126" spans="1:5" ht="15.6">
      <c r="A126" s="5">
        <v>167</v>
      </c>
      <c r="B126" s="5">
        <v>60</v>
      </c>
      <c r="C126" s="6" t="s">
        <v>264</v>
      </c>
      <c r="D126" s="5">
        <v>88</v>
      </c>
      <c r="E126" s="5" t="s">
        <v>234</v>
      </c>
    </row>
    <row r="127" spans="1:5" ht="15.6">
      <c r="A127" s="5">
        <v>168</v>
      </c>
      <c r="B127" s="5">
        <v>61</v>
      </c>
      <c r="C127" s="6" t="s">
        <v>265</v>
      </c>
      <c r="D127" s="5">
        <v>100</v>
      </c>
      <c r="E127" s="5" t="s">
        <v>234</v>
      </c>
    </row>
    <row r="128" spans="1:5" ht="15.6">
      <c r="A128" s="5">
        <v>169</v>
      </c>
      <c r="B128" s="5">
        <v>64</v>
      </c>
      <c r="C128" s="6" t="s">
        <v>266</v>
      </c>
      <c r="D128" s="5">
        <v>7</v>
      </c>
      <c r="E128" s="5" t="s">
        <v>234</v>
      </c>
    </row>
    <row r="129" spans="1:5" ht="15.6">
      <c r="A129" s="5">
        <v>170</v>
      </c>
      <c r="B129" s="5"/>
      <c r="C129" s="6" t="s">
        <v>267</v>
      </c>
      <c r="D129" s="5">
        <v>15</v>
      </c>
      <c r="E129" s="5" t="s">
        <v>234</v>
      </c>
    </row>
    <row r="130" spans="1:5" ht="15.6">
      <c r="A130" s="5">
        <v>171</v>
      </c>
      <c r="B130" s="5"/>
      <c r="C130" s="6" t="s">
        <v>268</v>
      </c>
      <c r="D130" s="5">
        <v>150</v>
      </c>
      <c r="E130" s="5" t="s">
        <v>234</v>
      </c>
    </row>
    <row r="131" spans="1:5" ht="46.8">
      <c r="A131" s="5">
        <v>172</v>
      </c>
      <c r="B131" s="5">
        <v>66</v>
      </c>
      <c r="C131" s="14" t="s">
        <v>269</v>
      </c>
      <c r="D131" s="5">
        <v>50</v>
      </c>
      <c r="E131" s="5" t="s">
        <v>234</v>
      </c>
    </row>
    <row r="132" spans="1:5" ht="31.2">
      <c r="A132" s="5">
        <v>173</v>
      </c>
      <c r="B132" s="5">
        <v>67</v>
      </c>
      <c r="C132" s="6" t="s">
        <v>270</v>
      </c>
      <c r="D132" s="5">
        <v>50</v>
      </c>
      <c r="E132" s="5" t="s">
        <v>234</v>
      </c>
    </row>
    <row r="133" spans="1:5" ht="31.2">
      <c r="A133" s="5">
        <v>174</v>
      </c>
      <c r="B133" s="5">
        <v>68</v>
      </c>
      <c r="C133" s="6" t="s">
        <v>271</v>
      </c>
      <c r="D133" s="5">
        <v>45</v>
      </c>
      <c r="E133" s="5" t="s">
        <v>234</v>
      </c>
    </row>
    <row r="134" spans="1:5" ht="15.6">
      <c r="A134" s="5">
        <v>175</v>
      </c>
      <c r="B134" s="5">
        <v>69</v>
      </c>
      <c r="C134" s="6" t="s">
        <v>272</v>
      </c>
      <c r="D134" s="5">
        <v>40</v>
      </c>
      <c r="E134" s="5" t="s">
        <v>234</v>
      </c>
    </row>
    <row r="135" spans="1:5" ht="31.2">
      <c r="A135" s="5">
        <v>176</v>
      </c>
      <c r="B135" s="5">
        <v>70</v>
      </c>
      <c r="C135" s="6" t="s">
        <v>273</v>
      </c>
      <c r="D135" s="5">
        <v>45</v>
      </c>
      <c r="E135" s="5" t="s">
        <v>234</v>
      </c>
    </row>
    <row r="136" spans="1:5" ht="15.6">
      <c r="A136" s="5">
        <v>177</v>
      </c>
      <c r="B136" s="5">
        <v>71</v>
      </c>
      <c r="C136" s="6" t="s">
        <v>274</v>
      </c>
      <c r="D136" s="5">
        <v>1400</v>
      </c>
      <c r="E136" s="5" t="s">
        <v>234</v>
      </c>
    </row>
    <row r="137" spans="1:5" ht="15.6">
      <c r="A137" s="5">
        <v>178</v>
      </c>
      <c r="B137" s="5">
        <v>72</v>
      </c>
      <c r="C137" s="6" t="s">
        <v>275</v>
      </c>
      <c r="D137" s="5">
        <v>500</v>
      </c>
      <c r="E137" s="5" t="s">
        <v>234</v>
      </c>
    </row>
    <row r="138" spans="1:5" ht="31.2">
      <c r="A138" s="5">
        <v>179</v>
      </c>
      <c r="B138" s="5">
        <v>74</v>
      </c>
      <c r="C138" s="18" t="s">
        <v>276</v>
      </c>
      <c r="D138" s="5">
        <v>350</v>
      </c>
      <c r="E138" s="5" t="s">
        <v>234</v>
      </c>
    </row>
    <row r="139" spans="1:5" ht="15.6">
      <c r="A139" s="5">
        <v>180</v>
      </c>
      <c r="B139" s="5">
        <v>63</v>
      </c>
      <c r="C139" s="6" t="s">
        <v>277</v>
      </c>
      <c r="D139" s="5">
        <v>53.55</v>
      </c>
      <c r="E139" s="5" t="s">
        <v>234</v>
      </c>
    </row>
    <row r="140" spans="1:5" ht="78">
      <c r="A140" s="5">
        <v>181</v>
      </c>
      <c r="B140" s="5">
        <v>95</v>
      </c>
      <c r="C140" s="19" t="s">
        <v>278</v>
      </c>
      <c r="D140" s="5">
        <v>500</v>
      </c>
      <c r="E140" s="5" t="s">
        <v>71</v>
      </c>
    </row>
    <row r="141" spans="1:5" ht="109.2">
      <c r="A141" s="5">
        <v>182</v>
      </c>
      <c r="B141" s="5">
        <v>96</v>
      </c>
      <c r="C141" s="15" t="s">
        <v>279</v>
      </c>
      <c r="D141" s="5">
        <v>1200</v>
      </c>
      <c r="E141" s="5" t="s">
        <v>71</v>
      </c>
    </row>
    <row r="142" spans="1:5" ht="46.8">
      <c r="A142" s="5">
        <v>183</v>
      </c>
      <c r="B142" s="5" t="s">
        <v>280</v>
      </c>
      <c r="C142" s="15" t="s">
        <v>281</v>
      </c>
      <c r="D142" s="5">
        <v>6500</v>
      </c>
      <c r="E142" s="5" t="s">
        <v>282</v>
      </c>
    </row>
    <row r="143" spans="1:5" ht="46.8">
      <c r="A143" s="5">
        <v>184</v>
      </c>
      <c r="B143" s="5" t="s">
        <v>283</v>
      </c>
      <c r="C143" s="15" t="s">
        <v>284</v>
      </c>
      <c r="D143" s="5">
        <v>65</v>
      </c>
      <c r="E143" s="5" t="s">
        <v>234</v>
      </c>
    </row>
    <row r="144" spans="1:5" ht="31.2">
      <c r="A144" s="5">
        <v>185</v>
      </c>
      <c r="B144" s="5">
        <v>75</v>
      </c>
      <c r="C144" s="6" t="s">
        <v>285</v>
      </c>
      <c r="D144" s="5">
        <v>25</v>
      </c>
      <c r="E144" s="5" t="s">
        <v>71</v>
      </c>
    </row>
    <row r="145" spans="1:5" ht="31.2">
      <c r="A145" s="5">
        <v>186</v>
      </c>
      <c r="B145" s="5">
        <v>76</v>
      </c>
      <c r="C145" s="6" t="s">
        <v>286</v>
      </c>
      <c r="D145" s="5">
        <v>4</v>
      </c>
      <c r="E145" s="5" t="s">
        <v>71</v>
      </c>
    </row>
    <row r="146" spans="1:5" ht="15.6">
      <c r="A146" s="5">
        <v>187</v>
      </c>
      <c r="B146" s="5">
        <v>77</v>
      </c>
      <c r="C146" s="6" t="s">
        <v>287</v>
      </c>
      <c r="D146" s="5">
        <v>9</v>
      </c>
      <c r="E146" s="5" t="s">
        <v>71</v>
      </c>
    </row>
    <row r="147" spans="1:5" ht="31.2">
      <c r="A147" s="5">
        <v>188</v>
      </c>
      <c r="B147" s="5">
        <v>78</v>
      </c>
      <c r="C147" s="6" t="s">
        <v>288</v>
      </c>
      <c r="D147" s="5">
        <v>16</v>
      </c>
      <c r="E147" s="5" t="s">
        <v>71</v>
      </c>
    </row>
    <row r="148" spans="1:5" ht="15.6">
      <c r="A148" s="5">
        <v>189</v>
      </c>
      <c r="B148" s="5">
        <v>79</v>
      </c>
      <c r="C148" s="6" t="s">
        <v>289</v>
      </c>
      <c r="D148" s="5">
        <v>21</v>
      </c>
      <c r="E148" s="5" t="s">
        <v>71</v>
      </c>
    </row>
    <row r="149" spans="1:5" ht="31.2">
      <c r="A149" s="5">
        <v>190</v>
      </c>
      <c r="B149" s="5">
        <v>80</v>
      </c>
      <c r="C149" s="6" t="s">
        <v>290</v>
      </c>
      <c r="D149" s="5">
        <v>25</v>
      </c>
      <c r="E149" s="5" t="s">
        <v>71</v>
      </c>
    </row>
    <row r="150" spans="1:5" ht="31.2">
      <c r="A150" s="5">
        <v>191</v>
      </c>
      <c r="B150" s="5">
        <v>81</v>
      </c>
      <c r="C150" s="6" t="s">
        <v>291</v>
      </c>
      <c r="D150" s="5">
        <v>36</v>
      </c>
      <c r="E150" s="5" t="s">
        <v>71</v>
      </c>
    </row>
    <row r="151" spans="1:5" ht="31.2">
      <c r="A151" s="5">
        <v>192</v>
      </c>
      <c r="B151" s="5">
        <v>82</v>
      </c>
      <c r="C151" s="6" t="s">
        <v>292</v>
      </c>
      <c r="D151" s="5">
        <v>25</v>
      </c>
      <c r="E151" s="5" t="s">
        <v>71</v>
      </c>
    </row>
    <row r="152" spans="1:5" ht="15.6">
      <c r="A152" s="5">
        <v>193</v>
      </c>
      <c r="B152" s="5" t="s">
        <v>293</v>
      </c>
      <c r="C152" s="6" t="s">
        <v>294</v>
      </c>
      <c r="D152" s="5">
        <v>25</v>
      </c>
      <c r="E152" s="5" t="s">
        <v>71</v>
      </c>
    </row>
    <row r="153" spans="1:5" ht="31.2">
      <c r="A153" s="5">
        <v>194</v>
      </c>
      <c r="B153" s="5">
        <v>84</v>
      </c>
      <c r="C153" s="6" t="s">
        <v>295</v>
      </c>
      <c r="D153" s="5">
        <v>12</v>
      </c>
      <c r="E153" s="5" t="s">
        <v>71</v>
      </c>
    </row>
    <row r="154" spans="1:5" ht="31.2">
      <c r="A154" s="5">
        <v>195</v>
      </c>
      <c r="B154" s="5">
        <v>85</v>
      </c>
      <c r="C154" s="6" t="s">
        <v>296</v>
      </c>
      <c r="D154" s="5">
        <v>55</v>
      </c>
      <c r="E154" s="8" t="s">
        <v>78</v>
      </c>
    </row>
    <row r="155" spans="1:5" ht="31.2">
      <c r="A155" s="5">
        <v>196</v>
      </c>
      <c r="B155" s="5">
        <v>85</v>
      </c>
      <c r="C155" s="6" t="s">
        <v>297</v>
      </c>
      <c r="D155" s="5">
        <v>115</v>
      </c>
      <c r="E155" s="8" t="s">
        <v>78</v>
      </c>
    </row>
    <row r="156" spans="1:5" ht="31.2">
      <c r="A156" s="5">
        <v>197</v>
      </c>
      <c r="B156" s="5">
        <v>85</v>
      </c>
      <c r="C156" s="6" t="s">
        <v>298</v>
      </c>
      <c r="D156" s="5">
        <v>143</v>
      </c>
      <c r="E156" s="8" t="s">
        <v>78</v>
      </c>
    </row>
    <row r="157" spans="1:5" ht="31.2">
      <c r="A157" s="5">
        <v>198</v>
      </c>
      <c r="B157" s="5">
        <v>86</v>
      </c>
      <c r="C157" s="6" t="s">
        <v>299</v>
      </c>
      <c r="D157" s="5">
        <v>15</v>
      </c>
      <c r="E157" s="5" t="s">
        <v>71</v>
      </c>
    </row>
    <row r="158" spans="1:5" ht="46.8">
      <c r="A158" s="5">
        <v>199</v>
      </c>
      <c r="B158" s="5">
        <v>87</v>
      </c>
      <c r="C158" s="6" t="s">
        <v>300</v>
      </c>
      <c r="D158" s="5">
        <v>145</v>
      </c>
      <c r="E158" s="8" t="s">
        <v>78</v>
      </c>
    </row>
    <row r="159" spans="1:5" ht="46.8">
      <c r="A159" s="5">
        <v>200</v>
      </c>
      <c r="B159" s="5">
        <v>87</v>
      </c>
      <c r="C159" s="6" t="s">
        <v>301</v>
      </c>
      <c r="D159" s="5">
        <v>145</v>
      </c>
      <c r="E159" s="8" t="s">
        <v>78</v>
      </c>
    </row>
    <row r="160" spans="1:5" ht="78">
      <c r="A160" s="5">
        <v>201</v>
      </c>
      <c r="B160" s="5">
        <v>90</v>
      </c>
      <c r="C160" s="6" t="s">
        <v>302</v>
      </c>
      <c r="D160" s="5">
        <v>5</v>
      </c>
      <c r="E160" s="5" t="s">
        <v>71</v>
      </c>
    </row>
    <row r="161" spans="1:5" ht="31.2">
      <c r="A161" s="5">
        <v>202</v>
      </c>
      <c r="B161" s="5" t="s">
        <v>303</v>
      </c>
      <c r="C161" s="6" t="s">
        <v>304</v>
      </c>
      <c r="D161" s="5">
        <v>4</v>
      </c>
      <c r="E161" s="5" t="s">
        <v>71</v>
      </c>
    </row>
    <row r="162" spans="1:5" ht="31.2">
      <c r="A162" s="5">
        <v>203</v>
      </c>
      <c r="B162" s="5" t="s">
        <v>305</v>
      </c>
      <c r="C162" s="6" t="s">
        <v>306</v>
      </c>
      <c r="D162" s="5">
        <v>10</v>
      </c>
      <c r="E162" s="5" t="s">
        <v>71</v>
      </c>
    </row>
    <row r="163" spans="1:5" ht="15.6">
      <c r="A163" s="5"/>
      <c r="B163" s="5"/>
      <c r="C163" s="6"/>
      <c r="D163" s="5"/>
      <c r="E163"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manohar</dc:creator>
  <cp:lastModifiedBy>shiva manohar</cp:lastModifiedBy>
  <dcterms:created xsi:type="dcterms:W3CDTF">2023-08-21T04:54:54Z</dcterms:created>
  <dcterms:modified xsi:type="dcterms:W3CDTF">2023-08-23T07:05:47Z</dcterms:modified>
</cp:coreProperties>
</file>