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9BE1C583-72B2-4A12-A482-83BC80D582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8" i="1" s="1"/>
  <c r="I16" i="1"/>
  <c r="E14" i="2" l="1"/>
  <c r="H18" i="2"/>
  <c r="H17" i="2"/>
  <c r="H16" i="2"/>
  <c r="F4" i="2"/>
  <c r="F5" i="2"/>
  <c r="F6" i="2"/>
  <c r="F7" i="2"/>
  <c r="F8" i="2"/>
  <c r="F9" i="2"/>
  <c r="F10" i="2"/>
  <c r="F11" i="2"/>
  <c r="F12" i="2"/>
  <c r="E4" i="2"/>
  <c r="E5" i="2"/>
  <c r="E6" i="2"/>
  <c r="E7" i="2"/>
  <c r="E8" i="2"/>
  <c r="E9" i="2"/>
  <c r="E10" i="2"/>
  <c r="E11" i="2"/>
  <c r="E12" i="2"/>
  <c r="F3" i="2"/>
  <c r="E3" i="2"/>
  <c r="F13" i="2" l="1"/>
  <c r="E13" i="2"/>
  <c r="I26" i="1"/>
  <c r="I27" i="1"/>
  <c r="I28" i="1"/>
  <c r="I29" i="1"/>
  <c r="I30" i="1"/>
  <c r="I31" i="1"/>
  <c r="I32" i="1"/>
  <c r="I33" i="1"/>
  <c r="I34" i="1"/>
  <c r="I25" i="1"/>
  <c r="I64" i="1"/>
  <c r="I65" i="1"/>
  <c r="I66" i="1"/>
  <c r="I67" i="1"/>
  <c r="I68" i="1"/>
  <c r="I69" i="1"/>
  <c r="I70" i="1"/>
  <c r="I63" i="1"/>
  <c r="I44" i="1"/>
  <c r="I45" i="1"/>
  <c r="I46" i="1"/>
  <c r="I47" i="1"/>
  <c r="I48" i="1"/>
  <c r="I49" i="1"/>
  <c r="I50" i="1"/>
  <c r="I51" i="1"/>
  <c r="I52" i="1"/>
  <c r="I43" i="1"/>
  <c r="I7" i="1"/>
  <c r="I8" i="1"/>
  <c r="I9" i="1"/>
  <c r="I10" i="1"/>
  <c r="I11" i="1"/>
  <c r="I12" i="1"/>
  <c r="I13" i="1"/>
  <c r="I14" i="1"/>
  <c r="I15" i="1"/>
  <c r="I6" i="1"/>
</calcChain>
</file>

<file path=xl/sharedStrings.xml><?xml version="1.0" encoding="utf-8"?>
<sst xmlns="http://schemas.openxmlformats.org/spreadsheetml/2006/main" count="116" uniqueCount="37">
  <si>
    <t>S.No</t>
  </si>
  <si>
    <t>Room Name</t>
  </si>
  <si>
    <t>Dimensions (m)</t>
  </si>
  <si>
    <t>Area (m^2)</t>
  </si>
  <si>
    <t>Length</t>
  </si>
  <si>
    <t>Post ICU</t>
  </si>
  <si>
    <t>Room</t>
  </si>
  <si>
    <t>Transplant ICU</t>
  </si>
  <si>
    <t>Corridor-H</t>
  </si>
  <si>
    <t>Corridor-D</t>
  </si>
  <si>
    <t>Corridor-A</t>
  </si>
  <si>
    <t>Corridor-G</t>
  </si>
  <si>
    <t>Height</t>
  </si>
  <si>
    <t>Wall Position</t>
  </si>
  <si>
    <t>Nos</t>
  </si>
  <si>
    <t>E</t>
  </si>
  <si>
    <t>N</t>
  </si>
  <si>
    <t>S</t>
  </si>
  <si>
    <t>W</t>
  </si>
  <si>
    <t>Total</t>
  </si>
  <si>
    <t>Toilet-1</t>
  </si>
  <si>
    <t>Toilet-2</t>
  </si>
  <si>
    <t>Toilet-3</t>
  </si>
  <si>
    <t>Toilet-4</t>
  </si>
  <si>
    <t>Passage</t>
  </si>
  <si>
    <t>Toilets @ Post ICU</t>
  </si>
  <si>
    <t>Toilets @ Waiting Area</t>
  </si>
  <si>
    <t>Length N</t>
  </si>
  <si>
    <t>Dado quantity with 1.5 m ht</t>
  </si>
  <si>
    <t>TICU</t>
  </si>
  <si>
    <t>Dado quantity with 2.6 m ht</t>
  </si>
  <si>
    <t>Corridor - D</t>
  </si>
  <si>
    <t>Corridor - H</t>
  </si>
  <si>
    <t>Corridor - A</t>
  </si>
  <si>
    <t>Corridor - G</t>
  </si>
  <si>
    <t>MOTs Integration</t>
  </si>
  <si>
    <t xml:space="preserve"> 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</si>
</sst>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W89"/>
  <sheetViews>
    <sheetView tabSelected="1" topLeftCell="B1" workbookViewId="0">
      <selection activeCell="C4" sqref="C4:I18"/>
    </sheetView>
  </sheetViews>
  <sheetFormatPr defaultRowHeight="14.4" x14ac:dyDescent="0.3"/>
  <cols>
    <col min="4" max="4" width="16.5546875" customWidth="1"/>
    <col min="5" max="5" width="8.5546875" customWidth="1"/>
  </cols>
  <sheetData>
    <row r="4" spans="3:9" x14ac:dyDescent="0.3">
      <c r="C4" s="9" t="s">
        <v>0</v>
      </c>
      <c r="D4" s="9" t="s">
        <v>1</v>
      </c>
      <c r="E4" s="9" t="s">
        <v>13</v>
      </c>
      <c r="F4" s="9" t="s">
        <v>2</v>
      </c>
      <c r="G4" s="9"/>
      <c r="H4" s="9" t="s">
        <v>14</v>
      </c>
      <c r="I4" s="9" t="s">
        <v>3</v>
      </c>
    </row>
    <row r="5" spans="3:9" x14ac:dyDescent="0.3">
      <c r="C5" s="9"/>
      <c r="D5" s="9"/>
      <c r="E5" s="9"/>
      <c r="F5" s="1" t="s">
        <v>4</v>
      </c>
      <c r="G5" s="1" t="s">
        <v>12</v>
      </c>
      <c r="H5" s="9"/>
      <c r="I5" s="9"/>
    </row>
    <row r="6" spans="3:9" x14ac:dyDescent="0.3">
      <c r="C6" s="2">
        <v>1</v>
      </c>
      <c r="D6" s="1" t="s">
        <v>8</v>
      </c>
      <c r="E6" s="2" t="s">
        <v>15</v>
      </c>
      <c r="F6" s="1">
        <v>13.1</v>
      </c>
      <c r="G6" s="2">
        <v>1.5</v>
      </c>
      <c r="H6" s="2">
        <v>2</v>
      </c>
      <c r="I6" s="2">
        <f>F6*G6*H6</f>
        <v>39.299999999999997</v>
      </c>
    </row>
    <row r="7" spans="3:9" x14ac:dyDescent="0.3">
      <c r="C7" s="2">
        <v>2</v>
      </c>
      <c r="D7" s="1" t="s">
        <v>9</v>
      </c>
      <c r="E7" s="2" t="s">
        <v>16</v>
      </c>
      <c r="F7" s="1">
        <v>20.5</v>
      </c>
      <c r="G7" s="2">
        <v>1.5</v>
      </c>
      <c r="H7" s="2">
        <v>2</v>
      </c>
      <c r="I7" s="2">
        <f t="shared" ref="I7:I17" si="0">F7*G7*H7</f>
        <v>61.5</v>
      </c>
    </row>
    <row r="8" spans="3:9" x14ac:dyDescent="0.3">
      <c r="C8" s="2">
        <v>3</v>
      </c>
      <c r="D8" s="1" t="s">
        <v>10</v>
      </c>
      <c r="E8" s="2" t="s">
        <v>17</v>
      </c>
      <c r="F8" s="1">
        <v>14.9</v>
      </c>
      <c r="G8" s="2">
        <v>1.5</v>
      </c>
      <c r="H8" s="2">
        <v>2</v>
      </c>
      <c r="I8" s="2">
        <f t="shared" si="0"/>
        <v>44.7</v>
      </c>
    </row>
    <row r="9" spans="3:9" x14ac:dyDescent="0.3">
      <c r="C9" s="2">
        <v>4</v>
      </c>
      <c r="D9" s="1" t="s">
        <v>11</v>
      </c>
      <c r="E9" s="2" t="s">
        <v>17</v>
      </c>
      <c r="F9" s="1">
        <v>10.6</v>
      </c>
      <c r="G9" s="2">
        <v>1.5</v>
      </c>
      <c r="H9" s="2">
        <v>2</v>
      </c>
      <c r="I9" s="2">
        <f t="shared" si="0"/>
        <v>31.799999999999997</v>
      </c>
    </row>
    <row r="10" spans="3:9" x14ac:dyDescent="0.3">
      <c r="C10" s="2">
        <v>5</v>
      </c>
      <c r="D10" s="9" t="s">
        <v>7</v>
      </c>
      <c r="E10" s="2" t="s">
        <v>15</v>
      </c>
      <c r="F10" s="1">
        <v>14.16</v>
      </c>
      <c r="G10" s="2">
        <v>1.5</v>
      </c>
      <c r="H10" s="2">
        <v>2</v>
      </c>
      <c r="I10" s="2">
        <f t="shared" si="0"/>
        <v>42.480000000000004</v>
      </c>
    </row>
    <row r="11" spans="3:9" x14ac:dyDescent="0.3">
      <c r="C11" s="2">
        <v>6</v>
      </c>
      <c r="D11" s="9"/>
      <c r="E11" s="2" t="s">
        <v>17</v>
      </c>
      <c r="F11" s="1">
        <v>5.73</v>
      </c>
      <c r="G11" s="2">
        <v>1.5</v>
      </c>
      <c r="H11" s="2">
        <v>2</v>
      </c>
      <c r="I11" s="2">
        <f t="shared" si="0"/>
        <v>17.190000000000001</v>
      </c>
    </row>
    <row r="12" spans="3:9" x14ac:dyDescent="0.3">
      <c r="C12" s="2">
        <v>7</v>
      </c>
      <c r="D12" s="9" t="s">
        <v>6</v>
      </c>
      <c r="E12" s="2" t="s">
        <v>15</v>
      </c>
      <c r="F12" s="1">
        <v>8.84</v>
      </c>
      <c r="G12" s="2">
        <v>1.5</v>
      </c>
      <c r="H12" s="2">
        <v>2</v>
      </c>
      <c r="I12" s="2">
        <f t="shared" si="0"/>
        <v>26.52</v>
      </c>
    </row>
    <row r="13" spans="3:9" x14ac:dyDescent="0.3">
      <c r="C13" s="2">
        <v>8</v>
      </c>
      <c r="D13" s="9"/>
      <c r="E13" s="2" t="s">
        <v>17</v>
      </c>
      <c r="F13" s="1">
        <v>5.74</v>
      </c>
      <c r="G13" s="2">
        <v>1.5</v>
      </c>
      <c r="H13" s="2">
        <v>2</v>
      </c>
      <c r="I13" s="2">
        <f t="shared" si="0"/>
        <v>17.22</v>
      </c>
    </row>
    <row r="14" spans="3:9" x14ac:dyDescent="0.3">
      <c r="C14" s="2">
        <v>9</v>
      </c>
      <c r="D14" s="9" t="s">
        <v>5</v>
      </c>
      <c r="E14" s="2" t="s">
        <v>16</v>
      </c>
      <c r="F14" s="1">
        <v>14.3</v>
      </c>
      <c r="G14" s="2">
        <v>1.5</v>
      </c>
      <c r="H14" s="2">
        <v>2</v>
      </c>
      <c r="I14" s="2">
        <f t="shared" si="0"/>
        <v>42.900000000000006</v>
      </c>
    </row>
    <row r="15" spans="3:9" x14ac:dyDescent="0.3">
      <c r="C15" s="2">
        <v>10</v>
      </c>
      <c r="D15" s="9"/>
      <c r="E15" s="2" t="s">
        <v>18</v>
      </c>
      <c r="F15" s="1">
        <v>5.78</v>
      </c>
      <c r="G15" s="2">
        <v>1.5</v>
      </c>
      <c r="H15" s="2">
        <v>2</v>
      </c>
      <c r="I15" s="2">
        <f t="shared" si="0"/>
        <v>17.34</v>
      </c>
    </row>
    <row r="16" spans="3:9" x14ac:dyDescent="0.3">
      <c r="C16" s="2"/>
      <c r="D16" s="12" t="s">
        <v>35</v>
      </c>
      <c r="E16" s="2"/>
      <c r="F16" s="1">
        <v>10.62</v>
      </c>
      <c r="G16" s="2">
        <v>1.5</v>
      </c>
      <c r="H16" s="2">
        <v>2</v>
      </c>
      <c r="I16" s="2">
        <f t="shared" si="0"/>
        <v>31.86</v>
      </c>
    </row>
    <row r="17" spans="3:23" x14ac:dyDescent="0.3">
      <c r="C17" s="2"/>
      <c r="D17" s="13"/>
      <c r="E17" s="2"/>
      <c r="F17" s="1">
        <v>5.75</v>
      </c>
      <c r="G17" s="2">
        <v>1.5</v>
      </c>
      <c r="H17" s="2">
        <v>2</v>
      </c>
      <c r="I17" s="2">
        <f t="shared" si="0"/>
        <v>17.25</v>
      </c>
    </row>
    <row r="18" spans="3:23" x14ac:dyDescent="0.3">
      <c r="C18" s="2">
        <v>11</v>
      </c>
      <c r="D18" s="10" t="s">
        <v>19</v>
      </c>
      <c r="E18" s="10"/>
      <c r="F18" s="10"/>
      <c r="G18" s="10"/>
      <c r="H18" s="10"/>
      <c r="I18" s="2">
        <f>SUM(I6:I17)</f>
        <v>390.06</v>
      </c>
    </row>
    <row r="22" spans="3:23" x14ac:dyDescent="0.3">
      <c r="C22" s="8" t="s">
        <v>25</v>
      </c>
      <c r="D22" s="8"/>
      <c r="E22" s="8"/>
      <c r="F22" s="8"/>
      <c r="G22" s="8"/>
      <c r="H22" s="8"/>
      <c r="I22" s="8"/>
    </row>
    <row r="23" spans="3:23" x14ac:dyDescent="0.3">
      <c r="C23" s="9" t="s">
        <v>0</v>
      </c>
      <c r="D23" s="9" t="s">
        <v>1</v>
      </c>
      <c r="E23" s="9" t="s">
        <v>13</v>
      </c>
      <c r="F23" s="9" t="s">
        <v>2</v>
      </c>
      <c r="G23" s="9"/>
      <c r="H23" s="9" t="s">
        <v>14</v>
      </c>
      <c r="I23" s="9" t="s">
        <v>3</v>
      </c>
    </row>
    <row r="24" spans="3:23" x14ac:dyDescent="0.3">
      <c r="C24" s="9"/>
      <c r="D24" s="9"/>
      <c r="E24" s="9"/>
      <c r="F24" s="1" t="s">
        <v>4</v>
      </c>
      <c r="G24" s="1" t="s">
        <v>12</v>
      </c>
      <c r="H24" s="9"/>
      <c r="I24" s="9"/>
    </row>
    <row r="25" spans="3:23" x14ac:dyDescent="0.3">
      <c r="C25" s="7">
        <v>1</v>
      </c>
      <c r="D25" s="7" t="s">
        <v>20</v>
      </c>
      <c r="E25" t="s">
        <v>18</v>
      </c>
      <c r="F25">
        <v>1.4</v>
      </c>
      <c r="G25">
        <v>2.7</v>
      </c>
      <c r="H25">
        <v>2</v>
      </c>
      <c r="I25">
        <f>F25*G25*H25</f>
        <v>7.56</v>
      </c>
      <c r="W25" t="s">
        <v>36</v>
      </c>
    </row>
    <row r="26" spans="3:23" x14ac:dyDescent="0.3">
      <c r="C26" s="6"/>
      <c r="D26" s="6"/>
      <c r="E26" t="s">
        <v>16</v>
      </c>
      <c r="F26">
        <v>1.4</v>
      </c>
      <c r="G26">
        <v>2.7</v>
      </c>
      <c r="H26">
        <v>2</v>
      </c>
      <c r="I26">
        <f t="shared" ref="I26:I34" si="1">F26*G26*H26</f>
        <v>7.56</v>
      </c>
    </row>
    <row r="27" spans="3:23" x14ac:dyDescent="0.3">
      <c r="C27" s="6">
        <v>2</v>
      </c>
      <c r="D27" s="6" t="s">
        <v>21</v>
      </c>
      <c r="E27" t="s">
        <v>18</v>
      </c>
      <c r="F27">
        <v>1.4</v>
      </c>
      <c r="G27">
        <v>2.7</v>
      </c>
      <c r="H27">
        <v>2</v>
      </c>
      <c r="I27">
        <f t="shared" si="1"/>
        <v>7.56</v>
      </c>
    </row>
    <row r="28" spans="3:23" x14ac:dyDescent="0.3">
      <c r="C28" s="6"/>
      <c r="D28" s="6"/>
      <c r="E28" t="s">
        <v>16</v>
      </c>
      <c r="F28">
        <v>1.4</v>
      </c>
      <c r="G28">
        <v>2.7</v>
      </c>
      <c r="H28">
        <v>2</v>
      </c>
      <c r="I28">
        <f t="shared" si="1"/>
        <v>7.56</v>
      </c>
    </row>
    <row r="29" spans="3:23" x14ac:dyDescent="0.3">
      <c r="C29" s="7">
        <v>3</v>
      </c>
      <c r="D29" s="6" t="s">
        <v>22</v>
      </c>
      <c r="E29" t="s">
        <v>18</v>
      </c>
      <c r="F29">
        <v>1.4</v>
      </c>
      <c r="G29">
        <v>2.7</v>
      </c>
      <c r="H29">
        <v>2</v>
      </c>
      <c r="I29">
        <f t="shared" si="1"/>
        <v>7.56</v>
      </c>
    </row>
    <row r="30" spans="3:23" x14ac:dyDescent="0.3">
      <c r="C30" s="6"/>
      <c r="D30" s="6"/>
      <c r="E30" t="s">
        <v>16</v>
      </c>
      <c r="F30">
        <v>1.38</v>
      </c>
      <c r="G30">
        <v>2.7</v>
      </c>
      <c r="H30">
        <v>2</v>
      </c>
      <c r="I30">
        <f t="shared" si="1"/>
        <v>7.452</v>
      </c>
    </row>
    <row r="31" spans="3:23" x14ac:dyDescent="0.3">
      <c r="C31" s="6">
        <v>4</v>
      </c>
      <c r="D31" s="6" t="s">
        <v>23</v>
      </c>
      <c r="E31" t="s">
        <v>18</v>
      </c>
      <c r="F31">
        <v>1.4</v>
      </c>
      <c r="G31">
        <v>2.7</v>
      </c>
      <c r="H31">
        <v>2</v>
      </c>
      <c r="I31">
        <f t="shared" si="1"/>
        <v>7.56</v>
      </c>
    </row>
    <row r="32" spans="3:23" x14ac:dyDescent="0.3">
      <c r="C32" s="6"/>
      <c r="D32" s="6"/>
      <c r="E32" t="s">
        <v>16</v>
      </c>
      <c r="F32">
        <v>1.39</v>
      </c>
      <c r="G32">
        <v>2.7</v>
      </c>
      <c r="H32">
        <v>2</v>
      </c>
      <c r="I32">
        <f t="shared" si="1"/>
        <v>7.5060000000000002</v>
      </c>
    </row>
    <row r="33" spans="3:9" x14ac:dyDescent="0.3">
      <c r="C33" s="6">
        <v>5</v>
      </c>
      <c r="D33" s="6" t="s">
        <v>24</v>
      </c>
      <c r="E33" t="s">
        <v>15</v>
      </c>
      <c r="F33">
        <v>5.7</v>
      </c>
      <c r="G33">
        <v>2.1</v>
      </c>
      <c r="H33">
        <v>2</v>
      </c>
      <c r="I33">
        <f t="shared" si="1"/>
        <v>23.94</v>
      </c>
    </row>
    <row r="34" spans="3:9" x14ac:dyDescent="0.3">
      <c r="C34" s="6"/>
      <c r="D34" s="6"/>
      <c r="E34" t="s">
        <v>16</v>
      </c>
      <c r="F34">
        <v>3.2</v>
      </c>
      <c r="G34">
        <v>2.1</v>
      </c>
      <c r="H34">
        <v>2</v>
      </c>
      <c r="I34">
        <f t="shared" si="1"/>
        <v>13.440000000000001</v>
      </c>
    </row>
    <row r="40" spans="3:9" x14ac:dyDescent="0.3">
      <c r="C40" s="8" t="s">
        <v>26</v>
      </c>
      <c r="D40" s="8"/>
      <c r="E40" s="8"/>
      <c r="F40" s="8"/>
      <c r="G40" s="8"/>
      <c r="H40" s="8"/>
      <c r="I40" s="8"/>
    </row>
    <row r="41" spans="3:9" x14ac:dyDescent="0.3">
      <c r="C41" s="9" t="s">
        <v>0</v>
      </c>
      <c r="D41" s="9" t="s">
        <v>1</v>
      </c>
      <c r="E41" s="9" t="s">
        <v>13</v>
      </c>
      <c r="F41" s="9" t="s">
        <v>2</v>
      </c>
      <c r="G41" s="9"/>
      <c r="H41" s="9" t="s">
        <v>14</v>
      </c>
      <c r="I41" s="9" t="s">
        <v>3</v>
      </c>
    </row>
    <row r="42" spans="3:9" x14ac:dyDescent="0.3">
      <c r="C42" s="9"/>
      <c r="D42" s="9"/>
      <c r="E42" s="9"/>
      <c r="F42" s="1" t="s">
        <v>4</v>
      </c>
      <c r="G42" s="1" t="s">
        <v>12</v>
      </c>
      <c r="H42" s="9"/>
      <c r="I42" s="9"/>
    </row>
    <row r="43" spans="3:9" x14ac:dyDescent="0.3">
      <c r="C43" s="7">
        <v>1</v>
      </c>
      <c r="D43" s="7" t="s">
        <v>20</v>
      </c>
      <c r="E43" t="s">
        <v>16</v>
      </c>
      <c r="F43">
        <v>1.4</v>
      </c>
      <c r="G43">
        <v>2.7</v>
      </c>
      <c r="H43">
        <v>2</v>
      </c>
      <c r="I43">
        <f>F43*G43*H43</f>
        <v>7.56</v>
      </c>
    </row>
    <row r="44" spans="3:9" x14ac:dyDescent="0.3">
      <c r="C44" s="6"/>
      <c r="D44" s="6"/>
      <c r="E44" t="s">
        <v>15</v>
      </c>
      <c r="F44">
        <v>1.5</v>
      </c>
      <c r="G44">
        <v>2.7</v>
      </c>
      <c r="H44">
        <v>2</v>
      </c>
      <c r="I44">
        <f t="shared" ref="I44:I52" si="2">F44*G44*H44</f>
        <v>8.1000000000000014</v>
      </c>
    </row>
    <row r="45" spans="3:9" x14ac:dyDescent="0.3">
      <c r="C45" s="6">
        <v>2</v>
      </c>
      <c r="D45" s="6" t="s">
        <v>21</v>
      </c>
      <c r="E45" t="s">
        <v>16</v>
      </c>
      <c r="F45">
        <v>1.4</v>
      </c>
      <c r="G45">
        <v>2.7</v>
      </c>
      <c r="H45">
        <v>2</v>
      </c>
      <c r="I45">
        <f t="shared" si="2"/>
        <v>7.56</v>
      </c>
    </row>
    <row r="46" spans="3:9" x14ac:dyDescent="0.3">
      <c r="C46" s="6"/>
      <c r="D46" s="6"/>
      <c r="E46" t="s">
        <v>15</v>
      </c>
      <c r="F46">
        <v>1.5</v>
      </c>
      <c r="G46">
        <v>2.7</v>
      </c>
      <c r="H46">
        <v>2</v>
      </c>
      <c r="I46">
        <f t="shared" si="2"/>
        <v>8.1000000000000014</v>
      </c>
    </row>
    <row r="47" spans="3:9" x14ac:dyDescent="0.3">
      <c r="C47" s="7">
        <v>3</v>
      </c>
      <c r="D47" s="6" t="s">
        <v>22</v>
      </c>
      <c r="E47" t="s">
        <v>16</v>
      </c>
      <c r="F47">
        <v>1.35</v>
      </c>
      <c r="G47">
        <v>2.7</v>
      </c>
      <c r="H47">
        <v>2</v>
      </c>
      <c r="I47">
        <f t="shared" si="2"/>
        <v>7.2900000000000009</v>
      </c>
    </row>
    <row r="48" spans="3:9" x14ac:dyDescent="0.3">
      <c r="C48" s="6"/>
      <c r="D48" s="6"/>
      <c r="E48" t="s">
        <v>15</v>
      </c>
      <c r="F48">
        <v>1.5</v>
      </c>
      <c r="G48">
        <v>2.7</v>
      </c>
      <c r="H48">
        <v>2</v>
      </c>
      <c r="I48">
        <f t="shared" si="2"/>
        <v>8.1000000000000014</v>
      </c>
    </row>
    <row r="49" spans="3:9" x14ac:dyDescent="0.3">
      <c r="C49" s="6">
        <v>4</v>
      </c>
      <c r="D49" s="6" t="s">
        <v>23</v>
      </c>
      <c r="E49" t="s">
        <v>16</v>
      </c>
      <c r="F49">
        <v>1.4</v>
      </c>
      <c r="G49">
        <v>2.7</v>
      </c>
      <c r="H49">
        <v>2</v>
      </c>
      <c r="I49">
        <f t="shared" si="2"/>
        <v>7.56</v>
      </c>
    </row>
    <row r="50" spans="3:9" x14ac:dyDescent="0.3">
      <c r="C50" s="6"/>
      <c r="D50" s="6"/>
      <c r="E50" t="s">
        <v>15</v>
      </c>
      <c r="F50">
        <v>1.5</v>
      </c>
      <c r="G50">
        <v>2.7</v>
      </c>
      <c r="H50">
        <v>2</v>
      </c>
      <c r="I50">
        <f t="shared" si="2"/>
        <v>8.1000000000000014</v>
      </c>
    </row>
    <row r="51" spans="3:9" x14ac:dyDescent="0.3">
      <c r="C51" s="6">
        <v>5</v>
      </c>
      <c r="D51" s="6" t="s">
        <v>24</v>
      </c>
      <c r="E51" t="s">
        <v>16</v>
      </c>
      <c r="F51">
        <v>5.74</v>
      </c>
      <c r="G51">
        <v>2.1</v>
      </c>
      <c r="H51">
        <v>2</v>
      </c>
      <c r="I51">
        <f t="shared" si="2"/>
        <v>24.108000000000001</v>
      </c>
    </row>
    <row r="52" spans="3:9" x14ac:dyDescent="0.3">
      <c r="C52" s="6"/>
      <c r="D52" s="6"/>
      <c r="E52" t="s">
        <v>15</v>
      </c>
      <c r="F52">
        <v>3.35</v>
      </c>
      <c r="G52">
        <v>2.1</v>
      </c>
      <c r="H52">
        <v>2</v>
      </c>
      <c r="I52">
        <f t="shared" si="2"/>
        <v>14.07</v>
      </c>
    </row>
    <row r="61" spans="3:9" x14ac:dyDescent="0.3">
      <c r="C61" s="9" t="s">
        <v>0</v>
      </c>
      <c r="D61" s="9" t="s">
        <v>1</v>
      </c>
      <c r="E61" s="9" t="s">
        <v>13</v>
      </c>
      <c r="F61" s="9" t="s">
        <v>2</v>
      </c>
      <c r="G61" s="9"/>
      <c r="H61" s="9" t="s">
        <v>14</v>
      </c>
      <c r="I61" s="9" t="s">
        <v>3</v>
      </c>
    </row>
    <row r="62" spans="3:9" x14ac:dyDescent="0.3">
      <c r="C62" s="9"/>
      <c r="D62" s="9"/>
      <c r="E62" s="9"/>
      <c r="F62" s="1" t="s">
        <v>4</v>
      </c>
      <c r="G62" s="1" t="s">
        <v>12</v>
      </c>
      <c r="H62" s="9"/>
      <c r="I62" s="9"/>
    </row>
    <row r="63" spans="3:9" x14ac:dyDescent="0.3">
      <c r="C63" s="7">
        <v>1</v>
      </c>
      <c r="D63" s="7" t="s">
        <v>20</v>
      </c>
      <c r="F63">
        <v>1.54</v>
      </c>
      <c r="G63">
        <v>2.7</v>
      </c>
      <c r="H63">
        <v>2</v>
      </c>
      <c r="I63">
        <f>F63*G63*H63</f>
        <v>8.3160000000000007</v>
      </c>
    </row>
    <row r="64" spans="3:9" x14ac:dyDescent="0.3">
      <c r="C64" s="6"/>
      <c r="D64" s="6"/>
      <c r="F64">
        <v>1.51</v>
      </c>
      <c r="G64">
        <v>2.7</v>
      </c>
      <c r="H64">
        <v>2</v>
      </c>
      <c r="I64">
        <f t="shared" ref="I64:I70" si="3">F64*G64*H64</f>
        <v>8.1539999999999999</v>
      </c>
    </row>
    <row r="65" spans="3:9" x14ac:dyDescent="0.3">
      <c r="C65" s="6">
        <v>2</v>
      </c>
      <c r="D65" s="6" t="s">
        <v>21</v>
      </c>
      <c r="F65">
        <v>1.46</v>
      </c>
      <c r="G65">
        <v>2.7</v>
      </c>
      <c r="H65">
        <v>2</v>
      </c>
      <c r="I65">
        <f t="shared" si="3"/>
        <v>7.8840000000000003</v>
      </c>
    </row>
    <row r="66" spans="3:9" x14ac:dyDescent="0.3">
      <c r="C66" s="6"/>
      <c r="D66" s="6"/>
      <c r="F66">
        <v>1.51</v>
      </c>
      <c r="G66">
        <v>2.7</v>
      </c>
      <c r="H66">
        <v>2</v>
      </c>
      <c r="I66">
        <f t="shared" si="3"/>
        <v>8.1539999999999999</v>
      </c>
    </row>
    <row r="67" spans="3:9" x14ac:dyDescent="0.3">
      <c r="C67" s="7">
        <v>3</v>
      </c>
      <c r="D67" s="6" t="s">
        <v>22</v>
      </c>
      <c r="F67">
        <v>1.51</v>
      </c>
      <c r="G67">
        <v>2.7</v>
      </c>
      <c r="H67">
        <v>2</v>
      </c>
      <c r="I67">
        <f t="shared" si="3"/>
        <v>8.1539999999999999</v>
      </c>
    </row>
    <row r="68" spans="3:9" x14ac:dyDescent="0.3">
      <c r="C68" s="6"/>
      <c r="D68" s="6"/>
      <c r="F68">
        <v>1.51</v>
      </c>
      <c r="G68">
        <v>2.7</v>
      </c>
      <c r="H68">
        <v>2</v>
      </c>
      <c r="I68">
        <f t="shared" si="3"/>
        <v>8.1539999999999999</v>
      </c>
    </row>
    <row r="69" spans="3:9" x14ac:dyDescent="0.3">
      <c r="C69" s="6">
        <v>5</v>
      </c>
      <c r="D69" s="6" t="s">
        <v>24</v>
      </c>
      <c r="F69">
        <v>2.93</v>
      </c>
      <c r="G69">
        <v>2.1</v>
      </c>
      <c r="H69">
        <v>2</v>
      </c>
      <c r="I69">
        <f t="shared" si="3"/>
        <v>12.306000000000001</v>
      </c>
    </row>
    <row r="70" spans="3:9" x14ac:dyDescent="0.3">
      <c r="C70" s="6"/>
      <c r="D70" s="6"/>
      <c r="F70">
        <v>1.67</v>
      </c>
      <c r="G70">
        <v>2.1</v>
      </c>
      <c r="H70">
        <v>2</v>
      </c>
      <c r="I70">
        <f t="shared" si="3"/>
        <v>7.0140000000000002</v>
      </c>
    </row>
    <row r="78" spans="3:9" x14ac:dyDescent="0.3">
      <c r="C78" s="9" t="s">
        <v>0</v>
      </c>
      <c r="D78" s="9" t="s">
        <v>1</v>
      </c>
      <c r="E78" s="9" t="s">
        <v>13</v>
      </c>
      <c r="F78" s="9" t="s">
        <v>2</v>
      </c>
      <c r="G78" s="9"/>
      <c r="H78" s="9" t="s">
        <v>14</v>
      </c>
      <c r="I78" s="9" t="s">
        <v>3</v>
      </c>
    </row>
    <row r="79" spans="3:9" x14ac:dyDescent="0.3">
      <c r="C79" s="9"/>
      <c r="D79" s="9"/>
      <c r="E79" s="9"/>
      <c r="F79" s="1" t="s">
        <v>4</v>
      </c>
      <c r="G79" s="1" t="s">
        <v>12</v>
      </c>
      <c r="H79" s="9"/>
      <c r="I79" s="9"/>
    </row>
    <row r="80" spans="3:9" x14ac:dyDescent="0.3">
      <c r="C80" s="7">
        <v>1</v>
      </c>
      <c r="D80" s="7" t="s">
        <v>20</v>
      </c>
    </row>
    <row r="81" spans="3:4" x14ac:dyDescent="0.3">
      <c r="C81" s="6"/>
      <c r="D81" s="6"/>
    </row>
    <row r="82" spans="3:4" x14ac:dyDescent="0.3">
      <c r="C82" s="6">
        <v>2</v>
      </c>
      <c r="D82" s="6" t="s">
        <v>21</v>
      </c>
    </row>
    <row r="83" spans="3:4" x14ac:dyDescent="0.3">
      <c r="C83" s="6"/>
      <c r="D83" s="6"/>
    </row>
    <row r="84" spans="3:4" x14ac:dyDescent="0.3">
      <c r="C84" s="7">
        <v>3</v>
      </c>
      <c r="D84" s="6" t="s">
        <v>22</v>
      </c>
    </row>
    <row r="85" spans="3:4" x14ac:dyDescent="0.3">
      <c r="C85" s="6"/>
      <c r="D85" s="6"/>
    </row>
    <row r="86" spans="3:4" x14ac:dyDescent="0.3">
      <c r="C86" s="6">
        <v>4</v>
      </c>
      <c r="D86" s="6" t="s">
        <v>23</v>
      </c>
    </row>
    <row r="87" spans="3:4" x14ac:dyDescent="0.3">
      <c r="C87" s="6"/>
      <c r="D87" s="6"/>
    </row>
    <row r="88" spans="3:4" x14ac:dyDescent="0.3">
      <c r="C88" s="6">
        <v>5</v>
      </c>
      <c r="D88" s="6" t="s">
        <v>24</v>
      </c>
    </row>
    <row r="89" spans="3:4" x14ac:dyDescent="0.3">
      <c r="C89" s="6"/>
      <c r="D89" s="6"/>
    </row>
  </sheetData>
  <mergeCells count="75">
    <mergeCell ref="C4:C5"/>
    <mergeCell ref="E4:E5"/>
    <mergeCell ref="F4:G4"/>
    <mergeCell ref="D18:H18"/>
    <mergeCell ref="H23:H24"/>
    <mergeCell ref="D16:D17"/>
    <mergeCell ref="I23:I24"/>
    <mergeCell ref="H4:H5"/>
    <mergeCell ref="I4:I5"/>
    <mergeCell ref="D4:D5"/>
    <mergeCell ref="D10:D11"/>
    <mergeCell ref="D12:D13"/>
    <mergeCell ref="D14:D15"/>
    <mergeCell ref="D31:D32"/>
    <mergeCell ref="C23:C24"/>
    <mergeCell ref="D23:D24"/>
    <mergeCell ref="E23:E24"/>
    <mergeCell ref="F23:G23"/>
    <mergeCell ref="D33:D34"/>
    <mergeCell ref="C22:I22"/>
    <mergeCell ref="C33:C34"/>
    <mergeCell ref="C41:C42"/>
    <mergeCell ref="D41:D42"/>
    <mergeCell ref="E41:E42"/>
    <mergeCell ref="F41:G41"/>
    <mergeCell ref="H41:H42"/>
    <mergeCell ref="I41:I42"/>
    <mergeCell ref="C25:C26"/>
    <mergeCell ref="D25:D26"/>
    <mergeCell ref="C27:C28"/>
    <mergeCell ref="C29:C30"/>
    <mergeCell ref="C31:C32"/>
    <mergeCell ref="D29:D30"/>
    <mergeCell ref="D27:D28"/>
    <mergeCell ref="C43:C44"/>
    <mergeCell ref="D43:D44"/>
    <mergeCell ref="C45:C46"/>
    <mergeCell ref="D45:D46"/>
    <mergeCell ref="C47:C48"/>
    <mergeCell ref="D47:D48"/>
    <mergeCell ref="I61:I62"/>
    <mergeCell ref="C63:C64"/>
    <mergeCell ref="D63:D64"/>
    <mergeCell ref="C49:C50"/>
    <mergeCell ref="D49:D50"/>
    <mergeCell ref="C51:C52"/>
    <mergeCell ref="D51:D52"/>
    <mergeCell ref="C61:C62"/>
    <mergeCell ref="D61:D62"/>
    <mergeCell ref="C69:C70"/>
    <mergeCell ref="D69:D70"/>
    <mergeCell ref="C40:I40"/>
    <mergeCell ref="C78:C79"/>
    <mergeCell ref="D78:D79"/>
    <mergeCell ref="E78:E79"/>
    <mergeCell ref="F78:G78"/>
    <mergeCell ref="H78:H79"/>
    <mergeCell ref="I78:I79"/>
    <mergeCell ref="C65:C66"/>
    <mergeCell ref="D65:D66"/>
    <mergeCell ref="C67:C68"/>
    <mergeCell ref="D67:D68"/>
    <mergeCell ref="E61:E62"/>
    <mergeCell ref="F61:G61"/>
    <mergeCell ref="H61:H62"/>
    <mergeCell ref="C86:C87"/>
    <mergeCell ref="D86:D87"/>
    <mergeCell ref="C88:C89"/>
    <mergeCell ref="D88:D89"/>
    <mergeCell ref="C80:C81"/>
    <mergeCell ref="D80:D81"/>
    <mergeCell ref="C82:C83"/>
    <mergeCell ref="D82:D83"/>
    <mergeCell ref="C84:C85"/>
    <mergeCell ref="D84:D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E15" sqref="E15"/>
    </sheetView>
  </sheetViews>
  <sheetFormatPr defaultRowHeight="14.4" x14ac:dyDescent="0.3"/>
  <cols>
    <col min="2" max="2" width="15.5546875" customWidth="1"/>
    <col min="3" max="3" width="13.33203125" customWidth="1"/>
    <col min="5" max="5" width="13.5546875" bestFit="1" customWidth="1"/>
    <col min="6" max="6" width="13.6640625" customWidth="1"/>
  </cols>
  <sheetData>
    <row r="1" spans="1:8" ht="15" customHeight="1" x14ac:dyDescent="0.3">
      <c r="A1" s="9" t="s">
        <v>0</v>
      </c>
      <c r="B1" s="9" t="s">
        <v>1</v>
      </c>
      <c r="C1" s="1" t="s">
        <v>2</v>
      </c>
      <c r="D1" s="9" t="s">
        <v>14</v>
      </c>
      <c r="E1" s="9" t="s">
        <v>28</v>
      </c>
      <c r="F1" s="9" t="s">
        <v>30</v>
      </c>
    </row>
    <row r="2" spans="1:8" x14ac:dyDescent="0.3">
      <c r="A2" s="9"/>
      <c r="B2" s="9"/>
      <c r="C2" s="1" t="s">
        <v>27</v>
      </c>
      <c r="D2" s="9"/>
      <c r="E2" s="9"/>
      <c r="F2" s="9"/>
    </row>
    <row r="3" spans="1:8" x14ac:dyDescent="0.3">
      <c r="A3" s="9">
        <v>1</v>
      </c>
      <c r="B3" s="9" t="s">
        <v>5</v>
      </c>
      <c r="C3" s="1">
        <v>14.29</v>
      </c>
      <c r="D3" s="1">
        <v>2</v>
      </c>
      <c r="E3" s="2">
        <f>C3*D3*1.5</f>
        <v>42.87</v>
      </c>
      <c r="F3" s="2">
        <f>C3*D3*2.6</f>
        <v>74.307999999999993</v>
      </c>
    </row>
    <row r="4" spans="1:8" x14ac:dyDescent="0.3">
      <c r="A4" s="9"/>
      <c r="B4" s="9"/>
      <c r="C4" s="2">
        <v>5.72</v>
      </c>
      <c r="D4" s="1">
        <v>2</v>
      </c>
      <c r="E4" s="2">
        <f t="shared" ref="E4:E12" si="0">C4*D4*1.5</f>
        <v>17.16</v>
      </c>
      <c r="F4" s="2">
        <f t="shared" ref="F4:F12" si="1">C4*D4*2.6</f>
        <v>29.744</v>
      </c>
    </row>
    <row r="5" spans="1:8" x14ac:dyDescent="0.3">
      <c r="A5" s="11">
        <v>2</v>
      </c>
      <c r="B5" s="9" t="s">
        <v>29</v>
      </c>
      <c r="C5" s="2">
        <v>5.72</v>
      </c>
      <c r="D5" s="1">
        <v>2</v>
      </c>
      <c r="E5" s="2">
        <f t="shared" si="0"/>
        <v>17.16</v>
      </c>
      <c r="F5" s="2">
        <f t="shared" si="1"/>
        <v>29.744</v>
      </c>
    </row>
    <row r="6" spans="1:8" x14ac:dyDescent="0.3">
      <c r="A6" s="11"/>
      <c r="B6" s="9"/>
      <c r="C6" s="1">
        <v>14.15</v>
      </c>
      <c r="D6" s="1">
        <v>2</v>
      </c>
      <c r="E6" s="2">
        <f t="shared" si="0"/>
        <v>42.45</v>
      </c>
      <c r="F6" s="2">
        <f t="shared" si="1"/>
        <v>73.58</v>
      </c>
    </row>
    <row r="7" spans="1:8" x14ac:dyDescent="0.3">
      <c r="A7" s="11">
        <v>3</v>
      </c>
      <c r="B7" s="11" t="s">
        <v>6</v>
      </c>
      <c r="C7" s="1">
        <v>5.72</v>
      </c>
      <c r="D7" s="1">
        <v>2</v>
      </c>
      <c r="E7" s="2">
        <f t="shared" si="0"/>
        <v>17.16</v>
      </c>
      <c r="F7" s="2">
        <f t="shared" si="1"/>
        <v>29.744</v>
      </c>
    </row>
    <row r="8" spans="1:8" x14ac:dyDescent="0.3">
      <c r="A8" s="11"/>
      <c r="B8" s="11"/>
      <c r="C8" s="1">
        <v>8.85</v>
      </c>
      <c r="D8" s="1">
        <v>2</v>
      </c>
      <c r="E8" s="2">
        <f t="shared" si="0"/>
        <v>26.549999999999997</v>
      </c>
      <c r="F8" s="2">
        <f t="shared" si="1"/>
        <v>46.02</v>
      </c>
    </row>
    <row r="9" spans="1:8" x14ac:dyDescent="0.3">
      <c r="A9" s="2">
        <v>4</v>
      </c>
      <c r="B9" s="2" t="s">
        <v>31</v>
      </c>
      <c r="C9" s="1">
        <v>19.100000000000001</v>
      </c>
      <c r="D9" s="1">
        <v>2</v>
      </c>
      <c r="E9" s="2">
        <f t="shared" si="0"/>
        <v>57.300000000000004</v>
      </c>
      <c r="F9" s="2">
        <f t="shared" si="1"/>
        <v>99.320000000000007</v>
      </c>
    </row>
    <row r="10" spans="1:8" x14ac:dyDescent="0.3">
      <c r="A10" s="2">
        <v>5</v>
      </c>
      <c r="B10" s="2" t="s">
        <v>32</v>
      </c>
      <c r="C10" s="1">
        <v>14</v>
      </c>
      <c r="D10" s="1">
        <v>2</v>
      </c>
      <c r="E10" s="2">
        <f t="shared" si="0"/>
        <v>42</v>
      </c>
      <c r="F10" s="2">
        <f t="shared" si="1"/>
        <v>72.8</v>
      </c>
    </row>
    <row r="11" spans="1:8" x14ac:dyDescent="0.3">
      <c r="A11" s="2">
        <v>6</v>
      </c>
      <c r="B11" s="2" t="s">
        <v>33</v>
      </c>
      <c r="C11" s="1">
        <v>13.6</v>
      </c>
      <c r="D11" s="1">
        <v>2</v>
      </c>
      <c r="E11" s="2">
        <f t="shared" si="0"/>
        <v>40.799999999999997</v>
      </c>
      <c r="F11" s="2">
        <f t="shared" si="1"/>
        <v>70.72</v>
      </c>
    </row>
    <row r="12" spans="1:8" x14ac:dyDescent="0.3">
      <c r="A12" s="2">
        <v>7</v>
      </c>
      <c r="B12" s="2" t="s">
        <v>34</v>
      </c>
      <c r="C12" s="1">
        <v>9.5</v>
      </c>
      <c r="D12" s="1">
        <v>2</v>
      </c>
      <c r="E12" s="2">
        <f t="shared" si="0"/>
        <v>28.5</v>
      </c>
      <c r="F12" s="2">
        <f t="shared" si="1"/>
        <v>49.4</v>
      </c>
    </row>
    <row r="13" spans="1:8" x14ac:dyDescent="0.3">
      <c r="A13" s="2"/>
      <c r="B13" s="2"/>
      <c r="C13" s="3" t="s">
        <v>19</v>
      </c>
      <c r="D13" s="4"/>
      <c r="E13" s="2">
        <f>SUM(E3:E12)</f>
        <v>331.95000000000005</v>
      </c>
      <c r="F13" s="2">
        <f>SUM(F3:F12)</f>
        <v>575.38</v>
      </c>
    </row>
    <row r="14" spans="1:8" x14ac:dyDescent="0.3">
      <c r="E14" s="5">
        <f>E13-21</f>
        <v>310.95000000000005</v>
      </c>
    </row>
    <row r="16" spans="1:8" x14ac:dyDescent="0.3">
      <c r="E16">
        <v>1</v>
      </c>
      <c r="F16">
        <v>1.5</v>
      </c>
      <c r="G16">
        <v>5</v>
      </c>
      <c r="H16">
        <f>E16*G16*F16</f>
        <v>7.5</v>
      </c>
    </row>
    <row r="17" spans="5:8" x14ac:dyDescent="0.3">
      <c r="E17">
        <v>1.5</v>
      </c>
      <c r="F17">
        <v>1.5</v>
      </c>
      <c r="G17">
        <v>6</v>
      </c>
      <c r="H17">
        <f>E17*G17*F17</f>
        <v>13.5</v>
      </c>
    </row>
    <row r="18" spans="5:8" x14ac:dyDescent="0.3">
      <c r="H18">
        <f>SUM(H16:H17)</f>
        <v>21</v>
      </c>
    </row>
  </sheetData>
  <mergeCells count="11">
    <mergeCell ref="B3:B4"/>
    <mergeCell ref="B5:B6"/>
    <mergeCell ref="A3:A4"/>
    <mergeCell ref="A5:A6"/>
    <mergeCell ref="B7:B8"/>
    <mergeCell ref="A7:A8"/>
    <mergeCell ref="A1:A2"/>
    <mergeCell ref="B1:B2"/>
    <mergeCell ref="E1:E2"/>
    <mergeCell ref="F1:F2"/>
    <mergeCell ref="D1:D2"/>
  </mergeCells>
  <pageMargins left="0.70866141732283472" right="0.70866141732283472" top="0.74803149606299213" bottom="0.74803149606299213" header="0.31496062992125984" footer="0.31496062992125984"/>
  <pageSetup paperSize="9" scale="1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2023-08-23T07:05:51Z</dcterms:modified>
</cp:coreProperties>
</file>