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va manohar\Downloads\"/>
    </mc:Choice>
  </mc:AlternateContent>
  <xr:revisionPtr revIDLastSave="0" documentId="13_ncr:1_{50F57AC0-288E-4E02-8F14-54D8E884A5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 1" sheetId="1" r:id="rId1"/>
    <sheet name="Table 2" sheetId="2" r:id="rId2"/>
    <sheet name="Table 3" sheetId="3" r:id="rId3"/>
    <sheet name="Table 4" sheetId="4" r:id="rId4"/>
    <sheet name="Table 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26" i="1"/>
  <c r="F18" i="1"/>
  <c r="F19" i="1"/>
  <c r="F20" i="1"/>
  <c r="F21" i="1"/>
  <c r="F22" i="1"/>
  <c r="F23" i="1"/>
  <c r="F24" i="1"/>
  <c r="F17" i="1"/>
  <c r="F14" i="1"/>
  <c r="F13" i="1"/>
  <c r="F4" i="1"/>
  <c r="F5" i="1"/>
  <c r="F6" i="1"/>
  <c r="F7" i="1"/>
  <c r="F8" i="1"/>
  <c r="F9" i="1"/>
  <c r="F10" i="1"/>
  <c r="F11" i="1"/>
  <c r="F3" i="1"/>
</calcChain>
</file>

<file path=xl/sharedStrings.xml><?xml version="1.0" encoding="utf-8"?>
<sst xmlns="http://schemas.openxmlformats.org/spreadsheetml/2006/main" count="112" uniqueCount="34">
  <si>
    <r>
      <rPr>
        <b/>
        <sz val="11"/>
        <rFont val="Calibri"/>
        <family val="1"/>
      </rPr>
      <t>LOT - 1 (Delivery GANDHI HOSPITAL, Secunderabad)</t>
    </r>
  </si>
  <si>
    <r>
      <rPr>
        <sz val="11"/>
        <color rgb="FFFF0000"/>
        <rFont val="Calibri"/>
        <family val="1"/>
      </rPr>
      <t>S.NO</t>
    </r>
  </si>
  <si>
    <r>
      <rPr>
        <sz val="11"/>
        <color rgb="FFFF0000"/>
        <rFont val="Calibri"/>
        <family val="1"/>
      </rPr>
      <t>PRODUCT SKU CODE</t>
    </r>
  </si>
  <si>
    <r>
      <rPr>
        <sz val="11"/>
        <color rgb="FFFF0000"/>
        <rFont val="Calibri"/>
        <family val="1"/>
      </rPr>
      <t>DESCRIPTION</t>
    </r>
  </si>
  <si>
    <r>
      <rPr>
        <sz val="11"/>
        <color rgb="FFFF0000"/>
        <rFont val="Calibri"/>
        <family val="1"/>
      </rPr>
      <t>QTY</t>
    </r>
  </si>
  <si>
    <r>
      <rPr>
        <sz val="11"/>
        <color rgb="FFFF0000"/>
        <rFont val="Calibri"/>
        <family val="1"/>
      </rPr>
      <t>PRICE</t>
    </r>
  </si>
  <si>
    <r>
      <rPr>
        <sz val="11"/>
        <color rgb="FFFF0000"/>
        <rFont val="Calibri"/>
        <family val="1"/>
      </rPr>
      <t>AMOUNT</t>
    </r>
  </si>
  <si>
    <r>
      <rPr>
        <sz val="11"/>
        <rFont val="Calibri"/>
        <family val="1"/>
      </rPr>
      <t>ORISSA PAN ECO  20042-SW</t>
    </r>
  </si>
  <si>
    <r>
      <rPr>
        <sz val="11"/>
        <rFont val="Calibri"/>
        <family val="1"/>
      </rPr>
      <t>ORISSA PAN ECO</t>
    </r>
  </si>
  <si>
    <r>
      <rPr>
        <sz val="11"/>
        <rFont val="Calibri"/>
        <family val="1"/>
      </rPr>
      <t>POPULAR  20044-SW</t>
    </r>
  </si>
  <si>
    <r>
      <rPr>
        <sz val="11"/>
        <rFont val="Calibri"/>
        <family val="1"/>
      </rPr>
      <t>WATER  CLOSET POPULAR</t>
    </r>
  </si>
  <si>
    <r>
      <rPr>
        <sz val="11"/>
        <rFont val="Calibri"/>
        <family val="1"/>
      </rPr>
      <t>MARIO 10087-SW</t>
    </r>
  </si>
  <si>
    <r>
      <rPr>
        <sz val="11"/>
        <rFont val="Calibri"/>
        <family val="1"/>
      </rPr>
      <t xml:space="preserve">PEDESTAL BASIN MARIO </t>
    </r>
    <r>
      <rPr>
        <b/>
        <sz val="11"/>
        <rFont val="Calibri"/>
        <family val="1"/>
      </rPr>
      <t>(W/o. Pedestal)</t>
    </r>
  </si>
  <si>
    <r>
      <rPr>
        <sz val="11"/>
        <rFont val="Calibri"/>
        <family val="1"/>
      </rPr>
      <t>PRESSMATIC F310014CP</t>
    </r>
  </si>
  <si>
    <r>
      <rPr>
        <sz val="11"/>
        <rFont val="Calibri"/>
        <family val="1"/>
      </rPr>
      <t>EON Pressmatic Pillar Tap</t>
    </r>
  </si>
  <si>
    <r>
      <rPr>
        <sz val="11"/>
        <rFont val="Calibri"/>
        <family val="1"/>
      </rPr>
      <t>BIB COCK LONG BODY W.FLANG CONTESSA NEO F730011CP</t>
    </r>
  </si>
  <si>
    <r>
      <rPr>
        <sz val="11"/>
        <rFont val="Calibri"/>
        <family val="1"/>
      </rPr>
      <t>BIB COCK LONG BODY W.FLANGCONTESSA NEO</t>
    </r>
  </si>
  <si>
    <r>
      <rPr>
        <sz val="11"/>
        <rFont val="Calibri"/>
        <family val="1"/>
      </rPr>
      <t>BIB COCK 2 IN 1  W.FLANGE CONTESSA NEO F730004CP</t>
    </r>
  </si>
  <si>
    <r>
      <rPr>
        <sz val="11"/>
        <rFont val="Calibri"/>
        <family val="1"/>
      </rPr>
      <t>BIB COCK 2 IN 1 W.FLANGE CONTESSA NEO</t>
    </r>
  </si>
  <si>
    <r>
      <rPr>
        <sz val="11"/>
        <rFont val="Calibri"/>
        <family val="1"/>
      </rPr>
      <t>HF(ABS)WIT R.CLNG 1.25M PVC H.&amp;ABS W.HK F160013CP</t>
    </r>
  </si>
  <si>
    <r>
      <rPr>
        <sz val="11"/>
        <rFont val="Calibri"/>
        <family val="1"/>
      </rPr>
      <t>HF(ABS)WIT R.CLNG 1.25M PVC H.&amp;ABS W.HK</t>
    </r>
  </si>
  <si>
    <r>
      <rPr>
        <sz val="11"/>
        <rFont val="Calibri"/>
        <family val="1"/>
      </rPr>
      <t>ANGULAR STOP COCK WT WALLFLANGE(PROJECT) F850077CP</t>
    </r>
  </si>
  <si>
    <r>
      <rPr>
        <sz val="11"/>
        <rFont val="Calibri"/>
        <family val="1"/>
      </rPr>
      <t>ANGULAR STOP COCK WT WALLFLANGE(PROJECT)</t>
    </r>
  </si>
  <si>
    <r>
      <rPr>
        <sz val="11"/>
        <rFont val="Calibri"/>
        <family val="1"/>
      </rPr>
      <t>Sleek Smart 507921-SW</t>
    </r>
  </si>
  <si>
    <r>
      <rPr>
        <sz val="11"/>
        <rFont val="Calibri"/>
        <family val="1"/>
      </rPr>
      <t>Sleek Smart</t>
    </r>
  </si>
  <si>
    <r>
      <rPr>
        <sz val="11"/>
        <rFont val="Calibri"/>
        <family val="1"/>
      </rPr>
      <t>Sub Total</t>
    </r>
  </si>
  <si>
    <r>
      <rPr>
        <sz val="11"/>
        <rFont val="Calibri"/>
        <family val="1"/>
      </rPr>
      <t>1,22,224.60</t>
    </r>
  </si>
  <si>
    <r>
      <rPr>
        <sz val="11"/>
        <rFont val="Calibri"/>
        <family val="1"/>
      </rPr>
      <t>GST @18%</t>
    </r>
  </si>
  <si>
    <r>
      <rPr>
        <b/>
        <sz val="11"/>
        <rFont val="Calibri"/>
        <family val="1"/>
      </rPr>
      <t>Total Amount</t>
    </r>
  </si>
  <si>
    <r>
      <rPr>
        <b/>
        <sz val="11"/>
        <rFont val="Calibri"/>
        <family val="1"/>
      </rPr>
      <t>1,44,225.03</t>
    </r>
  </si>
  <si>
    <r>
      <rPr>
        <b/>
        <sz val="11"/>
        <rFont val="Calibri"/>
        <family val="1"/>
      </rPr>
      <t>LOT - 2 (Delivery MGMH Petlaburz)</t>
    </r>
  </si>
  <si>
    <r>
      <rPr>
        <b/>
        <sz val="11"/>
        <rFont val="Calibri"/>
        <family val="1"/>
      </rPr>
      <t>TOTAL ORDER VALUE                                                                                                          2,34,020.08</t>
    </r>
  </si>
  <si>
    <t>LOT - 2 (Delivery MGMH Petlaburz)</t>
  </si>
  <si>
    <t>TOTAL ORDER VALUE                                                                                                          2,34,020.08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</si>
</sst>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Times New Roman"/>
      <charset val="204"/>
    </font>
    <font>
      <b/>
      <sz val="11"/>
      <name val="Calibri"/>
    </font>
    <font>
      <sz val="11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1"/>
    </font>
    <font>
      <sz val="11"/>
      <color rgb="FFFF0000"/>
      <name val="Calibri"/>
      <family val="1"/>
    </font>
    <font>
      <sz val="11"/>
      <name val="Calibri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right" vertical="top" wrapText="1" indent="1"/>
    </xf>
    <xf numFmtId="0" fontId="2" fillId="0" borderId="1" xfId="0" applyFont="1" applyBorder="1" applyAlignment="1">
      <alignment horizontal="left" vertical="top" wrapText="1" indent="3"/>
    </xf>
    <xf numFmtId="0" fontId="2" fillId="0" borderId="1" xfId="0" applyFont="1" applyBorder="1" applyAlignment="1">
      <alignment horizontal="left" vertical="top" wrapText="1" indent="1"/>
    </xf>
    <xf numFmtId="1" fontId="3" fillId="0" borderId="1" xfId="0" applyNumberFormat="1" applyFont="1" applyBorder="1" applyAlignment="1">
      <alignment horizontal="center" vertical="top" shrinkToFit="1"/>
    </xf>
    <xf numFmtId="0" fontId="2" fillId="0" borderId="1" xfId="0" applyFont="1" applyBorder="1" applyAlignment="1">
      <alignment horizontal="left" vertical="top" wrapText="1"/>
    </xf>
    <xf numFmtId="1" fontId="4" fillId="0" borderId="1" xfId="0" applyNumberFormat="1" applyFont="1" applyBorder="1" applyAlignment="1">
      <alignment horizontal="center" vertical="top" shrinkToFit="1"/>
    </xf>
    <xf numFmtId="4" fontId="4" fillId="0" borderId="1" xfId="0" applyNumberFormat="1" applyFont="1" applyBorder="1" applyAlignment="1">
      <alignment horizontal="right" vertical="top" shrinkToFit="1"/>
    </xf>
    <xf numFmtId="1" fontId="4" fillId="0" borderId="1" xfId="0" applyNumberFormat="1" applyFont="1" applyBorder="1" applyAlignment="1">
      <alignment horizontal="right" vertical="top" indent="2" shrinkToFit="1"/>
    </xf>
    <xf numFmtId="0" fontId="0" fillId="0" borderId="1" xfId="0" applyBorder="1" applyAlignment="1">
      <alignment horizontal="left" vertical="top" wrapText="1"/>
    </xf>
    <xf numFmtId="2" fontId="4" fillId="0" borderId="1" xfId="0" applyNumberFormat="1" applyFont="1" applyBorder="1" applyAlignment="1">
      <alignment horizontal="right" vertical="top" shrinkToFit="1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left" vertical="top" wrapText="1" indent="2"/>
    </xf>
    <xf numFmtId="0" fontId="1" fillId="0" borderId="1" xfId="0" applyFont="1" applyBorder="1" applyAlignment="1">
      <alignment horizontal="right" vertical="top" wrapText="1" indent="1"/>
    </xf>
    <xf numFmtId="0" fontId="1" fillId="0" borderId="1" xfId="0" applyFont="1" applyBorder="1" applyAlignment="1">
      <alignment horizontal="right" vertical="top" wrapText="1"/>
    </xf>
    <xf numFmtId="4" fontId="3" fillId="0" borderId="1" xfId="0" applyNumberFormat="1" applyFont="1" applyBorder="1" applyAlignment="1">
      <alignment horizontal="right" vertical="top" shrinkToFit="1"/>
    </xf>
    <xf numFmtId="0" fontId="1" fillId="0" borderId="0" xfId="0" applyFont="1" applyAlignment="1">
      <alignment horizontal="left" vertical="top" wrapText="1" indent="44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left" vertical="top" wrapText="1"/>
    </xf>
    <xf numFmtId="1" fontId="3" fillId="0" borderId="2" xfId="0" applyNumberFormat="1" applyFont="1" applyBorder="1" applyAlignment="1">
      <alignment horizontal="center" vertical="top" wrapText="1" shrinkToFit="1"/>
    </xf>
    <xf numFmtId="1" fontId="4" fillId="0" borderId="2" xfId="0" applyNumberFormat="1" applyFont="1" applyBorder="1" applyAlignment="1">
      <alignment horizontal="center" vertical="center" wrapText="1" shrinkToFit="1"/>
    </xf>
    <xf numFmtId="4" fontId="4" fillId="0" borderId="2" xfId="0" applyNumberFormat="1" applyFont="1" applyBorder="1" applyAlignment="1">
      <alignment horizontal="right" vertical="top" wrapText="1" shrinkToFit="1"/>
    </xf>
    <xf numFmtId="0" fontId="0" fillId="0" borderId="2" xfId="0" applyBorder="1" applyAlignment="1">
      <alignment horizontal="left" vertical="top" wrapText="1"/>
    </xf>
    <xf numFmtId="2" fontId="4" fillId="0" borderId="2" xfId="0" applyNumberFormat="1" applyFont="1" applyBorder="1" applyAlignment="1">
      <alignment horizontal="right" vertical="top" wrapText="1" shrinkToFit="1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center" vertical="center" wrapText="1"/>
    </xf>
    <xf numFmtId="0" fontId="1" fillId="0" borderId="2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right" vertical="top" wrapText="1" indent="1"/>
    </xf>
    <xf numFmtId="0" fontId="2" fillId="0" borderId="2" xfId="0" applyFont="1" applyBorder="1" applyAlignment="1">
      <alignment horizontal="left" vertical="top" wrapText="1" indent="3"/>
    </xf>
    <xf numFmtId="0" fontId="2" fillId="0" borderId="2" xfId="0" applyFont="1" applyBorder="1" applyAlignment="1">
      <alignment horizontal="left" vertical="top" wrapText="1" indent="1"/>
    </xf>
    <xf numFmtId="1" fontId="3" fillId="0" borderId="2" xfId="0" applyNumberFormat="1" applyFont="1" applyBorder="1" applyAlignment="1">
      <alignment horizontal="center" vertical="top" shrinkToFit="1"/>
    </xf>
    <xf numFmtId="1" fontId="4" fillId="0" borderId="2" xfId="0" applyNumberFormat="1" applyFont="1" applyBorder="1" applyAlignment="1">
      <alignment horizontal="center" vertical="center" shrinkToFit="1"/>
    </xf>
    <xf numFmtId="4" fontId="4" fillId="0" borderId="2" xfId="0" applyNumberFormat="1" applyFont="1" applyBorder="1" applyAlignment="1">
      <alignment horizontal="right" vertical="top" shrinkToFit="1"/>
    </xf>
    <xf numFmtId="2" fontId="4" fillId="0" borderId="2" xfId="0" applyNumberFormat="1" applyFont="1" applyBorder="1" applyAlignment="1">
      <alignment horizontal="right" vertical="top" shrinkToFit="1"/>
    </xf>
    <xf numFmtId="0" fontId="2" fillId="0" borderId="2" xfId="0" applyFont="1" applyBorder="1" applyAlignment="1">
      <alignment horizontal="left" vertical="top" wrapText="1" indent="2"/>
    </xf>
    <xf numFmtId="0" fontId="1" fillId="0" borderId="2" xfId="0" applyFont="1" applyBorder="1" applyAlignment="1">
      <alignment horizontal="right" vertical="top" wrapText="1" indent="1"/>
    </xf>
    <xf numFmtId="4" fontId="3" fillId="0" borderId="2" xfId="0" applyNumberFormat="1" applyFont="1" applyBorder="1" applyAlignment="1">
      <alignment horizontal="right" vertical="top" shrinkToFit="1"/>
    </xf>
    <xf numFmtId="4" fontId="1" fillId="0" borderId="2" xfId="0" applyNumberFormat="1" applyFont="1" applyBorder="1" applyAlignment="1">
      <alignment horizontal="right" vertical="top" wrapText="1"/>
    </xf>
    <xf numFmtId="4" fontId="0" fillId="0" borderId="0" xfId="0" applyNumberFormat="1" applyAlignment="1">
      <alignment horizontal="left" vertical="top"/>
    </xf>
    <xf numFmtId="0" fontId="1" fillId="0" borderId="2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/>
    </xf>
    <xf numFmtId="0" fontId="5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workbookViewId="0">
      <selection sqref="A1:F28"/>
    </sheetView>
  </sheetViews>
  <sheetFormatPr defaultRowHeight="13.2"/>
  <cols>
    <col min="1" max="1" width="5.109375" bestFit="1" customWidth="1"/>
    <col min="2" max="2" width="29.6640625" customWidth="1"/>
    <col min="3" max="3" width="23" customWidth="1"/>
    <col min="4" max="4" width="4.33203125" bestFit="1" customWidth="1"/>
    <col min="5" max="5" width="14" customWidth="1"/>
    <col min="6" max="6" width="11.5546875" customWidth="1"/>
    <col min="8" max="8" width="10.33203125" bestFit="1" customWidth="1"/>
  </cols>
  <sheetData>
    <row r="1" spans="1:6" ht="16.5" customHeight="1">
      <c r="A1" s="43" t="s">
        <v>0</v>
      </c>
      <c r="B1" s="43"/>
      <c r="C1" s="43"/>
      <c r="D1" s="43"/>
      <c r="E1" s="43"/>
      <c r="F1" s="43"/>
    </row>
    <row r="2" spans="1:6" ht="14.4">
      <c r="A2" s="20" t="s">
        <v>1</v>
      </c>
      <c r="B2" s="20" t="s">
        <v>2</v>
      </c>
      <c r="C2" s="20" t="s">
        <v>3</v>
      </c>
      <c r="D2" s="21" t="s">
        <v>4</v>
      </c>
      <c r="E2" s="22" t="s">
        <v>5</v>
      </c>
      <c r="F2" s="22" t="s">
        <v>6</v>
      </c>
    </row>
    <row r="3" spans="1:6" ht="14.4">
      <c r="A3" s="23">
        <v>1</v>
      </c>
      <c r="B3" s="22" t="s">
        <v>7</v>
      </c>
      <c r="C3" s="22" t="s">
        <v>8</v>
      </c>
      <c r="D3" s="24">
        <v>4</v>
      </c>
      <c r="E3" s="25">
        <v>1372.4</v>
      </c>
      <c r="F3" s="25">
        <f>D3*E3</f>
        <v>5489.6</v>
      </c>
    </row>
    <row r="4" spans="1:6" ht="14.4">
      <c r="A4" s="23">
        <v>2</v>
      </c>
      <c r="B4" s="22" t="s">
        <v>9</v>
      </c>
      <c r="C4" s="22" t="s">
        <v>10</v>
      </c>
      <c r="D4" s="24">
        <v>10</v>
      </c>
      <c r="E4" s="25">
        <v>1433.5</v>
      </c>
      <c r="F4" s="25">
        <f t="shared" ref="F4:F11" si="0">D4*E4</f>
        <v>14335</v>
      </c>
    </row>
    <row r="5" spans="1:6" ht="28.8">
      <c r="A5" s="23">
        <v>3</v>
      </c>
      <c r="B5" s="22" t="s">
        <v>11</v>
      </c>
      <c r="C5" s="26" t="s">
        <v>12</v>
      </c>
      <c r="D5" s="24">
        <v>20</v>
      </c>
      <c r="E5" s="25">
        <v>1175</v>
      </c>
      <c r="F5" s="25">
        <f t="shared" si="0"/>
        <v>23500</v>
      </c>
    </row>
    <row r="6" spans="1:6" ht="14.4">
      <c r="A6" s="23">
        <v>4</v>
      </c>
      <c r="B6" s="22" t="s">
        <v>13</v>
      </c>
      <c r="C6" s="22" t="s">
        <v>14</v>
      </c>
      <c r="D6" s="24">
        <v>20</v>
      </c>
      <c r="E6" s="25">
        <v>1402.5</v>
      </c>
      <c r="F6" s="25">
        <f t="shared" si="0"/>
        <v>28050</v>
      </c>
    </row>
    <row r="7" spans="1:6" ht="28.8">
      <c r="A7" s="23">
        <v>5</v>
      </c>
      <c r="B7" s="22" t="s">
        <v>15</v>
      </c>
      <c r="C7" s="22" t="s">
        <v>16</v>
      </c>
      <c r="D7" s="24">
        <v>10</v>
      </c>
      <c r="E7" s="27">
        <v>866.25</v>
      </c>
      <c r="F7" s="25">
        <f t="shared" si="0"/>
        <v>8662.5</v>
      </c>
    </row>
    <row r="8" spans="1:6" ht="43.2">
      <c r="A8" s="23">
        <v>6</v>
      </c>
      <c r="B8" s="22" t="s">
        <v>17</v>
      </c>
      <c r="C8" s="22" t="s">
        <v>18</v>
      </c>
      <c r="D8" s="24">
        <v>14</v>
      </c>
      <c r="E8" s="27">
        <v>701.25</v>
      </c>
      <c r="F8" s="25">
        <f t="shared" si="0"/>
        <v>9817.5</v>
      </c>
    </row>
    <row r="9" spans="1:6" ht="28.8">
      <c r="A9" s="23">
        <v>7</v>
      </c>
      <c r="B9" s="22" t="s">
        <v>19</v>
      </c>
      <c r="C9" s="22" t="s">
        <v>20</v>
      </c>
      <c r="D9" s="24">
        <v>14</v>
      </c>
      <c r="E9" s="27">
        <v>591.25</v>
      </c>
      <c r="F9" s="25">
        <f t="shared" si="0"/>
        <v>8277.5</v>
      </c>
    </row>
    <row r="10" spans="1:6" ht="43.2">
      <c r="A10" s="23">
        <v>8</v>
      </c>
      <c r="B10" s="22" t="s">
        <v>21</v>
      </c>
      <c r="C10" s="22" t="s">
        <v>22</v>
      </c>
      <c r="D10" s="24">
        <v>39</v>
      </c>
      <c r="E10" s="27">
        <v>357.5</v>
      </c>
      <c r="F10" s="25">
        <f t="shared" si="0"/>
        <v>13942.5</v>
      </c>
    </row>
    <row r="11" spans="1:6" ht="14.4">
      <c r="A11" s="23">
        <v>9</v>
      </c>
      <c r="B11" s="22" t="s">
        <v>23</v>
      </c>
      <c r="C11" s="22" t="s">
        <v>24</v>
      </c>
      <c r="D11" s="24">
        <v>14</v>
      </c>
      <c r="E11" s="27">
        <v>725</v>
      </c>
      <c r="F11" s="25">
        <f t="shared" si="0"/>
        <v>10150</v>
      </c>
    </row>
    <row r="12" spans="1:6" ht="14.4">
      <c r="A12" s="28"/>
      <c r="B12" s="28"/>
      <c r="C12" s="28"/>
      <c r="D12" s="29"/>
      <c r="E12" s="21" t="s">
        <v>25</v>
      </c>
      <c r="F12" s="21" t="s">
        <v>26</v>
      </c>
    </row>
    <row r="13" spans="1:6" ht="14.4">
      <c r="A13" s="28"/>
      <c r="B13" s="28"/>
      <c r="C13" s="28"/>
      <c r="D13" s="28"/>
      <c r="E13" s="22" t="s">
        <v>27</v>
      </c>
      <c r="F13" s="25">
        <f>F12*0.18</f>
        <v>22000.428</v>
      </c>
    </row>
    <row r="14" spans="1:6" ht="14.4">
      <c r="A14" s="28"/>
      <c r="B14" s="28"/>
      <c r="C14" s="28"/>
      <c r="D14" s="28"/>
      <c r="E14" s="30" t="s">
        <v>28</v>
      </c>
      <c r="F14" s="41">
        <f>F12+F13</f>
        <v>144225.02799999999</v>
      </c>
    </row>
    <row r="15" spans="1:6">
      <c r="A15" s="44" t="s">
        <v>32</v>
      </c>
      <c r="B15" s="44"/>
      <c r="C15" s="44"/>
      <c r="D15" s="44"/>
      <c r="E15" s="44"/>
      <c r="F15" s="44"/>
    </row>
    <row r="16" spans="1:6" ht="28.8">
      <c r="A16" s="20" t="s">
        <v>1</v>
      </c>
      <c r="B16" s="20" t="s">
        <v>2</v>
      </c>
      <c r="C16" s="20" t="s">
        <v>3</v>
      </c>
      <c r="D16" s="31" t="s">
        <v>4</v>
      </c>
      <c r="E16" s="32" t="s">
        <v>5</v>
      </c>
      <c r="F16" s="33" t="s">
        <v>6</v>
      </c>
    </row>
    <row r="17" spans="1:8" ht="14.4">
      <c r="A17" s="34">
        <v>1</v>
      </c>
      <c r="B17" s="22" t="s">
        <v>9</v>
      </c>
      <c r="C17" s="22" t="s">
        <v>10</v>
      </c>
      <c r="D17" s="35">
        <v>10</v>
      </c>
      <c r="E17" s="36">
        <v>1433.5</v>
      </c>
      <c r="F17" s="36">
        <f>D17*E17</f>
        <v>14335</v>
      </c>
    </row>
    <row r="18" spans="1:8" ht="28.8">
      <c r="A18" s="34">
        <v>2</v>
      </c>
      <c r="B18" s="22" t="s">
        <v>11</v>
      </c>
      <c r="C18" s="26" t="s">
        <v>12</v>
      </c>
      <c r="D18" s="35">
        <v>10</v>
      </c>
      <c r="E18" s="36">
        <v>1175</v>
      </c>
      <c r="F18" s="36">
        <f t="shared" ref="F18:F24" si="1">D18*E18</f>
        <v>11750</v>
      </c>
    </row>
    <row r="19" spans="1:8" ht="14.4">
      <c r="A19" s="34">
        <v>3</v>
      </c>
      <c r="B19" s="22" t="s">
        <v>13</v>
      </c>
      <c r="C19" s="22" t="s">
        <v>14</v>
      </c>
      <c r="D19" s="35">
        <v>10</v>
      </c>
      <c r="E19" s="36">
        <v>1402.5</v>
      </c>
      <c r="F19" s="36">
        <f t="shared" si="1"/>
        <v>14025</v>
      </c>
    </row>
    <row r="20" spans="1:8" ht="28.8">
      <c r="A20" s="34">
        <v>4</v>
      </c>
      <c r="B20" s="22" t="s">
        <v>15</v>
      </c>
      <c r="C20" s="22" t="s">
        <v>16</v>
      </c>
      <c r="D20" s="35">
        <v>10</v>
      </c>
      <c r="E20" s="37">
        <v>866.25</v>
      </c>
      <c r="F20" s="36">
        <f t="shared" si="1"/>
        <v>8662.5</v>
      </c>
    </row>
    <row r="21" spans="1:8" ht="43.2">
      <c r="A21" s="34">
        <v>5</v>
      </c>
      <c r="B21" s="22" t="s">
        <v>17</v>
      </c>
      <c r="C21" s="22" t="s">
        <v>18</v>
      </c>
      <c r="D21" s="35">
        <v>10</v>
      </c>
      <c r="E21" s="37">
        <v>701.25</v>
      </c>
      <c r="F21" s="36">
        <f t="shared" si="1"/>
        <v>7012.5</v>
      </c>
      <c r="H21" s="42"/>
    </row>
    <row r="22" spans="1:8" ht="28.8">
      <c r="A22" s="34">
        <v>6</v>
      </c>
      <c r="B22" s="22" t="s">
        <v>19</v>
      </c>
      <c r="C22" s="22" t="s">
        <v>20</v>
      </c>
      <c r="D22" s="35">
        <v>10</v>
      </c>
      <c r="E22" s="37">
        <v>591.25</v>
      </c>
      <c r="F22" s="36">
        <f t="shared" si="1"/>
        <v>5912.5</v>
      </c>
    </row>
    <row r="23" spans="1:8" ht="43.2">
      <c r="A23" s="34">
        <v>7</v>
      </c>
      <c r="B23" s="22" t="s">
        <v>21</v>
      </c>
      <c r="C23" s="22" t="s">
        <v>22</v>
      </c>
      <c r="D23" s="35">
        <v>20</v>
      </c>
      <c r="E23" s="37">
        <v>357.5</v>
      </c>
      <c r="F23" s="36">
        <f t="shared" si="1"/>
        <v>7150</v>
      </c>
    </row>
    <row r="24" spans="1:8" ht="14.4">
      <c r="A24" s="34">
        <v>8</v>
      </c>
      <c r="B24" s="22" t="s">
        <v>23</v>
      </c>
      <c r="C24" s="22" t="s">
        <v>24</v>
      </c>
      <c r="D24" s="35">
        <v>10</v>
      </c>
      <c r="E24" s="37">
        <v>725</v>
      </c>
      <c r="F24" s="36">
        <f t="shared" si="1"/>
        <v>7250</v>
      </c>
    </row>
    <row r="25" spans="1:8" ht="14.4">
      <c r="A25" s="28"/>
      <c r="B25" s="28"/>
      <c r="C25" s="28"/>
      <c r="D25" s="28"/>
      <c r="E25" s="21" t="s">
        <v>25</v>
      </c>
      <c r="F25" s="36">
        <v>76097.5</v>
      </c>
    </row>
    <row r="26" spans="1:8" ht="14.4">
      <c r="A26" s="28"/>
      <c r="B26" s="28"/>
      <c r="C26" s="28"/>
      <c r="D26" s="28"/>
      <c r="E26" s="38" t="s">
        <v>27</v>
      </c>
      <c r="F26" s="36">
        <f>F25*0.18</f>
        <v>13697.55</v>
      </c>
    </row>
    <row r="27" spans="1:8" ht="14.4">
      <c r="A27" s="28"/>
      <c r="B27" s="28"/>
      <c r="C27" s="28"/>
      <c r="D27" s="28"/>
      <c r="E27" s="39" t="s">
        <v>28</v>
      </c>
      <c r="F27" s="40">
        <f>F25+F26</f>
        <v>89795.05</v>
      </c>
    </row>
    <row r="28" spans="1:8" ht="17.399999999999999" customHeight="1">
      <c r="A28" s="45" t="s">
        <v>33</v>
      </c>
      <c r="B28" s="46"/>
      <c r="C28" s="46"/>
      <c r="D28" s="46"/>
      <c r="E28" s="46"/>
      <c r="F28" s="47"/>
    </row>
  </sheetData>
  <mergeCells count="3">
    <mergeCell ref="A1:F1"/>
    <mergeCell ref="A15:F15"/>
    <mergeCell ref="A28:F28"/>
  </mergeCells>
  <pageMargins left="1.0236220472440944" right="0.70866141732283472" top="1.3385826771653544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sqref="A1:F13"/>
    </sheetView>
  </sheetViews>
  <sheetFormatPr defaultRowHeight="13.2"/>
  <cols>
    <col min="1" max="1" width="8.21875" customWidth="1"/>
    <col min="2" max="2" width="68" customWidth="1"/>
    <col min="3" max="3" width="55.33203125" customWidth="1"/>
    <col min="4" max="4" width="9.5546875" customWidth="1"/>
    <col min="5" max="5" width="17.77734375" customWidth="1"/>
    <col min="6" max="6" width="15.33203125" customWidth="1"/>
  </cols>
  <sheetData>
    <row r="1" spans="1:6" ht="17.55" customHeight="1">
      <c r="A1" s="2" t="s">
        <v>1</v>
      </c>
      <c r="B1" s="2" t="s">
        <v>2</v>
      </c>
      <c r="C1" s="2" t="s">
        <v>3</v>
      </c>
      <c r="D1" s="3" t="s">
        <v>4</v>
      </c>
      <c r="E1" s="4" t="s">
        <v>5</v>
      </c>
      <c r="F1" s="5" t="s">
        <v>6</v>
      </c>
    </row>
    <row r="2" spans="1:6" ht="17.55" customHeight="1">
      <c r="A2" s="6">
        <v>1</v>
      </c>
      <c r="B2" s="7" t="s">
        <v>7</v>
      </c>
      <c r="C2" s="7" t="s">
        <v>8</v>
      </c>
      <c r="D2" s="8">
        <v>4</v>
      </c>
      <c r="E2" s="9">
        <v>1372.4</v>
      </c>
      <c r="F2" s="9">
        <v>5489.6</v>
      </c>
    </row>
    <row r="3" spans="1:6" ht="17.55" customHeight="1">
      <c r="A3" s="6">
        <v>2</v>
      </c>
      <c r="B3" s="7" t="s">
        <v>9</v>
      </c>
      <c r="C3" s="7" t="s">
        <v>10</v>
      </c>
      <c r="D3" s="10">
        <v>10</v>
      </c>
      <c r="E3" s="9">
        <v>1433.5</v>
      </c>
      <c r="F3" s="9">
        <v>14335</v>
      </c>
    </row>
    <row r="4" spans="1:6" ht="17.55" customHeight="1">
      <c r="A4" s="6">
        <v>3</v>
      </c>
      <c r="B4" s="7" t="s">
        <v>11</v>
      </c>
      <c r="C4" s="11" t="s">
        <v>12</v>
      </c>
      <c r="D4" s="10">
        <v>20</v>
      </c>
      <c r="E4" s="9">
        <v>1175</v>
      </c>
      <c r="F4" s="9">
        <v>23500</v>
      </c>
    </row>
    <row r="5" spans="1:6" ht="17.55" customHeight="1">
      <c r="A5" s="6">
        <v>4</v>
      </c>
      <c r="B5" s="7" t="s">
        <v>13</v>
      </c>
      <c r="C5" s="7" t="s">
        <v>14</v>
      </c>
      <c r="D5" s="10">
        <v>20</v>
      </c>
      <c r="E5" s="9">
        <v>1402.5</v>
      </c>
      <c r="F5" s="9">
        <v>28050</v>
      </c>
    </row>
    <row r="6" spans="1:6" ht="17.55" customHeight="1">
      <c r="A6" s="6">
        <v>5</v>
      </c>
      <c r="B6" s="7" t="s">
        <v>15</v>
      </c>
      <c r="C6" s="7" t="s">
        <v>16</v>
      </c>
      <c r="D6" s="10">
        <v>10</v>
      </c>
      <c r="E6" s="12">
        <v>866.25</v>
      </c>
      <c r="F6" s="9">
        <v>8662.5</v>
      </c>
    </row>
    <row r="7" spans="1:6" ht="17.55" customHeight="1">
      <c r="A7" s="6">
        <v>6</v>
      </c>
      <c r="B7" s="7" t="s">
        <v>17</v>
      </c>
      <c r="C7" s="7" t="s">
        <v>18</v>
      </c>
      <c r="D7" s="10">
        <v>14</v>
      </c>
      <c r="E7" s="12">
        <v>701.25</v>
      </c>
      <c r="F7" s="9">
        <v>9817.5</v>
      </c>
    </row>
    <row r="8" spans="1:6" ht="17.55" customHeight="1">
      <c r="A8" s="6">
        <v>7</v>
      </c>
      <c r="B8" s="7" t="s">
        <v>19</v>
      </c>
      <c r="C8" s="7" t="s">
        <v>20</v>
      </c>
      <c r="D8" s="10">
        <v>14</v>
      </c>
      <c r="E8" s="12">
        <v>591.25</v>
      </c>
      <c r="F8" s="9">
        <v>8277.5</v>
      </c>
    </row>
    <row r="9" spans="1:6" ht="17.55" customHeight="1">
      <c r="A9" s="6">
        <v>8</v>
      </c>
      <c r="B9" s="7" t="s">
        <v>21</v>
      </c>
      <c r="C9" s="7" t="s">
        <v>22</v>
      </c>
      <c r="D9" s="10">
        <v>39</v>
      </c>
      <c r="E9" s="12">
        <v>357.5</v>
      </c>
      <c r="F9" s="9">
        <v>13942.5</v>
      </c>
    </row>
    <row r="10" spans="1:6" ht="17.55" customHeight="1">
      <c r="A10" s="6">
        <v>9</v>
      </c>
      <c r="B10" s="7" t="s">
        <v>23</v>
      </c>
      <c r="C10" s="7" t="s">
        <v>24</v>
      </c>
      <c r="D10" s="10">
        <v>14</v>
      </c>
      <c r="E10" s="12">
        <v>725</v>
      </c>
      <c r="F10" s="9">
        <v>10150</v>
      </c>
    </row>
    <row r="11" spans="1:6" ht="17.55" customHeight="1">
      <c r="A11" s="13"/>
      <c r="B11" s="13"/>
      <c r="C11" s="13"/>
      <c r="D11" s="13"/>
      <c r="E11" s="14" t="s">
        <v>25</v>
      </c>
      <c r="F11" s="14" t="s">
        <v>26</v>
      </c>
    </row>
    <row r="12" spans="1:6" ht="17.55" customHeight="1">
      <c r="A12" s="13"/>
      <c r="B12" s="13"/>
      <c r="C12" s="13"/>
      <c r="D12" s="13"/>
      <c r="E12" s="15" t="s">
        <v>27</v>
      </c>
      <c r="F12" s="9">
        <v>22000.43</v>
      </c>
    </row>
    <row r="13" spans="1:6" ht="17.55" customHeight="1">
      <c r="A13" s="13"/>
      <c r="B13" s="13"/>
      <c r="C13" s="13"/>
      <c r="D13" s="13"/>
      <c r="E13" s="16" t="s">
        <v>28</v>
      </c>
      <c r="F13" s="17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/>
  <cols>
    <col min="1" max="1" width="177.5546875" customWidth="1"/>
  </cols>
  <sheetData>
    <row r="1" spans="1:1" ht="16.5" customHeight="1">
      <c r="A1" s="1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"/>
  <sheetViews>
    <sheetView workbookViewId="0">
      <selection sqref="A1:F12"/>
    </sheetView>
  </sheetViews>
  <sheetFormatPr defaultRowHeight="13.2"/>
  <cols>
    <col min="1" max="1" width="8.21875" customWidth="1"/>
    <col min="2" max="2" width="68" customWidth="1"/>
    <col min="3" max="3" width="55.33203125" customWidth="1"/>
    <col min="4" max="4" width="9.5546875" customWidth="1"/>
    <col min="5" max="5" width="17.77734375" customWidth="1"/>
    <col min="6" max="6" width="15.33203125" customWidth="1"/>
  </cols>
  <sheetData>
    <row r="1" spans="1:6" ht="17.55" customHeight="1">
      <c r="A1" s="2" t="s">
        <v>1</v>
      </c>
      <c r="B1" s="2" t="s">
        <v>2</v>
      </c>
      <c r="C1" s="2" t="s">
        <v>3</v>
      </c>
      <c r="D1" s="3" t="s">
        <v>4</v>
      </c>
      <c r="E1" s="4" t="s">
        <v>5</v>
      </c>
      <c r="F1" s="5" t="s">
        <v>6</v>
      </c>
    </row>
    <row r="2" spans="1:6" ht="17.55" customHeight="1">
      <c r="A2" s="6">
        <v>1</v>
      </c>
      <c r="B2" s="7" t="s">
        <v>9</v>
      </c>
      <c r="C2" s="7" t="s">
        <v>10</v>
      </c>
      <c r="D2" s="10">
        <v>10</v>
      </c>
      <c r="E2" s="9">
        <v>1433.5</v>
      </c>
      <c r="F2" s="9">
        <v>14335</v>
      </c>
    </row>
    <row r="3" spans="1:6" ht="17.55" customHeight="1">
      <c r="A3" s="6">
        <v>2</v>
      </c>
      <c r="B3" s="7" t="s">
        <v>11</v>
      </c>
      <c r="C3" s="11" t="s">
        <v>12</v>
      </c>
      <c r="D3" s="10">
        <v>10</v>
      </c>
      <c r="E3" s="9">
        <v>1175</v>
      </c>
      <c r="F3" s="9">
        <v>11750</v>
      </c>
    </row>
    <row r="4" spans="1:6" ht="17.55" customHeight="1">
      <c r="A4" s="6">
        <v>3</v>
      </c>
      <c r="B4" s="7" t="s">
        <v>13</v>
      </c>
      <c r="C4" s="7" t="s">
        <v>14</v>
      </c>
      <c r="D4" s="10">
        <v>10</v>
      </c>
      <c r="E4" s="9">
        <v>1402.5</v>
      </c>
      <c r="F4" s="9">
        <v>14025</v>
      </c>
    </row>
    <row r="5" spans="1:6" ht="17.55" customHeight="1">
      <c r="A5" s="6">
        <v>4</v>
      </c>
      <c r="B5" s="7" t="s">
        <v>15</v>
      </c>
      <c r="C5" s="7" t="s">
        <v>16</v>
      </c>
      <c r="D5" s="10">
        <v>10</v>
      </c>
      <c r="E5" s="12">
        <v>866.25</v>
      </c>
      <c r="F5" s="9">
        <v>8662.5</v>
      </c>
    </row>
    <row r="6" spans="1:6" ht="17.55" customHeight="1">
      <c r="A6" s="6">
        <v>5</v>
      </c>
      <c r="B6" s="7" t="s">
        <v>17</v>
      </c>
      <c r="C6" s="7" t="s">
        <v>18</v>
      </c>
      <c r="D6" s="10">
        <v>10</v>
      </c>
      <c r="E6" s="12">
        <v>701.25</v>
      </c>
      <c r="F6" s="9">
        <v>7012.5</v>
      </c>
    </row>
    <row r="7" spans="1:6" ht="17.55" customHeight="1">
      <c r="A7" s="6">
        <v>6</v>
      </c>
      <c r="B7" s="7" t="s">
        <v>19</v>
      </c>
      <c r="C7" s="7" t="s">
        <v>20</v>
      </c>
      <c r="D7" s="10">
        <v>10</v>
      </c>
      <c r="E7" s="12">
        <v>591.25</v>
      </c>
      <c r="F7" s="9">
        <v>5912.5</v>
      </c>
    </row>
    <row r="8" spans="1:6" ht="17.55" customHeight="1">
      <c r="A8" s="6">
        <v>7</v>
      </c>
      <c r="B8" s="7" t="s">
        <v>21</v>
      </c>
      <c r="C8" s="7" t="s">
        <v>22</v>
      </c>
      <c r="D8" s="10">
        <v>20</v>
      </c>
      <c r="E8" s="12">
        <v>357.5</v>
      </c>
      <c r="F8" s="9">
        <v>7150</v>
      </c>
    </row>
    <row r="9" spans="1:6" ht="17.55" customHeight="1">
      <c r="A9" s="6">
        <v>8</v>
      </c>
      <c r="B9" s="7" t="s">
        <v>23</v>
      </c>
      <c r="C9" s="7" t="s">
        <v>24</v>
      </c>
      <c r="D9" s="10">
        <v>10</v>
      </c>
      <c r="E9" s="12">
        <v>725</v>
      </c>
      <c r="F9" s="9">
        <v>7250</v>
      </c>
    </row>
    <row r="10" spans="1:6" ht="17.55" customHeight="1">
      <c r="A10" s="13"/>
      <c r="B10" s="13"/>
      <c r="C10" s="13"/>
      <c r="D10" s="13"/>
      <c r="E10" s="14" t="s">
        <v>25</v>
      </c>
      <c r="F10" s="9">
        <v>76097.5</v>
      </c>
    </row>
    <row r="11" spans="1:6" ht="17.55" customHeight="1">
      <c r="A11" s="13"/>
      <c r="B11" s="13"/>
      <c r="C11" s="13"/>
      <c r="D11" s="13"/>
      <c r="E11" s="15" t="s">
        <v>27</v>
      </c>
      <c r="F11" s="9">
        <v>13697.55</v>
      </c>
    </row>
    <row r="12" spans="1:6" ht="17.55" customHeight="1">
      <c r="A12" s="13"/>
      <c r="B12" s="13"/>
      <c r="C12" s="13"/>
      <c r="D12" s="13"/>
      <c r="E12" s="16" t="s">
        <v>28</v>
      </c>
      <c r="F12" s="18">
        <v>89795.05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3.2"/>
  <cols>
    <col min="1" max="1" width="177.5546875" customWidth="1"/>
  </cols>
  <sheetData>
    <row r="1" spans="1:1" ht="16.5" customHeight="1">
      <c r="A1" s="19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1</vt:lpstr>
      <vt:lpstr>Table 2</vt:lpstr>
      <vt:lpstr>Table 3</vt:lpstr>
      <vt:lpstr>Table 4</vt:lpstr>
      <vt:lpstr>Table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HARDWARE QUOTE.xlsx</dc:title>
  <dc:creator>pc</dc:creator>
  <cp:lastModifiedBy>shiva manohar</cp:lastModifiedBy>
  <cp:lastPrinted>2023-09-02T09:43:57Z</cp:lastPrinted>
  <dcterms:created xsi:type="dcterms:W3CDTF">2023-09-02T05:25:43Z</dcterms:created>
  <dcterms:modified xsi:type="dcterms:W3CDTF">2023-09-02T09:44:46Z</dcterms:modified>
</cp:coreProperties>
</file>