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ta\SOTC\Calculations for RE\"/>
    </mc:Choice>
  </mc:AlternateContent>
  <xr:revisionPtr revIDLastSave="0" documentId="13_ncr:1_{3B5251AD-51FB-4EAD-A690-01A768FD2F57}" xr6:coauthVersionLast="47" xr6:coauthVersionMax="47" xr10:uidLastSave="{00000000-0000-0000-0000-000000000000}"/>
  <bookViews>
    <workbookView xWindow="-108" yWindow="-108" windowWidth="23256" windowHeight="12456" xr2:uid="{A99E171B-982D-42F8-956D-EF2AEC0E7047}"/>
  </bookViews>
  <sheets>
    <sheet name="Sheet1" sheetId="1" r:id="rId1"/>
    <sheet name="all calcul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8" i="1" l="1"/>
  <c r="C175" i="2"/>
  <c r="C176" i="2" s="1"/>
  <c r="C165" i="2"/>
  <c r="C166" i="2" s="1"/>
  <c r="C155" i="2"/>
  <c r="C156" i="2" s="1"/>
  <c r="C145" i="2"/>
  <c r="C146" i="2" s="1"/>
  <c r="C135" i="2"/>
  <c r="C136" i="2" s="1"/>
  <c r="C125" i="2"/>
  <c r="C126" i="2" s="1"/>
  <c r="C115" i="2"/>
  <c r="C116" i="2" s="1"/>
  <c r="C105" i="2"/>
  <c r="C106" i="2" s="1"/>
  <c r="C95" i="2"/>
  <c r="C96" i="2" s="1"/>
  <c r="C85" i="2"/>
  <c r="C86" i="2" s="1"/>
  <c r="C75" i="2"/>
  <c r="C76" i="2" s="1"/>
  <c r="C65" i="2"/>
  <c r="C66" i="2" s="1"/>
  <c r="C55" i="2"/>
  <c r="C56" i="2" s="1"/>
  <c r="C45" i="2"/>
  <c r="C46" i="2" s="1"/>
  <c r="C35" i="2"/>
  <c r="C36" i="2" s="1"/>
  <c r="C25" i="2"/>
  <c r="C26" i="2" s="1"/>
  <c r="C15" i="2"/>
  <c r="C16" i="2" s="1"/>
  <c r="C5" i="2"/>
  <c r="C6" i="2" s="1"/>
  <c r="E25" i="1"/>
  <c r="E26" i="1"/>
  <c r="E24" i="1"/>
  <c r="E20" i="1"/>
  <c r="E21" i="1"/>
  <c r="E22" i="1"/>
  <c r="E19" i="1"/>
  <c r="C97" i="2" l="1"/>
  <c r="C98" i="2" s="1"/>
  <c r="C108" i="2"/>
  <c r="C107" i="2"/>
  <c r="C117" i="2"/>
  <c r="C118" i="2" s="1"/>
  <c r="C127" i="2"/>
  <c r="C128" i="2" s="1"/>
  <c r="C137" i="2"/>
  <c r="C138" i="2"/>
  <c r="C148" i="2"/>
  <c r="C147" i="2"/>
  <c r="C157" i="2"/>
  <c r="C158" i="2"/>
  <c r="C168" i="2"/>
  <c r="C167" i="2"/>
  <c r="C177" i="2"/>
  <c r="C178" i="2" s="1"/>
  <c r="C87" i="2"/>
  <c r="C88" i="2" s="1"/>
  <c r="C77" i="2"/>
  <c r="C78" i="2" s="1"/>
  <c r="C67" i="2"/>
  <c r="C68" i="2" s="1"/>
  <c r="C57" i="2"/>
  <c r="C58" i="2"/>
  <c r="C47" i="2"/>
  <c r="C48" i="2" s="1"/>
  <c r="C37" i="2"/>
  <c r="C38" i="2" s="1"/>
  <c r="C27" i="2"/>
  <c r="C28" i="2" s="1"/>
  <c r="C17" i="2"/>
  <c r="C18" i="2" s="1"/>
  <c r="C7" i="2"/>
  <c r="C8" i="2" s="1"/>
  <c r="E23" i="1"/>
  <c r="C99" i="2" l="1"/>
  <c r="C100" i="2" s="1"/>
  <c r="C129" i="2"/>
  <c r="C130" i="2"/>
  <c r="C119" i="2"/>
  <c r="C120" i="2" s="1"/>
  <c r="C179" i="2"/>
  <c r="C180" i="2" s="1"/>
  <c r="C139" i="2"/>
  <c r="C140" i="2" s="1"/>
  <c r="C149" i="2"/>
  <c r="C150" i="2"/>
  <c r="C109" i="2"/>
  <c r="C110" i="2" s="1"/>
  <c r="C169" i="2"/>
  <c r="C170" i="2" s="1"/>
  <c r="C159" i="2"/>
  <c r="C160" i="2" s="1"/>
  <c r="C89" i="2"/>
  <c r="C90" i="2" s="1"/>
  <c r="C79" i="2"/>
  <c r="C80" i="2" s="1"/>
  <c r="C69" i="2"/>
  <c r="C70" i="2" s="1"/>
  <c r="C59" i="2"/>
  <c r="C60" i="2" s="1"/>
  <c r="C49" i="2"/>
  <c r="C50" i="2" s="1"/>
  <c r="C39" i="2"/>
  <c r="C40" i="2" s="1"/>
  <c r="C29" i="2"/>
  <c r="C30" i="2" s="1"/>
  <c r="C19" i="2"/>
  <c r="C20" i="2" s="1"/>
  <c r="C9" i="2"/>
  <c r="C10" i="2" s="1"/>
  <c r="E27" i="1"/>
  <c r="E28" i="1" l="1"/>
  <c r="E29" i="1" s="1"/>
  <c r="E7" i="1"/>
  <c r="E6" i="1"/>
  <c r="E9" i="1" s="1"/>
  <c r="E30" i="1" l="1"/>
  <c r="E31" i="1" s="1"/>
  <c r="H31" i="1" s="1"/>
  <c r="E10" i="1"/>
  <c r="E11" i="1"/>
  <c r="E12" i="1" s="1"/>
  <c r="E13" i="1" l="1"/>
  <c r="E14" i="1" s="1"/>
</calcChain>
</file>

<file path=xl/sharedStrings.xml><?xml version="1.0" encoding="utf-8"?>
<sst xmlns="http://schemas.openxmlformats.org/spreadsheetml/2006/main" count="116" uniqueCount="29">
  <si>
    <t>Water Proofing</t>
  </si>
  <si>
    <t>Water Proofing for ceiling</t>
  </si>
  <si>
    <t>External Wall water proofing</t>
  </si>
  <si>
    <t>Total</t>
  </si>
  <si>
    <t>External Sunshade Repair (8th floor)</t>
  </si>
  <si>
    <t>GST @ 18%</t>
  </si>
  <si>
    <t>Total Amount</t>
  </si>
  <si>
    <t>Total for 8th floor</t>
  </si>
  <si>
    <t>RO System</t>
  </si>
  <si>
    <t>Electrical Work</t>
  </si>
  <si>
    <t>Plumbing Work</t>
  </si>
  <si>
    <t>Shed</t>
  </si>
  <si>
    <t>Maintanance (salt)</t>
  </si>
  <si>
    <t>Maintanance (Resin)</t>
  </si>
  <si>
    <t>GST 18%</t>
  </si>
  <si>
    <t>Total Price</t>
  </si>
  <si>
    <t>Contractors profit (13.615%)</t>
  </si>
  <si>
    <t>Other Support Works (5%)</t>
  </si>
  <si>
    <t>Basic Price of RO Machine 1000 Ltr/Hr</t>
  </si>
  <si>
    <t>CAMC for 4 years</t>
  </si>
  <si>
    <t>Base Price</t>
  </si>
  <si>
    <t>20% for  4 year maintanance</t>
  </si>
  <si>
    <t>13.615% contractors profit</t>
  </si>
  <si>
    <t>18% GST</t>
  </si>
  <si>
    <t>UNDER-DECK INSULATION</t>
  </si>
  <si>
    <t>Rate</t>
  </si>
  <si>
    <t>QTY</t>
  </si>
  <si>
    <t>Amount</t>
  </si>
  <si>
    <t>Contractors Profit (13.615%)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</si>
</sst>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0" fillId="0" borderId="0" xfId="1" applyFont="1" applyAlignment="1">
      <alignment horizontal="right" vertical="center"/>
    </xf>
    <xf numFmtId="43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43" fontId="2" fillId="0" borderId="4" xfId="1" applyFont="1" applyBorder="1" applyAlignment="1">
      <alignment horizontal="right" vertical="center"/>
    </xf>
    <xf numFmtId="0" fontId="0" fillId="0" borderId="5" xfId="0" applyBorder="1"/>
    <xf numFmtId="43" fontId="0" fillId="0" borderId="6" xfId="1" applyFont="1" applyBorder="1" applyAlignment="1">
      <alignment horizontal="right" vertical="center"/>
    </xf>
    <xf numFmtId="43" fontId="2" fillId="0" borderId="6" xfId="1" applyFont="1" applyBorder="1" applyAlignment="1">
      <alignment horizontal="right" vertical="center"/>
    </xf>
    <xf numFmtId="43" fontId="0" fillId="0" borderId="8" xfId="1" applyFont="1" applyBorder="1" applyAlignment="1">
      <alignment horizontal="center" vertical="center"/>
    </xf>
    <xf numFmtId="43" fontId="0" fillId="0" borderId="9" xfId="1" applyFont="1" applyBorder="1" applyAlignment="1">
      <alignment horizontal="right" vertical="center"/>
    </xf>
    <xf numFmtId="0" fontId="0" fillId="0" borderId="10" xfId="0" applyBorder="1"/>
    <xf numFmtId="43" fontId="0" fillId="0" borderId="11" xfId="1" applyFont="1" applyBorder="1" applyAlignment="1">
      <alignment horizontal="right" vertical="center"/>
    </xf>
    <xf numFmtId="43" fontId="0" fillId="0" borderId="1" xfId="1" applyFont="1" applyBorder="1" applyAlignment="1"/>
    <xf numFmtId="0" fontId="0" fillId="0" borderId="1" xfId="0" applyBorder="1"/>
    <xf numFmtId="43" fontId="2" fillId="0" borderId="1" xfId="1" applyFont="1" applyBorder="1" applyAlignment="1"/>
    <xf numFmtId="0" fontId="0" fillId="0" borderId="16" xfId="0" applyBorder="1"/>
    <xf numFmtId="0" fontId="2" fillId="0" borderId="17" xfId="0" applyFont="1" applyBorder="1" applyAlignment="1">
      <alignment horizontal="right"/>
    </xf>
    <xf numFmtId="0" fontId="0" fillId="0" borderId="18" xfId="0" applyBorder="1"/>
    <xf numFmtId="43" fontId="0" fillId="0" borderId="0" xfId="1" applyFont="1"/>
    <xf numFmtId="43" fontId="0" fillId="0" borderId="18" xfId="1" applyFont="1" applyBorder="1" applyAlignment="1">
      <alignment horizontal="right"/>
    </xf>
    <xf numFmtId="43" fontId="0" fillId="0" borderId="16" xfId="1" applyFont="1" applyBorder="1" applyAlignment="1">
      <alignment horizontal="right"/>
    </xf>
    <xf numFmtId="43" fontId="2" fillId="0" borderId="17" xfId="1" applyFont="1" applyBorder="1" applyAlignment="1">
      <alignment horizontal="right"/>
    </xf>
    <xf numFmtId="43" fontId="0" fillId="0" borderId="21" xfId="1" applyFont="1" applyBorder="1" applyAlignment="1">
      <alignment vertical="center"/>
    </xf>
    <xf numFmtId="43" fontId="0" fillId="0" borderId="22" xfId="1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0" fillId="0" borderId="15" xfId="0" applyBorder="1" applyAlignment="1">
      <alignment horizontal="center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20D69-CE7C-4701-A636-FA1EF1539550}">
  <dimension ref="B2:H31"/>
  <sheetViews>
    <sheetView tabSelected="1" topLeftCell="A13" workbookViewId="0">
      <selection activeCell="B18" sqref="B18:E31"/>
    </sheetView>
  </sheetViews>
  <sheetFormatPr defaultRowHeight="14.4" x14ac:dyDescent="0.3"/>
  <cols>
    <col min="2" max="2" width="41.33203125" customWidth="1"/>
    <col min="3" max="3" width="12.21875" style="1" customWidth="1"/>
    <col min="4" max="4" width="13.88671875" style="2" bestFit="1" customWidth="1"/>
    <col min="5" max="5" width="14.21875" style="3" bestFit="1" customWidth="1"/>
    <col min="8" max="8" width="11.77734375" customWidth="1"/>
    <col min="10" max="10" width="16.77734375" customWidth="1"/>
  </cols>
  <sheetData>
    <row r="2" spans="2:5" ht="15" thickBot="1" x14ac:dyDescent="0.35"/>
    <row r="3" spans="2:5" ht="19.95" customHeight="1" thickBot="1" x14ac:dyDescent="0.35">
      <c r="B3" s="31" t="s">
        <v>0</v>
      </c>
      <c r="C3" s="32"/>
      <c r="D3" s="33"/>
      <c r="E3" s="34"/>
    </row>
    <row r="4" spans="2:5" ht="19.95" customHeight="1" x14ac:dyDescent="0.3">
      <c r="B4" s="27"/>
      <c r="C4" s="28" t="s">
        <v>25</v>
      </c>
      <c r="D4" s="28" t="s">
        <v>26</v>
      </c>
      <c r="E4" s="29" t="s">
        <v>27</v>
      </c>
    </row>
    <row r="5" spans="2:5" ht="19.95" customHeight="1" x14ac:dyDescent="0.3">
      <c r="B5" s="13" t="s">
        <v>1</v>
      </c>
      <c r="C5" s="25">
        <v>7579960</v>
      </c>
      <c r="D5" s="26">
        <v>1</v>
      </c>
      <c r="E5" s="14">
        <f>C5*D5</f>
        <v>7579960</v>
      </c>
    </row>
    <row r="6" spans="2:5" ht="19.95" customHeight="1" x14ac:dyDescent="0.3">
      <c r="B6" s="8" t="s">
        <v>4</v>
      </c>
      <c r="C6" s="5">
        <v>4850</v>
      </c>
      <c r="D6" s="4">
        <v>800</v>
      </c>
      <c r="E6" s="9">
        <f>C6*D6</f>
        <v>3880000</v>
      </c>
    </row>
    <row r="7" spans="2:5" ht="19.95" customHeight="1" x14ac:dyDescent="0.3">
      <c r="B7" s="8" t="s">
        <v>2</v>
      </c>
      <c r="C7" s="5">
        <v>780</v>
      </c>
      <c r="D7" s="4">
        <v>2085</v>
      </c>
      <c r="E7" s="9">
        <f t="shared" ref="E7:E8" si="0">C7*D7</f>
        <v>1626300</v>
      </c>
    </row>
    <row r="8" spans="2:5" ht="19.95" customHeight="1" x14ac:dyDescent="0.3">
      <c r="B8" s="8"/>
      <c r="C8" s="5">
        <v>350</v>
      </c>
      <c r="D8" s="4">
        <v>352</v>
      </c>
      <c r="E8" s="9">
        <f t="shared" si="0"/>
        <v>123200</v>
      </c>
    </row>
    <row r="9" spans="2:5" ht="19.95" customHeight="1" x14ac:dyDescent="0.3">
      <c r="B9" s="35" t="s">
        <v>7</v>
      </c>
      <c r="C9" s="36"/>
      <c r="D9" s="4"/>
      <c r="E9" s="10">
        <f>SUM(E5:E8)</f>
        <v>13209460</v>
      </c>
    </row>
    <row r="10" spans="2:5" ht="19.95" customHeight="1" x14ac:dyDescent="0.3">
      <c r="B10" s="8" t="s">
        <v>16</v>
      </c>
      <c r="C10" s="5"/>
      <c r="D10" s="4"/>
      <c r="E10" s="9">
        <f>E9*0.13615</f>
        <v>1798467.9789999998</v>
      </c>
    </row>
    <row r="11" spans="2:5" ht="19.95" customHeight="1" x14ac:dyDescent="0.3">
      <c r="B11" s="8" t="s">
        <v>17</v>
      </c>
      <c r="C11" s="5"/>
      <c r="D11" s="4"/>
      <c r="E11" s="9">
        <f>E9*0.05</f>
        <v>660473</v>
      </c>
    </row>
    <row r="12" spans="2:5" ht="19.95" customHeight="1" x14ac:dyDescent="0.3">
      <c r="B12" s="35" t="s">
        <v>3</v>
      </c>
      <c r="C12" s="36"/>
      <c r="D12" s="4"/>
      <c r="E12" s="10">
        <f>SUM(E9:E11)</f>
        <v>15668400.979</v>
      </c>
    </row>
    <row r="13" spans="2:5" ht="19.95" customHeight="1" thickBot="1" x14ac:dyDescent="0.35">
      <c r="B13" s="37" t="s">
        <v>5</v>
      </c>
      <c r="C13" s="38"/>
      <c r="D13" s="11"/>
      <c r="E13" s="12">
        <f>E12*0.18</f>
        <v>2820312.1762199998</v>
      </c>
    </row>
    <row r="14" spans="2:5" ht="19.95" customHeight="1" thickBot="1" x14ac:dyDescent="0.35">
      <c r="B14" s="39" t="s">
        <v>6</v>
      </c>
      <c r="C14" s="40"/>
      <c r="D14" s="6"/>
      <c r="E14" s="7">
        <f>SUM(E12:E13)</f>
        <v>18488713.155220002</v>
      </c>
    </row>
    <row r="18" spans="2:8" ht="18" x14ac:dyDescent="0.35">
      <c r="B18" s="30" t="s">
        <v>8</v>
      </c>
      <c r="C18" s="30"/>
      <c r="D18" s="30"/>
      <c r="E18" s="30"/>
    </row>
    <row r="19" spans="2:8" x14ac:dyDescent="0.3">
      <c r="B19" s="16" t="s">
        <v>18</v>
      </c>
      <c r="C19" s="5">
        <v>1</v>
      </c>
      <c r="D19" s="15">
        <v>1375000</v>
      </c>
      <c r="E19" s="15">
        <f>C19*D19</f>
        <v>1375000</v>
      </c>
    </row>
    <row r="20" spans="2:8" x14ac:dyDescent="0.3">
      <c r="B20" s="16" t="s">
        <v>9</v>
      </c>
      <c r="C20" s="5">
        <v>1</v>
      </c>
      <c r="D20" s="15">
        <v>75000</v>
      </c>
      <c r="E20" s="15">
        <f t="shared" ref="E20:E22" si="1">C20*D20</f>
        <v>75000</v>
      </c>
    </row>
    <row r="21" spans="2:8" x14ac:dyDescent="0.3">
      <c r="B21" s="16" t="s">
        <v>10</v>
      </c>
      <c r="C21" s="5">
        <v>1</v>
      </c>
      <c r="D21" s="15">
        <v>275000</v>
      </c>
      <c r="E21" s="15">
        <f t="shared" si="1"/>
        <v>275000</v>
      </c>
    </row>
    <row r="22" spans="2:8" x14ac:dyDescent="0.3">
      <c r="B22" s="16" t="s">
        <v>11</v>
      </c>
      <c r="C22" s="5">
        <v>1</v>
      </c>
      <c r="D22" s="15">
        <v>250000</v>
      </c>
      <c r="E22" s="15">
        <f t="shared" si="1"/>
        <v>250000</v>
      </c>
    </row>
    <row r="23" spans="2:8" x14ac:dyDescent="0.3">
      <c r="B23" s="16" t="s">
        <v>3</v>
      </c>
      <c r="C23" s="5"/>
      <c r="D23" s="15"/>
      <c r="E23" s="17">
        <f>SUM(E19:E22)</f>
        <v>1975000</v>
      </c>
    </row>
    <row r="24" spans="2:8" x14ac:dyDescent="0.3">
      <c r="B24" s="16" t="s">
        <v>19</v>
      </c>
      <c r="C24" s="5">
        <v>4</v>
      </c>
      <c r="D24" s="15">
        <v>330000</v>
      </c>
      <c r="E24" s="15">
        <f>C24*D24</f>
        <v>1320000</v>
      </c>
    </row>
    <row r="25" spans="2:8" x14ac:dyDescent="0.3">
      <c r="B25" s="16" t="s">
        <v>12</v>
      </c>
      <c r="C25" s="5">
        <v>5</v>
      </c>
      <c r="D25" s="15">
        <v>180000</v>
      </c>
      <c r="E25" s="15">
        <f t="shared" ref="E25:E26" si="2">C25*D25</f>
        <v>900000</v>
      </c>
    </row>
    <row r="26" spans="2:8" x14ac:dyDescent="0.3">
      <c r="B26" s="16" t="s">
        <v>13</v>
      </c>
      <c r="C26" s="5">
        <v>5</v>
      </c>
      <c r="D26" s="15">
        <v>100000</v>
      </c>
      <c r="E26" s="15">
        <f t="shared" si="2"/>
        <v>500000</v>
      </c>
    </row>
    <row r="27" spans="2:8" x14ac:dyDescent="0.3">
      <c r="B27" s="16"/>
      <c r="C27" s="16"/>
      <c r="D27" s="15"/>
      <c r="E27" s="17">
        <f>SUM(E23:E26)</f>
        <v>4695000</v>
      </c>
    </row>
    <row r="28" spans="2:8" x14ac:dyDescent="0.3">
      <c r="B28" s="16" t="s">
        <v>28</v>
      </c>
      <c r="C28" s="16"/>
      <c r="D28" s="15"/>
      <c r="E28" s="15">
        <f>E27*0.13615</f>
        <v>639224.25</v>
      </c>
    </row>
    <row r="29" spans="2:8" x14ac:dyDescent="0.3">
      <c r="B29" s="16"/>
      <c r="C29" s="16"/>
      <c r="D29" s="15"/>
      <c r="E29" s="17">
        <f>SUM(E27:E28)</f>
        <v>5334224.25</v>
      </c>
    </row>
    <row r="30" spans="2:8" x14ac:dyDescent="0.3">
      <c r="B30" s="16" t="s">
        <v>14</v>
      </c>
      <c r="C30" s="16"/>
      <c r="D30" s="15"/>
      <c r="E30" s="15">
        <f>0.18*E29</f>
        <v>960160.36499999999</v>
      </c>
    </row>
    <row r="31" spans="2:8" x14ac:dyDescent="0.3">
      <c r="B31" s="16" t="s">
        <v>15</v>
      </c>
      <c r="C31" s="16"/>
      <c r="D31" s="15"/>
      <c r="E31" s="17">
        <f>SUM(E29:E30)</f>
        <v>6294384.6150000002</v>
      </c>
      <c r="G31">
        <v>6240000</v>
      </c>
      <c r="H31" s="42">
        <f>G31-E31</f>
        <v>-54384.615000000224</v>
      </c>
    </row>
  </sheetData>
  <mergeCells count="6">
    <mergeCell ref="B18:E18"/>
    <mergeCell ref="B3:E3"/>
    <mergeCell ref="B12:C12"/>
    <mergeCell ref="B13:C13"/>
    <mergeCell ref="B14:C14"/>
    <mergeCell ref="B9:C9"/>
  </mergeCells>
  <pageMargins left="1.4960629921259843" right="0.70866141732283472" top="1.7322834645669292" bottom="0.74803149606299213" header="0.31496062992125984" footer="0.31496062992125984"/>
  <pageSetup paperSize="9" scale="13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12C55-7DA7-4E54-B643-BF2718E0DD44}">
  <dimension ref="B2:C180"/>
  <sheetViews>
    <sheetView workbookViewId="0">
      <selection activeCell="B3" sqref="B3:C10"/>
    </sheetView>
  </sheetViews>
  <sheetFormatPr defaultRowHeight="14.4" x14ac:dyDescent="0.3"/>
  <cols>
    <col min="2" max="2" width="48" customWidth="1"/>
    <col min="3" max="3" width="21.109375" style="21" customWidth="1"/>
  </cols>
  <sheetData>
    <row r="2" spans="2:3" ht="15" thickBot="1" x14ac:dyDescent="0.35"/>
    <row r="3" spans="2:3" ht="15" thickBot="1" x14ac:dyDescent="0.35">
      <c r="B3" s="41" t="s">
        <v>24</v>
      </c>
      <c r="C3" s="41"/>
    </row>
    <row r="4" spans="2:3" x14ac:dyDescent="0.3">
      <c r="B4" s="20" t="s">
        <v>20</v>
      </c>
      <c r="C4" s="22">
        <v>630</v>
      </c>
    </row>
    <row r="5" spans="2:3" x14ac:dyDescent="0.3">
      <c r="B5" s="18" t="s">
        <v>21</v>
      </c>
      <c r="C5" s="23">
        <f>0.2*C4</f>
        <v>126</v>
      </c>
    </row>
    <row r="6" spans="2:3" x14ac:dyDescent="0.3">
      <c r="B6" s="18"/>
      <c r="C6" s="23">
        <f>SUM(C4:C5)</f>
        <v>756</v>
      </c>
    </row>
    <row r="7" spans="2:3" x14ac:dyDescent="0.3">
      <c r="B7" s="18" t="s">
        <v>22</v>
      </c>
      <c r="C7" s="23">
        <f>0.13615*C6</f>
        <v>102.9294</v>
      </c>
    </row>
    <row r="8" spans="2:3" x14ac:dyDescent="0.3">
      <c r="B8" s="18"/>
      <c r="C8" s="23">
        <f>SUM(C6:C7)</f>
        <v>858.92939999999999</v>
      </c>
    </row>
    <row r="9" spans="2:3" x14ac:dyDescent="0.3">
      <c r="B9" s="18" t="s">
        <v>23</v>
      </c>
      <c r="C9" s="23">
        <f>0.18*C8</f>
        <v>154.607292</v>
      </c>
    </row>
    <row r="10" spans="2:3" ht="15" thickBot="1" x14ac:dyDescent="0.35">
      <c r="B10" s="19" t="s">
        <v>3</v>
      </c>
      <c r="C10" s="24">
        <f>SUM(C8:C9)</f>
        <v>1013.536692</v>
      </c>
    </row>
    <row r="12" spans="2:3" ht="15" thickBot="1" x14ac:dyDescent="0.35"/>
    <row r="13" spans="2:3" ht="15" thickBot="1" x14ac:dyDescent="0.35">
      <c r="B13" s="41"/>
      <c r="C13" s="41"/>
    </row>
    <row r="14" spans="2:3" x14ac:dyDescent="0.3">
      <c r="B14" s="20" t="s">
        <v>20</v>
      </c>
      <c r="C14" s="22"/>
    </row>
    <row r="15" spans="2:3" x14ac:dyDescent="0.3">
      <c r="B15" s="18" t="s">
        <v>21</v>
      </c>
      <c r="C15" s="23">
        <f>0.2*C14</f>
        <v>0</v>
      </c>
    </row>
    <row r="16" spans="2:3" x14ac:dyDescent="0.3">
      <c r="B16" s="18"/>
      <c r="C16" s="23">
        <f>SUM(C14:C15)</f>
        <v>0</v>
      </c>
    </row>
    <row r="17" spans="2:3" x14ac:dyDescent="0.3">
      <c r="B17" s="18" t="s">
        <v>22</v>
      </c>
      <c r="C17" s="23">
        <f>0.13615*C16</f>
        <v>0</v>
      </c>
    </row>
    <row r="18" spans="2:3" x14ac:dyDescent="0.3">
      <c r="B18" s="18"/>
      <c r="C18" s="23">
        <f>SUM(C16:C17)</f>
        <v>0</v>
      </c>
    </row>
    <row r="19" spans="2:3" x14ac:dyDescent="0.3">
      <c r="B19" s="18" t="s">
        <v>23</v>
      </c>
      <c r="C19" s="23">
        <f>0.18*C18</f>
        <v>0</v>
      </c>
    </row>
    <row r="20" spans="2:3" ht="15" thickBot="1" x14ac:dyDescent="0.35">
      <c r="B20" s="19" t="s">
        <v>3</v>
      </c>
      <c r="C20" s="24">
        <f>SUM(C18:C19)</f>
        <v>0</v>
      </c>
    </row>
    <row r="22" spans="2:3" ht="15" thickBot="1" x14ac:dyDescent="0.35"/>
    <row r="23" spans="2:3" ht="15" thickBot="1" x14ac:dyDescent="0.35">
      <c r="B23" s="41"/>
      <c r="C23" s="41"/>
    </row>
    <row r="24" spans="2:3" x14ac:dyDescent="0.3">
      <c r="B24" s="20" t="s">
        <v>20</v>
      </c>
      <c r="C24" s="22"/>
    </row>
    <row r="25" spans="2:3" x14ac:dyDescent="0.3">
      <c r="B25" s="18" t="s">
        <v>21</v>
      </c>
      <c r="C25" s="23">
        <f>0.2*C24</f>
        <v>0</v>
      </c>
    </row>
    <row r="26" spans="2:3" x14ac:dyDescent="0.3">
      <c r="B26" s="18"/>
      <c r="C26" s="23">
        <f>SUM(C24:C25)</f>
        <v>0</v>
      </c>
    </row>
    <row r="27" spans="2:3" x14ac:dyDescent="0.3">
      <c r="B27" s="18" t="s">
        <v>22</v>
      </c>
      <c r="C27" s="23">
        <f>0.13615*C26</f>
        <v>0</v>
      </c>
    </row>
    <row r="28" spans="2:3" x14ac:dyDescent="0.3">
      <c r="B28" s="18"/>
      <c r="C28" s="23">
        <f>SUM(C26:C27)</f>
        <v>0</v>
      </c>
    </row>
    <row r="29" spans="2:3" x14ac:dyDescent="0.3">
      <c r="B29" s="18" t="s">
        <v>23</v>
      </c>
      <c r="C29" s="23">
        <f>0.18*C28</f>
        <v>0</v>
      </c>
    </row>
    <row r="30" spans="2:3" ht="15" thickBot="1" x14ac:dyDescent="0.35">
      <c r="B30" s="19" t="s">
        <v>3</v>
      </c>
      <c r="C30" s="24">
        <f>SUM(C28:C29)</f>
        <v>0</v>
      </c>
    </row>
    <row r="32" spans="2:3" ht="15" thickBot="1" x14ac:dyDescent="0.35"/>
    <row r="33" spans="2:3" ht="15" thickBot="1" x14ac:dyDescent="0.35">
      <c r="B33" s="41"/>
      <c r="C33" s="41"/>
    </row>
    <row r="34" spans="2:3" x14ac:dyDescent="0.3">
      <c r="B34" s="20" t="s">
        <v>20</v>
      </c>
      <c r="C34" s="22"/>
    </row>
    <row r="35" spans="2:3" x14ac:dyDescent="0.3">
      <c r="B35" s="18" t="s">
        <v>21</v>
      </c>
      <c r="C35" s="23">
        <f>0.2*C34</f>
        <v>0</v>
      </c>
    </row>
    <row r="36" spans="2:3" x14ac:dyDescent="0.3">
      <c r="B36" s="18"/>
      <c r="C36" s="23">
        <f>SUM(C34:C35)</f>
        <v>0</v>
      </c>
    </row>
    <row r="37" spans="2:3" x14ac:dyDescent="0.3">
      <c r="B37" s="18" t="s">
        <v>22</v>
      </c>
      <c r="C37" s="23">
        <f>0.13615*C36</f>
        <v>0</v>
      </c>
    </row>
    <row r="38" spans="2:3" x14ac:dyDescent="0.3">
      <c r="B38" s="18"/>
      <c r="C38" s="23">
        <f>SUM(C36:C37)</f>
        <v>0</v>
      </c>
    </row>
    <row r="39" spans="2:3" x14ac:dyDescent="0.3">
      <c r="B39" s="18" t="s">
        <v>23</v>
      </c>
      <c r="C39" s="23">
        <f>0.18*C38</f>
        <v>0</v>
      </c>
    </row>
    <row r="40" spans="2:3" ht="15" thickBot="1" x14ac:dyDescent="0.35">
      <c r="B40" s="19" t="s">
        <v>3</v>
      </c>
      <c r="C40" s="24">
        <f>SUM(C38:C39)</f>
        <v>0</v>
      </c>
    </row>
    <row r="42" spans="2:3" ht="15" thickBot="1" x14ac:dyDescent="0.35"/>
    <row r="43" spans="2:3" ht="15" thickBot="1" x14ac:dyDescent="0.35">
      <c r="B43" s="41"/>
      <c r="C43" s="41"/>
    </row>
    <row r="44" spans="2:3" x14ac:dyDescent="0.3">
      <c r="B44" s="20" t="s">
        <v>20</v>
      </c>
      <c r="C44" s="22"/>
    </row>
    <row r="45" spans="2:3" x14ac:dyDescent="0.3">
      <c r="B45" s="18" t="s">
        <v>21</v>
      </c>
      <c r="C45" s="23">
        <f>0.2*C44</f>
        <v>0</v>
      </c>
    </row>
    <row r="46" spans="2:3" x14ac:dyDescent="0.3">
      <c r="B46" s="18"/>
      <c r="C46" s="23">
        <f>SUM(C44:C45)</f>
        <v>0</v>
      </c>
    </row>
    <row r="47" spans="2:3" x14ac:dyDescent="0.3">
      <c r="B47" s="18" t="s">
        <v>22</v>
      </c>
      <c r="C47" s="23">
        <f>0.13615*C46</f>
        <v>0</v>
      </c>
    </row>
    <row r="48" spans="2:3" x14ac:dyDescent="0.3">
      <c r="B48" s="18"/>
      <c r="C48" s="23">
        <f>SUM(C46:C47)</f>
        <v>0</v>
      </c>
    </row>
    <row r="49" spans="2:3" x14ac:dyDescent="0.3">
      <c r="B49" s="18" t="s">
        <v>23</v>
      </c>
      <c r="C49" s="23">
        <f>0.18*C48</f>
        <v>0</v>
      </c>
    </row>
    <row r="50" spans="2:3" ht="15" thickBot="1" x14ac:dyDescent="0.35">
      <c r="B50" s="19" t="s">
        <v>3</v>
      </c>
      <c r="C50" s="24">
        <f>SUM(C48:C49)</f>
        <v>0</v>
      </c>
    </row>
    <row r="52" spans="2:3" ht="15" thickBot="1" x14ac:dyDescent="0.35"/>
    <row r="53" spans="2:3" ht="15" thickBot="1" x14ac:dyDescent="0.35">
      <c r="B53" s="41"/>
      <c r="C53" s="41"/>
    </row>
    <row r="54" spans="2:3" x14ac:dyDescent="0.3">
      <c r="B54" s="20" t="s">
        <v>20</v>
      </c>
      <c r="C54" s="22"/>
    </row>
    <row r="55" spans="2:3" x14ac:dyDescent="0.3">
      <c r="B55" s="18" t="s">
        <v>21</v>
      </c>
      <c r="C55" s="23">
        <f>0.2*C54</f>
        <v>0</v>
      </c>
    </row>
    <row r="56" spans="2:3" x14ac:dyDescent="0.3">
      <c r="B56" s="18"/>
      <c r="C56" s="23">
        <f>SUM(C54:C55)</f>
        <v>0</v>
      </c>
    </row>
    <row r="57" spans="2:3" x14ac:dyDescent="0.3">
      <c r="B57" s="18" t="s">
        <v>22</v>
      </c>
      <c r="C57" s="23">
        <f>0.13615*C56</f>
        <v>0</v>
      </c>
    </row>
    <row r="58" spans="2:3" x14ac:dyDescent="0.3">
      <c r="B58" s="18"/>
      <c r="C58" s="23">
        <f>SUM(C56:C57)</f>
        <v>0</v>
      </c>
    </row>
    <row r="59" spans="2:3" x14ac:dyDescent="0.3">
      <c r="B59" s="18" t="s">
        <v>23</v>
      </c>
      <c r="C59" s="23">
        <f>0.18*C58</f>
        <v>0</v>
      </c>
    </row>
    <row r="60" spans="2:3" ht="15" thickBot="1" x14ac:dyDescent="0.35">
      <c r="B60" s="19" t="s">
        <v>3</v>
      </c>
      <c r="C60" s="24">
        <f>SUM(C58:C59)</f>
        <v>0</v>
      </c>
    </row>
    <row r="62" spans="2:3" ht="15" thickBot="1" x14ac:dyDescent="0.35"/>
    <row r="63" spans="2:3" ht="15" thickBot="1" x14ac:dyDescent="0.35">
      <c r="B63" s="41"/>
      <c r="C63" s="41"/>
    </row>
    <row r="64" spans="2:3" x14ac:dyDescent="0.3">
      <c r="B64" s="20" t="s">
        <v>20</v>
      </c>
      <c r="C64" s="22"/>
    </row>
    <row r="65" spans="2:3" x14ac:dyDescent="0.3">
      <c r="B65" s="18" t="s">
        <v>21</v>
      </c>
      <c r="C65" s="23">
        <f>0.2*C64</f>
        <v>0</v>
      </c>
    </row>
    <row r="66" spans="2:3" x14ac:dyDescent="0.3">
      <c r="B66" s="18"/>
      <c r="C66" s="23">
        <f>SUM(C64:C65)</f>
        <v>0</v>
      </c>
    </row>
    <row r="67" spans="2:3" x14ac:dyDescent="0.3">
      <c r="B67" s="18" t="s">
        <v>22</v>
      </c>
      <c r="C67" s="23">
        <f>0.13615*C66</f>
        <v>0</v>
      </c>
    </row>
    <row r="68" spans="2:3" x14ac:dyDescent="0.3">
      <c r="B68" s="18"/>
      <c r="C68" s="23">
        <f>SUM(C66:C67)</f>
        <v>0</v>
      </c>
    </row>
    <row r="69" spans="2:3" x14ac:dyDescent="0.3">
      <c r="B69" s="18" t="s">
        <v>23</v>
      </c>
      <c r="C69" s="23">
        <f>0.18*C68</f>
        <v>0</v>
      </c>
    </row>
    <row r="70" spans="2:3" ht="15" thickBot="1" x14ac:dyDescent="0.35">
      <c r="B70" s="19" t="s">
        <v>3</v>
      </c>
      <c r="C70" s="24">
        <f>SUM(C68:C69)</f>
        <v>0</v>
      </c>
    </row>
    <row r="72" spans="2:3" ht="15" thickBot="1" x14ac:dyDescent="0.35"/>
    <row r="73" spans="2:3" ht="15" thickBot="1" x14ac:dyDescent="0.35">
      <c r="B73" s="41"/>
      <c r="C73" s="41"/>
    </row>
    <row r="74" spans="2:3" x14ac:dyDescent="0.3">
      <c r="B74" s="20" t="s">
        <v>20</v>
      </c>
      <c r="C74" s="22"/>
    </row>
    <row r="75" spans="2:3" x14ac:dyDescent="0.3">
      <c r="B75" s="18" t="s">
        <v>21</v>
      </c>
      <c r="C75" s="23">
        <f>0.2*C74</f>
        <v>0</v>
      </c>
    </row>
    <row r="76" spans="2:3" x14ac:dyDescent="0.3">
      <c r="B76" s="18"/>
      <c r="C76" s="23">
        <f>SUM(C74:C75)</f>
        <v>0</v>
      </c>
    </row>
    <row r="77" spans="2:3" x14ac:dyDescent="0.3">
      <c r="B77" s="18" t="s">
        <v>22</v>
      </c>
      <c r="C77" s="23">
        <f>0.13615*C76</f>
        <v>0</v>
      </c>
    </row>
    <row r="78" spans="2:3" x14ac:dyDescent="0.3">
      <c r="B78" s="18"/>
      <c r="C78" s="23">
        <f>SUM(C76:C77)</f>
        <v>0</v>
      </c>
    </row>
    <row r="79" spans="2:3" x14ac:dyDescent="0.3">
      <c r="B79" s="18" t="s">
        <v>23</v>
      </c>
      <c r="C79" s="23">
        <f>0.18*C78</f>
        <v>0</v>
      </c>
    </row>
    <row r="80" spans="2:3" ht="15" thickBot="1" x14ac:dyDescent="0.35">
      <c r="B80" s="19" t="s">
        <v>3</v>
      </c>
      <c r="C80" s="24">
        <f>SUM(C78:C79)</f>
        <v>0</v>
      </c>
    </row>
    <row r="82" spans="2:3" ht="15" thickBot="1" x14ac:dyDescent="0.35"/>
    <row r="83" spans="2:3" ht="15" thickBot="1" x14ac:dyDescent="0.35">
      <c r="B83" s="41"/>
      <c r="C83" s="41"/>
    </row>
    <row r="84" spans="2:3" x14ac:dyDescent="0.3">
      <c r="B84" s="20" t="s">
        <v>20</v>
      </c>
      <c r="C84" s="22"/>
    </row>
    <row r="85" spans="2:3" x14ac:dyDescent="0.3">
      <c r="B85" s="18" t="s">
        <v>21</v>
      </c>
      <c r="C85" s="23">
        <f>0.2*C84</f>
        <v>0</v>
      </c>
    </row>
    <row r="86" spans="2:3" x14ac:dyDescent="0.3">
      <c r="B86" s="18"/>
      <c r="C86" s="23">
        <f>SUM(C84:C85)</f>
        <v>0</v>
      </c>
    </row>
    <row r="87" spans="2:3" x14ac:dyDescent="0.3">
      <c r="B87" s="18" t="s">
        <v>22</v>
      </c>
      <c r="C87" s="23">
        <f>0.13615*C86</f>
        <v>0</v>
      </c>
    </row>
    <row r="88" spans="2:3" x14ac:dyDescent="0.3">
      <c r="B88" s="18"/>
      <c r="C88" s="23">
        <f>SUM(C86:C87)</f>
        <v>0</v>
      </c>
    </row>
    <row r="89" spans="2:3" x14ac:dyDescent="0.3">
      <c r="B89" s="18" t="s">
        <v>23</v>
      </c>
      <c r="C89" s="23">
        <f>0.18*C88</f>
        <v>0</v>
      </c>
    </row>
    <row r="90" spans="2:3" ht="15" thickBot="1" x14ac:dyDescent="0.35">
      <c r="B90" s="19" t="s">
        <v>3</v>
      </c>
      <c r="C90" s="24">
        <f>SUM(C88:C89)</f>
        <v>0</v>
      </c>
    </row>
    <row r="92" spans="2:3" ht="15" thickBot="1" x14ac:dyDescent="0.35"/>
    <row r="93" spans="2:3" ht="15" thickBot="1" x14ac:dyDescent="0.35">
      <c r="B93" s="41"/>
      <c r="C93" s="41"/>
    </row>
    <row r="94" spans="2:3" x14ac:dyDescent="0.3">
      <c r="B94" s="20" t="s">
        <v>20</v>
      </c>
      <c r="C94" s="22"/>
    </row>
    <row r="95" spans="2:3" x14ac:dyDescent="0.3">
      <c r="B95" s="18" t="s">
        <v>21</v>
      </c>
      <c r="C95" s="23">
        <f>0.2*C94</f>
        <v>0</v>
      </c>
    </row>
    <row r="96" spans="2:3" x14ac:dyDescent="0.3">
      <c r="B96" s="18"/>
      <c r="C96" s="23">
        <f>SUM(C94:C95)</f>
        <v>0</v>
      </c>
    </row>
    <row r="97" spans="2:3" x14ac:dyDescent="0.3">
      <c r="B97" s="18" t="s">
        <v>22</v>
      </c>
      <c r="C97" s="23">
        <f>0.13615*C96</f>
        <v>0</v>
      </c>
    </row>
    <row r="98" spans="2:3" x14ac:dyDescent="0.3">
      <c r="B98" s="18"/>
      <c r="C98" s="23">
        <f>SUM(C96:C97)</f>
        <v>0</v>
      </c>
    </row>
    <row r="99" spans="2:3" x14ac:dyDescent="0.3">
      <c r="B99" s="18" t="s">
        <v>23</v>
      </c>
      <c r="C99" s="23">
        <f>0.18*C98</f>
        <v>0</v>
      </c>
    </row>
    <row r="100" spans="2:3" ht="15" thickBot="1" x14ac:dyDescent="0.35">
      <c r="B100" s="19" t="s">
        <v>3</v>
      </c>
      <c r="C100" s="24">
        <f>SUM(C98:C99)</f>
        <v>0</v>
      </c>
    </row>
    <row r="102" spans="2:3" ht="15" thickBot="1" x14ac:dyDescent="0.35"/>
    <row r="103" spans="2:3" ht="15" thickBot="1" x14ac:dyDescent="0.35">
      <c r="B103" s="41"/>
      <c r="C103" s="41"/>
    </row>
    <row r="104" spans="2:3" x14ac:dyDescent="0.3">
      <c r="B104" s="20" t="s">
        <v>20</v>
      </c>
      <c r="C104" s="22"/>
    </row>
    <row r="105" spans="2:3" x14ac:dyDescent="0.3">
      <c r="B105" s="18" t="s">
        <v>21</v>
      </c>
      <c r="C105" s="23">
        <f>0.2*C104</f>
        <v>0</v>
      </c>
    </row>
    <row r="106" spans="2:3" x14ac:dyDescent="0.3">
      <c r="B106" s="18"/>
      <c r="C106" s="23">
        <f>SUM(C104:C105)</f>
        <v>0</v>
      </c>
    </row>
    <row r="107" spans="2:3" x14ac:dyDescent="0.3">
      <c r="B107" s="18" t="s">
        <v>22</v>
      </c>
      <c r="C107" s="23">
        <f>0.13615*C106</f>
        <v>0</v>
      </c>
    </row>
    <row r="108" spans="2:3" x14ac:dyDescent="0.3">
      <c r="B108" s="18"/>
      <c r="C108" s="23">
        <f>SUM(C106:C107)</f>
        <v>0</v>
      </c>
    </row>
    <row r="109" spans="2:3" x14ac:dyDescent="0.3">
      <c r="B109" s="18" t="s">
        <v>23</v>
      </c>
      <c r="C109" s="23">
        <f>0.18*C108</f>
        <v>0</v>
      </c>
    </row>
    <row r="110" spans="2:3" ht="15" thickBot="1" x14ac:dyDescent="0.35">
      <c r="B110" s="19" t="s">
        <v>3</v>
      </c>
      <c r="C110" s="24">
        <f>SUM(C108:C109)</f>
        <v>0</v>
      </c>
    </row>
    <row r="112" spans="2:3" ht="15" thickBot="1" x14ac:dyDescent="0.35"/>
    <row r="113" spans="2:3" ht="15" thickBot="1" x14ac:dyDescent="0.35">
      <c r="B113" s="41"/>
      <c r="C113" s="41"/>
    </row>
    <row r="114" spans="2:3" x14ac:dyDescent="0.3">
      <c r="B114" s="20" t="s">
        <v>20</v>
      </c>
      <c r="C114" s="22"/>
    </row>
    <row r="115" spans="2:3" x14ac:dyDescent="0.3">
      <c r="B115" s="18" t="s">
        <v>21</v>
      </c>
      <c r="C115" s="23">
        <f>0.2*C114</f>
        <v>0</v>
      </c>
    </row>
    <row r="116" spans="2:3" x14ac:dyDescent="0.3">
      <c r="B116" s="18"/>
      <c r="C116" s="23">
        <f>SUM(C114:C115)</f>
        <v>0</v>
      </c>
    </row>
    <row r="117" spans="2:3" x14ac:dyDescent="0.3">
      <c r="B117" s="18" t="s">
        <v>22</v>
      </c>
      <c r="C117" s="23">
        <f>0.13615*C116</f>
        <v>0</v>
      </c>
    </row>
    <row r="118" spans="2:3" x14ac:dyDescent="0.3">
      <c r="B118" s="18"/>
      <c r="C118" s="23">
        <f>SUM(C116:C117)</f>
        <v>0</v>
      </c>
    </row>
    <row r="119" spans="2:3" x14ac:dyDescent="0.3">
      <c r="B119" s="18" t="s">
        <v>23</v>
      </c>
      <c r="C119" s="23">
        <f>0.18*C118</f>
        <v>0</v>
      </c>
    </row>
    <row r="120" spans="2:3" ht="15" thickBot="1" x14ac:dyDescent="0.35">
      <c r="B120" s="19" t="s">
        <v>3</v>
      </c>
      <c r="C120" s="24">
        <f>SUM(C118:C119)</f>
        <v>0</v>
      </c>
    </row>
    <row r="122" spans="2:3" ht="15" thickBot="1" x14ac:dyDescent="0.35"/>
    <row r="123" spans="2:3" ht="15" thickBot="1" x14ac:dyDescent="0.35">
      <c r="B123" s="41"/>
      <c r="C123" s="41"/>
    </row>
    <row r="124" spans="2:3" x14ac:dyDescent="0.3">
      <c r="B124" s="20" t="s">
        <v>20</v>
      </c>
      <c r="C124" s="22"/>
    </row>
    <row r="125" spans="2:3" x14ac:dyDescent="0.3">
      <c r="B125" s="18" t="s">
        <v>21</v>
      </c>
      <c r="C125" s="23">
        <f>0.2*C124</f>
        <v>0</v>
      </c>
    </row>
    <row r="126" spans="2:3" x14ac:dyDescent="0.3">
      <c r="B126" s="18"/>
      <c r="C126" s="23">
        <f>SUM(C124:C125)</f>
        <v>0</v>
      </c>
    </row>
    <row r="127" spans="2:3" x14ac:dyDescent="0.3">
      <c r="B127" s="18" t="s">
        <v>22</v>
      </c>
      <c r="C127" s="23">
        <f>0.13615*C126</f>
        <v>0</v>
      </c>
    </row>
    <row r="128" spans="2:3" x14ac:dyDescent="0.3">
      <c r="B128" s="18"/>
      <c r="C128" s="23">
        <f>SUM(C126:C127)</f>
        <v>0</v>
      </c>
    </row>
    <row r="129" spans="2:3" x14ac:dyDescent="0.3">
      <c r="B129" s="18" t="s">
        <v>23</v>
      </c>
      <c r="C129" s="23">
        <f>0.18*C128</f>
        <v>0</v>
      </c>
    </row>
    <row r="130" spans="2:3" ht="15" thickBot="1" x14ac:dyDescent="0.35">
      <c r="B130" s="19" t="s">
        <v>3</v>
      </c>
      <c r="C130" s="24">
        <f>SUM(C128:C129)</f>
        <v>0</v>
      </c>
    </row>
    <row r="132" spans="2:3" ht="15" thickBot="1" x14ac:dyDescent="0.35"/>
    <row r="133" spans="2:3" ht="15" thickBot="1" x14ac:dyDescent="0.35">
      <c r="B133" s="41"/>
      <c r="C133" s="41"/>
    </row>
    <row r="134" spans="2:3" x14ac:dyDescent="0.3">
      <c r="B134" s="20" t="s">
        <v>20</v>
      </c>
      <c r="C134" s="22"/>
    </row>
    <row r="135" spans="2:3" x14ac:dyDescent="0.3">
      <c r="B135" s="18" t="s">
        <v>21</v>
      </c>
      <c r="C135" s="23">
        <f>0.2*C134</f>
        <v>0</v>
      </c>
    </row>
    <row r="136" spans="2:3" x14ac:dyDescent="0.3">
      <c r="B136" s="18"/>
      <c r="C136" s="23">
        <f>SUM(C134:C135)</f>
        <v>0</v>
      </c>
    </row>
    <row r="137" spans="2:3" x14ac:dyDescent="0.3">
      <c r="B137" s="18" t="s">
        <v>22</v>
      </c>
      <c r="C137" s="23">
        <f>0.13615*C136</f>
        <v>0</v>
      </c>
    </row>
    <row r="138" spans="2:3" x14ac:dyDescent="0.3">
      <c r="B138" s="18"/>
      <c r="C138" s="23">
        <f>SUM(C136:C137)</f>
        <v>0</v>
      </c>
    </row>
    <row r="139" spans="2:3" x14ac:dyDescent="0.3">
      <c r="B139" s="18" t="s">
        <v>23</v>
      </c>
      <c r="C139" s="23">
        <f>0.18*C138</f>
        <v>0</v>
      </c>
    </row>
    <row r="140" spans="2:3" ht="15" thickBot="1" x14ac:dyDescent="0.35">
      <c r="B140" s="19" t="s">
        <v>3</v>
      </c>
      <c r="C140" s="24">
        <f>SUM(C138:C139)</f>
        <v>0</v>
      </c>
    </row>
    <row r="142" spans="2:3" ht="15" thickBot="1" x14ac:dyDescent="0.35"/>
    <row r="143" spans="2:3" ht="15" thickBot="1" x14ac:dyDescent="0.35">
      <c r="B143" s="41"/>
      <c r="C143" s="41"/>
    </row>
    <row r="144" spans="2:3" x14ac:dyDescent="0.3">
      <c r="B144" s="20" t="s">
        <v>20</v>
      </c>
      <c r="C144" s="22"/>
    </row>
    <row r="145" spans="2:3" x14ac:dyDescent="0.3">
      <c r="B145" s="18" t="s">
        <v>21</v>
      </c>
      <c r="C145" s="23">
        <f>0.2*C144</f>
        <v>0</v>
      </c>
    </row>
    <row r="146" spans="2:3" x14ac:dyDescent="0.3">
      <c r="B146" s="18"/>
      <c r="C146" s="23">
        <f>SUM(C144:C145)</f>
        <v>0</v>
      </c>
    </row>
    <row r="147" spans="2:3" x14ac:dyDescent="0.3">
      <c r="B147" s="18" t="s">
        <v>22</v>
      </c>
      <c r="C147" s="23">
        <f>0.13615*C146</f>
        <v>0</v>
      </c>
    </row>
    <row r="148" spans="2:3" x14ac:dyDescent="0.3">
      <c r="B148" s="18"/>
      <c r="C148" s="23">
        <f>SUM(C146:C147)</f>
        <v>0</v>
      </c>
    </row>
    <row r="149" spans="2:3" x14ac:dyDescent="0.3">
      <c r="B149" s="18" t="s">
        <v>23</v>
      </c>
      <c r="C149" s="23">
        <f>0.18*C148</f>
        <v>0</v>
      </c>
    </row>
    <row r="150" spans="2:3" ht="15" thickBot="1" x14ac:dyDescent="0.35">
      <c r="B150" s="19" t="s">
        <v>3</v>
      </c>
      <c r="C150" s="24">
        <f>SUM(C148:C149)</f>
        <v>0</v>
      </c>
    </row>
    <row r="152" spans="2:3" ht="15" thickBot="1" x14ac:dyDescent="0.35"/>
    <row r="153" spans="2:3" ht="15" thickBot="1" x14ac:dyDescent="0.35">
      <c r="B153" s="41"/>
      <c r="C153" s="41"/>
    </row>
    <row r="154" spans="2:3" x14ac:dyDescent="0.3">
      <c r="B154" s="20" t="s">
        <v>20</v>
      </c>
      <c r="C154" s="22"/>
    </row>
    <row r="155" spans="2:3" x14ac:dyDescent="0.3">
      <c r="B155" s="18" t="s">
        <v>21</v>
      </c>
      <c r="C155" s="23">
        <f>0.2*C154</f>
        <v>0</v>
      </c>
    </row>
    <row r="156" spans="2:3" x14ac:dyDescent="0.3">
      <c r="B156" s="18"/>
      <c r="C156" s="23">
        <f>SUM(C154:C155)</f>
        <v>0</v>
      </c>
    </row>
    <row r="157" spans="2:3" x14ac:dyDescent="0.3">
      <c r="B157" s="18" t="s">
        <v>22</v>
      </c>
      <c r="C157" s="23">
        <f>0.13615*C156</f>
        <v>0</v>
      </c>
    </row>
    <row r="158" spans="2:3" x14ac:dyDescent="0.3">
      <c r="B158" s="18"/>
      <c r="C158" s="23">
        <f>SUM(C156:C157)</f>
        <v>0</v>
      </c>
    </row>
    <row r="159" spans="2:3" x14ac:dyDescent="0.3">
      <c r="B159" s="18" t="s">
        <v>23</v>
      </c>
      <c r="C159" s="23">
        <f>0.18*C158</f>
        <v>0</v>
      </c>
    </row>
    <row r="160" spans="2:3" ht="15" thickBot="1" x14ac:dyDescent="0.35">
      <c r="B160" s="19" t="s">
        <v>3</v>
      </c>
      <c r="C160" s="24">
        <f>SUM(C158:C159)</f>
        <v>0</v>
      </c>
    </row>
    <row r="162" spans="2:3" ht="15" thickBot="1" x14ac:dyDescent="0.35"/>
    <row r="163" spans="2:3" ht="15" thickBot="1" x14ac:dyDescent="0.35">
      <c r="B163" s="41"/>
      <c r="C163" s="41"/>
    </row>
    <row r="164" spans="2:3" x14ac:dyDescent="0.3">
      <c r="B164" s="20" t="s">
        <v>20</v>
      </c>
      <c r="C164" s="22"/>
    </row>
    <row r="165" spans="2:3" x14ac:dyDescent="0.3">
      <c r="B165" s="18" t="s">
        <v>21</v>
      </c>
      <c r="C165" s="23">
        <f>0.2*C164</f>
        <v>0</v>
      </c>
    </row>
    <row r="166" spans="2:3" x14ac:dyDescent="0.3">
      <c r="B166" s="18"/>
      <c r="C166" s="23">
        <f>SUM(C164:C165)</f>
        <v>0</v>
      </c>
    </row>
    <row r="167" spans="2:3" x14ac:dyDescent="0.3">
      <c r="B167" s="18" t="s">
        <v>22</v>
      </c>
      <c r="C167" s="23">
        <f>0.13615*C166</f>
        <v>0</v>
      </c>
    </row>
    <row r="168" spans="2:3" x14ac:dyDescent="0.3">
      <c r="B168" s="18"/>
      <c r="C168" s="23">
        <f>SUM(C166:C167)</f>
        <v>0</v>
      </c>
    </row>
    <row r="169" spans="2:3" x14ac:dyDescent="0.3">
      <c r="B169" s="18" t="s">
        <v>23</v>
      </c>
      <c r="C169" s="23">
        <f>0.18*C168</f>
        <v>0</v>
      </c>
    </row>
    <row r="170" spans="2:3" ht="15" thickBot="1" x14ac:dyDescent="0.35">
      <c r="B170" s="19" t="s">
        <v>3</v>
      </c>
      <c r="C170" s="24">
        <f>SUM(C168:C169)</f>
        <v>0</v>
      </c>
    </row>
    <row r="172" spans="2:3" ht="15" thickBot="1" x14ac:dyDescent="0.35"/>
    <row r="173" spans="2:3" ht="15" thickBot="1" x14ac:dyDescent="0.35">
      <c r="B173" s="41"/>
      <c r="C173" s="41"/>
    </row>
    <row r="174" spans="2:3" x14ac:dyDescent="0.3">
      <c r="B174" s="20" t="s">
        <v>20</v>
      </c>
      <c r="C174" s="22"/>
    </row>
    <row r="175" spans="2:3" x14ac:dyDescent="0.3">
      <c r="B175" s="18" t="s">
        <v>21</v>
      </c>
      <c r="C175" s="23">
        <f>0.2*C174</f>
        <v>0</v>
      </c>
    </row>
    <row r="176" spans="2:3" x14ac:dyDescent="0.3">
      <c r="B176" s="18"/>
      <c r="C176" s="23">
        <f>SUM(C174:C175)</f>
        <v>0</v>
      </c>
    </row>
    <row r="177" spans="2:3" x14ac:dyDescent="0.3">
      <c r="B177" s="18" t="s">
        <v>22</v>
      </c>
      <c r="C177" s="23">
        <f>0.13615*C176</f>
        <v>0</v>
      </c>
    </row>
    <row r="178" spans="2:3" x14ac:dyDescent="0.3">
      <c r="B178" s="18"/>
      <c r="C178" s="23">
        <f>SUM(C176:C177)</f>
        <v>0</v>
      </c>
    </row>
    <row r="179" spans="2:3" x14ac:dyDescent="0.3">
      <c r="B179" s="18" t="s">
        <v>23</v>
      </c>
      <c r="C179" s="23">
        <f>0.18*C178</f>
        <v>0</v>
      </c>
    </row>
    <row r="180" spans="2:3" ht="15" thickBot="1" x14ac:dyDescent="0.35">
      <c r="B180" s="19" t="s">
        <v>3</v>
      </c>
      <c r="C180" s="24">
        <f>SUM(C178:C179)</f>
        <v>0</v>
      </c>
    </row>
  </sheetData>
  <mergeCells count="18">
    <mergeCell ref="B53:C53"/>
    <mergeCell ref="B3:C3"/>
    <mergeCell ref="B13:C13"/>
    <mergeCell ref="B23:C23"/>
    <mergeCell ref="B33:C33"/>
    <mergeCell ref="B43:C43"/>
    <mergeCell ref="B173:C173"/>
    <mergeCell ref="B63:C63"/>
    <mergeCell ref="B73:C73"/>
    <mergeCell ref="B83:C83"/>
    <mergeCell ref="B93:C93"/>
    <mergeCell ref="B103:C103"/>
    <mergeCell ref="B113:C113"/>
    <mergeCell ref="B123:C123"/>
    <mergeCell ref="B133:C133"/>
    <mergeCell ref="B143:C143"/>
    <mergeCell ref="B153:C153"/>
    <mergeCell ref="B163:C16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all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manohar</dc:creator>
  <cp:lastModifiedBy>shiva manohar</cp:lastModifiedBy>
  <cp:lastPrinted>2024-01-10T05:39:24Z</cp:lastPrinted>
  <dcterms:created xsi:type="dcterms:W3CDTF">2023-12-12T08:40:42Z</dcterms:created>
  <dcterms:modified xsi:type="dcterms:W3CDTF">2024-01-27T09:19:40Z</dcterms:modified>
</cp:coreProperties>
</file>