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SOTC\"/>
    </mc:Choice>
  </mc:AlternateContent>
  <xr:revisionPtr revIDLastSave="0" documentId="13_ncr:1_{69A55E8F-6FC6-46E1-A43C-C7AE6926881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 1" sheetId="1" r:id="rId1"/>
    <sheet name="Table 2" sheetId="2" r:id="rId2"/>
    <sheet name="Tabl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E25" i="2" l="1"/>
  <c r="C17" i="3" s="1"/>
  <c r="C18" i="3" l="1"/>
</calcChain>
</file>

<file path=xl/sharedStrings.xml><?xml version="1.0" encoding="utf-8"?>
<sst xmlns="http://schemas.openxmlformats.org/spreadsheetml/2006/main" count="74" uniqueCount="66">
  <si>
    <r>
      <rPr>
        <b/>
        <sz val="12"/>
        <rFont val="Arial"/>
        <family val="2"/>
      </rPr>
      <t>ABSTRACT - STATE ORGAN TRANSPLANT CENTRE AT GANDHI HOSPITAL, SECUNDERABAD</t>
    </r>
  </si>
  <si>
    <r>
      <rPr>
        <b/>
        <sz val="12"/>
        <rFont val="Arial"/>
        <family val="2"/>
      </rPr>
      <t>Administrative Sanction details</t>
    </r>
  </si>
  <si>
    <r>
      <rPr>
        <b/>
        <sz val="11"/>
        <rFont val="Arial"/>
        <family val="2"/>
      </rPr>
      <t xml:space="preserve">S.
</t>
    </r>
    <r>
      <rPr>
        <b/>
        <sz val="11"/>
        <rFont val="Arial"/>
        <family val="2"/>
      </rPr>
      <t>No</t>
    </r>
  </si>
  <si>
    <r>
      <rPr>
        <b/>
        <sz val="11"/>
        <rFont val="Arial"/>
        <family val="2"/>
      </rPr>
      <t>Admn. Sanction Details</t>
    </r>
  </si>
  <si>
    <r>
      <rPr>
        <b/>
        <sz val="11"/>
        <rFont val="Arial"/>
        <family val="2"/>
      </rPr>
      <t>Description</t>
    </r>
  </si>
  <si>
    <r>
      <rPr>
        <b/>
        <sz val="11"/>
        <rFont val="Arial"/>
        <family val="2"/>
      </rPr>
      <t xml:space="preserve">Admn. Sanction Amount
</t>
    </r>
    <r>
      <rPr>
        <b/>
        <sz val="11"/>
        <rFont val="Arial"/>
        <family val="2"/>
      </rPr>
      <t>(incl. 18% GST)</t>
    </r>
  </si>
  <si>
    <r>
      <rPr>
        <b/>
        <sz val="11"/>
        <rFont val="Arial"/>
        <family val="2"/>
      </rPr>
      <t>Remarks</t>
    </r>
  </si>
  <si>
    <r>
      <rPr>
        <sz val="11"/>
        <rFont val="Arial MT"/>
        <family val="2"/>
      </rPr>
      <t xml:space="preserve">GO Rt No. 519, HM&amp;FW (A1) Dept. 06.09.2018
</t>
    </r>
    <r>
      <rPr>
        <sz val="11"/>
        <rFont val="Arial MT"/>
        <family val="2"/>
      </rPr>
      <t>(Original sanction)</t>
    </r>
  </si>
  <si>
    <r>
      <rPr>
        <sz val="11"/>
        <rFont val="Arial MT"/>
        <family val="2"/>
      </rPr>
      <t>Civil Works</t>
    </r>
  </si>
  <si>
    <r>
      <rPr>
        <sz val="11"/>
        <rFont val="Arial MT"/>
        <family val="2"/>
      </rPr>
      <t>10,00,00,000</t>
    </r>
  </si>
  <si>
    <r>
      <rPr>
        <sz val="11"/>
        <rFont val="Arial MT"/>
        <family val="2"/>
      </rPr>
      <t xml:space="preserve">Surgical Gastroenterology Dept (incl c/o 5-
</t>
    </r>
    <r>
      <rPr>
        <sz val="11"/>
        <rFont val="Arial MT"/>
        <family val="2"/>
      </rPr>
      <t>MOTs, equipments)</t>
    </r>
  </si>
  <si>
    <r>
      <rPr>
        <sz val="11"/>
        <rFont val="Arial MT"/>
        <family val="2"/>
      </rPr>
      <t>17,45,37,842</t>
    </r>
  </si>
  <si>
    <r>
      <rPr>
        <sz val="11"/>
        <rFont val="Arial MT"/>
        <family val="2"/>
      </rPr>
      <t>Medical Gastroenterology Dept (incl equipments)</t>
    </r>
  </si>
  <si>
    <r>
      <rPr>
        <sz val="11"/>
        <rFont val="Arial MT"/>
        <family val="2"/>
      </rPr>
      <t>7,01,35,352</t>
    </r>
  </si>
  <si>
    <r>
      <rPr>
        <sz val="11"/>
        <rFont val="Arial MT"/>
        <family val="2"/>
      </rPr>
      <t>TSMSIDC Supervision charges &amp; LS</t>
    </r>
  </si>
  <si>
    <r>
      <rPr>
        <sz val="11"/>
        <rFont val="Arial MT"/>
        <family val="2"/>
      </rPr>
      <t>53,26,806</t>
    </r>
  </si>
  <si>
    <r>
      <rPr>
        <b/>
        <sz val="11"/>
        <rFont val="Arial"/>
        <family val="2"/>
      </rPr>
      <t>Total</t>
    </r>
  </si>
  <si>
    <r>
      <rPr>
        <b/>
        <sz val="11"/>
        <rFont val="Arial"/>
        <family val="2"/>
      </rPr>
      <t>35,00,00,000</t>
    </r>
  </si>
  <si>
    <r>
      <rPr>
        <sz val="11"/>
        <rFont val="Arial MT"/>
        <family val="2"/>
      </rPr>
      <t xml:space="preserve">GO Rt No. 358, HM&amp;FW (C2) Dept. 24.06.2023
</t>
    </r>
    <r>
      <rPr>
        <sz val="11"/>
        <rFont val="Arial MT"/>
        <family val="2"/>
      </rPr>
      <t>(Additional sanction)</t>
    </r>
  </si>
  <si>
    <r>
      <rPr>
        <sz val="11"/>
        <rFont val="Arial MT"/>
        <family val="2"/>
      </rPr>
      <t>Addl. Sanction accorded for 2-MOTs</t>
    </r>
  </si>
  <si>
    <r>
      <rPr>
        <sz val="11"/>
        <rFont val="Arial MT"/>
        <family val="2"/>
      </rPr>
      <t>4,66,59,536</t>
    </r>
  </si>
  <si>
    <r>
      <rPr>
        <sz val="11"/>
        <rFont val="Arial MT"/>
        <family val="2"/>
      </rPr>
      <t>Separate admn. sanction accorded for removal &amp; relocation of rooftop solar panels for Rs. 11,39,602/- vide   GO Rt. No. 269 HM&amp;FW (C2) Dept. 15.05.2023</t>
    </r>
  </si>
  <si>
    <r>
      <rPr>
        <sz val="11"/>
        <rFont val="Arial MT"/>
        <family val="2"/>
      </rPr>
      <t>Removal &amp; Relocation of Roof top solar panels</t>
    </r>
  </si>
  <si>
    <r>
      <rPr>
        <sz val="11"/>
        <rFont val="Arial MT"/>
        <family val="2"/>
      </rPr>
      <t>14,00,000</t>
    </r>
  </si>
  <si>
    <r>
      <rPr>
        <sz val="11"/>
        <rFont val="Arial MT"/>
        <family val="2"/>
      </rPr>
      <t>19,40,464</t>
    </r>
  </si>
  <si>
    <r>
      <rPr>
        <b/>
        <sz val="11"/>
        <rFont val="Arial"/>
        <family val="2"/>
      </rPr>
      <t>5,00,00,000</t>
    </r>
  </si>
  <si>
    <r>
      <rPr>
        <b/>
        <sz val="11"/>
        <rFont val="Arial"/>
        <family val="2"/>
      </rPr>
      <t>Grand Total</t>
    </r>
  </si>
  <si>
    <r>
      <rPr>
        <b/>
        <sz val="11"/>
        <rFont val="Arial"/>
        <family val="2"/>
      </rPr>
      <t>40,00,00,000</t>
    </r>
  </si>
  <si>
    <r>
      <rPr>
        <b/>
        <sz val="12"/>
        <rFont val="Arial"/>
        <family val="2"/>
      </rPr>
      <t>Work entrustment details</t>
    </r>
  </si>
  <si>
    <r>
      <rPr>
        <b/>
        <sz val="11"/>
        <rFont val="Arial"/>
        <family val="2"/>
      </rPr>
      <t>Details of work entrustment</t>
    </r>
  </si>
  <si>
    <r>
      <rPr>
        <b/>
        <sz val="11"/>
        <rFont val="Arial"/>
        <family val="2"/>
      </rPr>
      <t xml:space="preserve">Amount
</t>
    </r>
    <r>
      <rPr>
        <b/>
        <sz val="11"/>
        <rFont val="Arial"/>
        <family val="2"/>
      </rPr>
      <t>(incl. 18% GST)</t>
    </r>
  </si>
  <si>
    <r>
      <rPr>
        <sz val="11"/>
        <rFont val="Arial MT"/>
        <family val="2"/>
      </rPr>
      <t xml:space="preserve">Lr. No. 507/SOTC/Spl. Proj/TSMSIDC/2022, Dt.
</t>
    </r>
    <r>
      <rPr>
        <sz val="11"/>
        <rFont val="Arial MT"/>
        <family val="2"/>
      </rPr>
      <t>13.01.2023 (NoA)</t>
    </r>
  </si>
  <si>
    <r>
      <rPr>
        <sz val="11"/>
        <rFont val="Arial MT"/>
        <family val="2"/>
      </rPr>
      <t xml:space="preserve">Turnkey works entrusted to M/s MPS Asta
</t>
    </r>
    <r>
      <rPr>
        <sz val="11"/>
        <rFont val="Arial MT"/>
        <family val="2"/>
      </rPr>
      <t>Consortium</t>
    </r>
  </si>
  <si>
    <r>
      <rPr>
        <sz val="11"/>
        <rFont val="Arial MT"/>
        <family val="2"/>
      </rPr>
      <t>17,57,73,221</t>
    </r>
  </si>
  <si>
    <r>
      <rPr>
        <sz val="11"/>
        <rFont val="Arial MT"/>
        <family val="2"/>
      </rPr>
      <t xml:space="preserve">Work entrusted through open tenders floated
</t>
    </r>
    <r>
      <rPr>
        <sz val="11"/>
        <rFont val="Arial MT"/>
        <family val="2"/>
      </rPr>
      <t>in e-procurement platform</t>
    </r>
  </si>
  <si>
    <r>
      <rPr>
        <sz val="11"/>
        <rFont val="Arial MT"/>
        <family val="2"/>
      </rPr>
      <t xml:space="preserve">Addl. Work entrusted to the subsisting agency vide Govt. Memo. No. 6168/C2/2023, HM&amp;FW (C2)
</t>
    </r>
    <r>
      <rPr>
        <sz val="11"/>
        <rFont val="Arial MT"/>
        <family val="2"/>
      </rPr>
      <t>Dept., Dt. 21.08.2023</t>
    </r>
  </si>
  <si>
    <r>
      <rPr>
        <sz val="11"/>
        <rFont val="Arial MT"/>
        <family val="2"/>
      </rPr>
      <t>Construction of additional 2- MOTs</t>
    </r>
  </si>
  <si>
    <r>
      <rPr>
        <sz val="11"/>
        <rFont val="Arial MT"/>
        <family val="2"/>
      </rPr>
      <t>4,80,59,536</t>
    </r>
  </si>
  <si>
    <r>
      <rPr>
        <sz val="11"/>
        <rFont val="Arial MT"/>
        <family val="2"/>
      </rPr>
      <t>including Rs.14.00 lakhs sanctioned for removal &amp; relocation of rooftop solar panels</t>
    </r>
  </si>
  <si>
    <r>
      <rPr>
        <b/>
        <sz val="11"/>
        <rFont val="Arial"/>
        <family val="2"/>
      </rPr>
      <t>22,38,32,757</t>
    </r>
  </si>
  <si>
    <r>
      <rPr>
        <b/>
        <sz val="12"/>
        <rFont val="Arial"/>
        <family val="2"/>
      </rPr>
      <t>Work done/to be done details</t>
    </r>
  </si>
  <si>
    <r>
      <rPr>
        <b/>
        <sz val="11"/>
        <rFont val="Arial"/>
        <family val="2"/>
      </rPr>
      <t>Excess amount (Rs.)</t>
    </r>
  </si>
  <si>
    <r>
      <rPr>
        <sz val="11"/>
        <rFont val="Arial MT"/>
        <family val="2"/>
      </rPr>
      <t>Amount as per the work entrusted to the agency</t>
    </r>
  </si>
  <si>
    <r>
      <rPr>
        <sz val="11"/>
        <rFont val="Arial MT"/>
        <family val="2"/>
      </rPr>
      <t>22,38,32,757</t>
    </r>
  </si>
  <si>
    <r>
      <rPr>
        <sz val="11"/>
        <rFont val="Arial MT"/>
        <family val="2"/>
      </rPr>
      <t>Amount of work done/to be done</t>
    </r>
  </si>
  <si>
    <r>
      <rPr>
        <b/>
        <sz val="12"/>
        <rFont val="Arial"/>
        <family val="2"/>
      </rPr>
      <t xml:space="preserve">Details of supplemental items to be taken up </t>
    </r>
    <r>
      <rPr>
        <b/>
        <sz val="11"/>
        <rFont val="Arial"/>
        <family val="2"/>
      </rPr>
      <t>(including 5- year unconditional warranty &amp; excl. 5-year CAMC charges)</t>
    </r>
  </si>
  <si>
    <r>
      <rPr>
        <b/>
        <sz val="11"/>
        <rFont val="Arial"/>
        <family val="2"/>
      </rPr>
      <t>Description of item</t>
    </r>
  </si>
  <si>
    <r>
      <rPr>
        <b/>
        <sz val="11"/>
        <rFont val="Arial"/>
        <family val="2"/>
      </rPr>
      <t>Amount required</t>
    </r>
  </si>
  <si>
    <r>
      <rPr>
        <sz val="11"/>
        <rFont val="Arial MT"/>
        <family val="2"/>
      </rPr>
      <t>Terrace &amp; exterior walls waterproofing</t>
    </r>
  </si>
  <si>
    <r>
      <rPr>
        <sz val="11"/>
        <rFont val="Arial MT"/>
        <family val="2"/>
      </rPr>
      <t xml:space="preserve">As per the lowest quotations obtained by the Executive Engineer, Hyd Div-I.
</t>
    </r>
    <r>
      <rPr>
        <sz val="11"/>
        <rFont val="Arial MT"/>
        <family val="2"/>
      </rPr>
      <t>Approval requested.</t>
    </r>
  </si>
  <si>
    <r>
      <rPr>
        <sz val="11"/>
        <rFont val="Arial MT"/>
        <family val="2"/>
      </rPr>
      <t>Double pass Reverse Osmosis (RO) plant 1500 Ltr/hr with recirculation loop including 5- year unconditional warranty &amp; excl. 5-year CAMC charges</t>
    </r>
  </si>
  <si>
    <r>
      <rPr>
        <sz val="11"/>
        <rFont val="Arial MT"/>
        <family val="2"/>
      </rPr>
      <t>750 KVA DG Set with AMF panel including 5- year unconditional warranty &amp; excl. 5-year CAMC charges</t>
    </r>
  </si>
  <si>
    <r>
      <rPr>
        <sz val="11"/>
        <rFont val="Arial MT"/>
        <family val="2"/>
      </rPr>
      <t>O2 Manifold &amp; Automatic Control System</t>
    </r>
  </si>
  <si>
    <r>
      <rPr>
        <sz val="11"/>
        <rFont val="Arial MT"/>
        <family val="2"/>
      </rPr>
      <t>Supply, Transportation and installation of 20KVA / 312V DC on line UPS system (2 Nos)</t>
    </r>
  </si>
  <si>
    <r>
      <rPr>
        <sz val="11"/>
        <rFont val="Arial MT"/>
        <family val="2"/>
      </rPr>
      <t>N2O Manifold &amp; Automatic Control System</t>
    </r>
  </si>
  <si>
    <r>
      <rPr>
        <sz val="11"/>
        <rFont val="Arial MT"/>
        <family val="2"/>
      </rPr>
      <t>Recording Counselling Room &amp; Local Area Network (LAN)</t>
    </r>
  </si>
  <si>
    <r>
      <rPr>
        <sz val="11"/>
        <rFont val="Arial MT"/>
        <family val="2"/>
      </rPr>
      <t>Monitor Stand beside Bed in ICUs &amp; TIRs (31 Nos)</t>
    </r>
  </si>
  <si>
    <r>
      <rPr>
        <sz val="11"/>
        <rFont val="Arial MT"/>
        <family val="2"/>
      </rPr>
      <t>Glass Sliding Door in TIR-2 &amp; TIR-3 (2 Nos)</t>
    </r>
  </si>
  <si>
    <r>
      <rPr>
        <sz val="11"/>
        <rFont val="Arial MT"/>
        <family val="2"/>
      </rPr>
      <t>Providing dadooing to walls with glazed full body ceramic wall tiles of size 800  x  1600  mm  with  any type  of  design  texture  such  as  marble  finish, wooden,  bamboo,  stone  finishes  etc.,  (For entrance Lobby)</t>
    </r>
  </si>
  <si>
    <r>
      <rPr>
        <sz val="11"/>
        <rFont val="Arial MT"/>
        <family val="2"/>
      </rPr>
      <t>Miscellaneous works such as Under-deck Thermocol insulation, Plain Cement Concrete of M 25 grade, Supply and Laying of Floor leveller compund (self smoothing mortar) &amp; V-Board Partitions on top of false ceiling for partitioning of sterile corridor and non-sterile corridor etc</t>
    </r>
  </si>
  <si>
    <r>
      <rPr>
        <b/>
        <sz val="11"/>
        <rFont val="Arial"/>
        <family val="2"/>
      </rPr>
      <t>Excess amount required to take up the above supplemental works</t>
    </r>
  </si>
  <si>
    <r>
      <rPr>
        <b/>
        <sz val="11"/>
        <rFont val="Arial"/>
        <family val="2"/>
      </rPr>
      <t>Excess amount as per workdone /to be done</t>
    </r>
  </si>
  <si>
    <r>
      <rPr>
        <b/>
        <sz val="11"/>
        <rFont val="Arial"/>
        <family val="2"/>
      </rPr>
      <t>Additional amount required for completion of turnkey works</t>
    </r>
  </si>
  <si>
    <t>GI Powder Coated Sliding Doors (0.8mm shutter sheet thk &amp; 1.2mm &amp; 4 + 4 size of N2O manifold system</t>
  </si>
  <si>
    <t>4 &amp; 6- Gas Digital Alarm Systems incl Valve boxes</t>
  </si>
  <si>
    <t>(Say) Rs. 3.89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</si>
</sst>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11"/>
      <name val="Arial"/>
      <family val="2"/>
    </font>
    <font>
      <sz val="11"/>
      <color rgb="FF000000"/>
      <name val="Arial MT"/>
      <family val="2"/>
    </font>
    <font>
      <sz val="11"/>
      <name val="Arial MT"/>
    </font>
    <font>
      <b/>
      <sz val="11"/>
      <name val="Arial"/>
      <family val="2"/>
    </font>
    <font>
      <sz val="11"/>
      <name val="Arial MT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6E4BC"/>
      </patternFill>
    </fill>
    <fill>
      <patternFill patternType="solid">
        <fgColor rgb="FFCCBFDA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7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top" wrapText="1" indent="3"/>
    </xf>
    <xf numFmtId="1" fontId="3" fillId="0" borderId="1" xfId="0" applyNumberFormat="1" applyFont="1" applyBorder="1" applyAlignment="1">
      <alignment horizontal="right" vertical="top" indent="1" shrinkToFit="1"/>
    </xf>
    <xf numFmtId="43" fontId="4" fillId="0" borderId="1" xfId="1" applyFont="1" applyBorder="1" applyAlignment="1">
      <alignment horizontal="right" vertical="top" wrapText="1"/>
    </xf>
    <xf numFmtId="164" fontId="4" fillId="0" borderId="1" xfId="1" applyNumberFormat="1" applyFont="1" applyBorder="1" applyAlignment="1">
      <alignment horizontal="right" vertical="top" wrapText="1"/>
    </xf>
    <xf numFmtId="0" fontId="0" fillId="0" borderId="8" xfId="0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" fontId="3" fillId="0" borderId="8" xfId="0" applyNumberFormat="1" applyFont="1" applyBorder="1" applyAlignment="1">
      <alignment horizontal="center" vertical="top" shrinkToFit="1"/>
    </xf>
    <xf numFmtId="0" fontId="0" fillId="0" borderId="8" xfId="0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right" vertical="top" wrapText="1"/>
    </xf>
    <xf numFmtId="0" fontId="0" fillId="0" borderId="8" xfId="0" applyBorder="1" applyAlignment="1">
      <alignment horizontal="left" wrapText="1"/>
    </xf>
    <xf numFmtId="0" fontId="2" fillId="0" borderId="8" xfId="0" applyFont="1" applyBorder="1" applyAlignment="1">
      <alignment horizontal="right" vertical="top" wrapText="1"/>
    </xf>
    <xf numFmtId="0" fontId="0" fillId="2" borderId="8" xfId="0" applyFill="1" applyBorder="1" applyAlignment="1">
      <alignment horizontal="left" wrapText="1"/>
    </xf>
    <xf numFmtId="0" fontId="2" fillId="2" borderId="8" xfId="0" applyFont="1" applyFill="1" applyBorder="1" applyAlignment="1">
      <alignment horizontal="right" vertical="top" wrapText="1"/>
    </xf>
    <xf numFmtId="0" fontId="0" fillId="0" borderId="8" xfId="0" applyBorder="1" applyAlignment="1">
      <alignment horizontal="left" vertical="center" wrapText="1"/>
    </xf>
    <xf numFmtId="0" fontId="0" fillId="3" borderId="8" xfId="0" applyFill="1" applyBorder="1" applyAlignment="1">
      <alignment horizontal="left" wrapText="1"/>
    </xf>
    <xf numFmtId="0" fontId="2" fillId="3" borderId="8" xfId="0" applyFont="1" applyFill="1" applyBorder="1" applyAlignment="1">
      <alignment horizontal="right" vertical="top" wrapText="1"/>
    </xf>
    <xf numFmtId="0" fontId="2" fillId="0" borderId="8" xfId="0" applyFont="1" applyBorder="1" applyAlignment="1">
      <alignment horizontal="left" vertical="top" wrapText="1" indent="8"/>
    </xf>
    <xf numFmtId="164" fontId="4" fillId="0" borderId="8" xfId="1" applyNumberFormat="1" applyFont="1" applyBorder="1" applyAlignment="1">
      <alignment horizontal="right" vertical="top" wrapText="1"/>
    </xf>
    <xf numFmtId="3" fontId="4" fillId="0" borderId="8" xfId="0" applyNumberFormat="1" applyFont="1" applyBorder="1" applyAlignment="1">
      <alignment horizontal="right" vertical="top" wrapText="1"/>
    </xf>
    <xf numFmtId="43" fontId="0" fillId="0" borderId="0" xfId="0" applyNumberFormat="1" applyAlignment="1">
      <alignment horizontal="left" vertical="top"/>
    </xf>
    <xf numFmtId="3" fontId="4" fillId="0" borderId="1" xfId="1" applyNumberFormat="1" applyFont="1" applyBorder="1" applyAlignment="1">
      <alignment horizontal="right" vertical="top" wrapText="1"/>
    </xf>
    <xf numFmtId="3" fontId="2" fillId="0" borderId="1" xfId="1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wrapText="1"/>
    </xf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13" sqref="A13"/>
    </sheetView>
  </sheetViews>
  <sheetFormatPr defaultRowHeight="13.2"/>
  <cols>
    <col min="1" max="1" width="215.332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view="pageBreakPreview" topLeftCell="A5" zoomScale="89" zoomScaleNormal="100" zoomScaleSheetLayoutView="89" workbookViewId="0">
      <selection activeCell="A26" sqref="A26:E26"/>
    </sheetView>
  </sheetViews>
  <sheetFormatPr defaultRowHeight="13.2"/>
  <cols>
    <col min="1" max="1" width="7.109375" customWidth="1"/>
    <col min="2" max="2" width="55.5546875" customWidth="1"/>
    <col min="3" max="3" width="52" customWidth="1"/>
    <col min="4" max="4" width="28.6640625" customWidth="1"/>
    <col min="5" max="5" width="47.33203125" customWidth="1"/>
  </cols>
  <sheetData>
    <row r="1" spans="1:5" ht="17.25" customHeight="1">
      <c r="A1" s="40" t="s">
        <v>0</v>
      </c>
      <c r="B1" s="40"/>
      <c r="C1" s="40"/>
      <c r="D1" s="40"/>
      <c r="E1" s="40"/>
    </row>
    <row r="2" spans="1:5" ht="17.25" customHeight="1">
      <c r="A2" s="41" t="s">
        <v>1</v>
      </c>
      <c r="B2" s="41"/>
      <c r="C2" s="41"/>
      <c r="D2" s="41"/>
      <c r="E2" s="41"/>
    </row>
    <row r="3" spans="1:5" ht="31.5" customHeight="1">
      <c r="A3" s="9" t="s">
        <v>2</v>
      </c>
      <c r="B3" s="10" t="s">
        <v>3</v>
      </c>
      <c r="C3" s="10" t="s">
        <v>4</v>
      </c>
      <c r="D3" s="11" t="s">
        <v>5</v>
      </c>
      <c r="E3" s="12" t="s">
        <v>6</v>
      </c>
    </row>
    <row r="4" spans="1:5" ht="15.75" customHeight="1">
      <c r="A4" s="13">
        <v>1</v>
      </c>
      <c r="B4" s="43" t="s">
        <v>7</v>
      </c>
      <c r="C4" s="15" t="s">
        <v>8</v>
      </c>
      <c r="D4" s="16" t="s">
        <v>9</v>
      </c>
      <c r="E4" s="43"/>
    </row>
    <row r="5" spans="1:5" ht="31.5" customHeight="1">
      <c r="A5" s="13">
        <v>2</v>
      </c>
      <c r="B5" s="43"/>
      <c r="C5" s="14" t="s">
        <v>10</v>
      </c>
      <c r="D5" s="16" t="s">
        <v>11</v>
      </c>
      <c r="E5" s="43"/>
    </row>
    <row r="6" spans="1:5" ht="27.45" customHeight="1">
      <c r="A6" s="13">
        <v>3</v>
      </c>
      <c r="B6" s="43"/>
      <c r="C6" s="15" t="s">
        <v>12</v>
      </c>
      <c r="D6" s="16" t="s">
        <v>13</v>
      </c>
      <c r="E6" s="43"/>
    </row>
    <row r="7" spans="1:5" ht="15.75" customHeight="1">
      <c r="A7" s="13">
        <v>4</v>
      </c>
      <c r="B7" s="43"/>
      <c r="C7" s="15" t="s">
        <v>14</v>
      </c>
      <c r="D7" s="16" t="s">
        <v>15</v>
      </c>
      <c r="E7" s="43"/>
    </row>
    <row r="8" spans="1:5" ht="15.75" customHeight="1">
      <c r="A8" s="17"/>
      <c r="B8" s="43"/>
      <c r="C8" s="18" t="s">
        <v>16</v>
      </c>
      <c r="D8" s="18" t="s">
        <v>17</v>
      </c>
      <c r="E8" s="43"/>
    </row>
    <row r="9" spans="1:5" ht="13.8" customHeight="1">
      <c r="A9" s="39"/>
      <c r="B9" s="39"/>
      <c r="C9" s="39"/>
      <c r="D9" s="39"/>
      <c r="E9" s="39"/>
    </row>
    <row r="10" spans="1:5" ht="15.75" customHeight="1">
      <c r="A10" s="13">
        <v>1</v>
      </c>
      <c r="B10" s="43" t="s">
        <v>18</v>
      </c>
      <c r="C10" s="15" t="s">
        <v>19</v>
      </c>
      <c r="D10" s="16" t="s">
        <v>20</v>
      </c>
      <c r="E10" s="38" t="s">
        <v>21</v>
      </c>
    </row>
    <row r="11" spans="1:5" ht="15.75" customHeight="1">
      <c r="A11" s="13">
        <v>2</v>
      </c>
      <c r="B11" s="43"/>
      <c r="C11" s="15" t="s">
        <v>22</v>
      </c>
      <c r="D11" s="16" t="s">
        <v>23</v>
      </c>
      <c r="E11" s="38"/>
    </row>
    <row r="12" spans="1:5" ht="15.75" customHeight="1">
      <c r="A12" s="13">
        <v>3</v>
      </c>
      <c r="B12" s="43"/>
      <c r="C12" s="15" t="s">
        <v>14</v>
      </c>
      <c r="D12" s="16" t="s">
        <v>24</v>
      </c>
      <c r="E12" s="38"/>
    </row>
    <row r="13" spans="1:5" ht="15.75" customHeight="1">
      <c r="A13" s="17"/>
      <c r="B13" s="43"/>
      <c r="C13" s="18" t="s">
        <v>16</v>
      </c>
      <c r="D13" s="18" t="s">
        <v>25</v>
      </c>
      <c r="E13" s="38"/>
    </row>
    <row r="14" spans="1:5" ht="15.75" customHeight="1">
      <c r="A14" s="19"/>
      <c r="B14" s="19"/>
      <c r="C14" s="20" t="s">
        <v>26</v>
      </c>
      <c r="D14" s="20" t="s">
        <v>27</v>
      </c>
      <c r="E14" s="19"/>
    </row>
    <row r="15" spans="1:5" ht="14.55" customHeight="1">
      <c r="A15" s="39"/>
      <c r="B15" s="39"/>
      <c r="C15" s="39"/>
      <c r="D15" s="39"/>
      <c r="E15" s="39"/>
    </row>
    <row r="16" spans="1:5" ht="17.25" customHeight="1">
      <c r="A16" s="41" t="s">
        <v>28</v>
      </c>
      <c r="B16" s="41"/>
      <c r="C16" s="41"/>
      <c r="D16" s="41"/>
      <c r="E16" s="41"/>
    </row>
    <row r="17" spans="1:5" ht="31.5" customHeight="1">
      <c r="A17" s="21"/>
      <c r="B17" s="10" t="s">
        <v>29</v>
      </c>
      <c r="C17" s="10" t="s">
        <v>4</v>
      </c>
      <c r="D17" s="11" t="s">
        <v>30</v>
      </c>
      <c r="E17" s="12" t="s">
        <v>6</v>
      </c>
    </row>
    <row r="18" spans="1:5" ht="31.5" customHeight="1">
      <c r="A18" s="13">
        <v>1</v>
      </c>
      <c r="B18" s="14" t="s">
        <v>31</v>
      </c>
      <c r="C18" s="14" t="s">
        <v>32</v>
      </c>
      <c r="D18" s="16" t="s">
        <v>33</v>
      </c>
      <c r="E18" s="14" t="s">
        <v>34</v>
      </c>
    </row>
    <row r="19" spans="1:5" ht="41.25" customHeight="1">
      <c r="A19" s="13">
        <v>2</v>
      </c>
      <c r="B19" s="14" t="s">
        <v>35</v>
      </c>
      <c r="C19" s="15" t="s">
        <v>36</v>
      </c>
      <c r="D19" s="16" t="s">
        <v>37</v>
      </c>
      <c r="E19" s="15" t="s">
        <v>38</v>
      </c>
    </row>
    <row r="20" spans="1:5" ht="15.75" customHeight="1">
      <c r="A20" s="22"/>
      <c r="B20" s="22"/>
      <c r="C20" s="23" t="s">
        <v>16</v>
      </c>
      <c r="D20" s="23" t="s">
        <v>39</v>
      </c>
      <c r="E20" s="22"/>
    </row>
    <row r="21" spans="1:5" ht="14.55" customHeight="1">
      <c r="A21" s="39"/>
      <c r="B21" s="39"/>
      <c r="C21" s="39"/>
      <c r="D21" s="39"/>
      <c r="E21" s="39"/>
    </row>
    <row r="22" spans="1:5" ht="17.25" customHeight="1">
      <c r="A22" s="41" t="s">
        <v>40</v>
      </c>
      <c r="B22" s="41"/>
      <c r="C22" s="41"/>
      <c r="D22" s="41"/>
      <c r="E22" s="41"/>
    </row>
    <row r="23" spans="1:5" ht="31.5" customHeight="1">
      <c r="A23" s="21"/>
      <c r="B23" s="42" t="s">
        <v>4</v>
      </c>
      <c r="C23" s="42"/>
      <c r="D23" s="11" t="s">
        <v>30</v>
      </c>
      <c r="E23" s="24" t="s">
        <v>41</v>
      </c>
    </row>
    <row r="24" spans="1:5" ht="15.75" customHeight="1">
      <c r="A24" s="13">
        <v>1</v>
      </c>
      <c r="B24" s="38" t="s">
        <v>42</v>
      </c>
      <c r="C24" s="38"/>
      <c r="D24" s="16" t="s">
        <v>43</v>
      </c>
      <c r="E24" s="17"/>
    </row>
    <row r="25" spans="1:5" ht="15.75" customHeight="1">
      <c r="A25" s="13">
        <v>2</v>
      </c>
      <c r="B25" s="38" t="s">
        <v>44</v>
      </c>
      <c r="C25" s="38"/>
      <c r="D25" s="25">
        <v>228288267</v>
      </c>
      <c r="E25" s="26">
        <f>D25-D24</f>
        <v>4455510</v>
      </c>
    </row>
    <row r="26" spans="1:5" ht="13.8" customHeight="1">
      <c r="A26" s="39"/>
      <c r="B26" s="39"/>
      <c r="C26" s="39"/>
      <c r="D26" s="39"/>
      <c r="E26" s="39"/>
    </row>
    <row r="28" spans="1:5">
      <c r="A28" s="32"/>
      <c r="B28" s="33"/>
      <c r="C28" s="33"/>
      <c r="D28" s="34"/>
    </row>
    <row r="29" spans="1:5" ht="13.8">
      <c r="A29" s="4"/>
      <c r="B29" s="1"/>
      <c r="C29" s="5"/>
      <c r="D29" s="2"/>
    </row>
    <row r="30" spans="1:5" ht="13.8">
      <c r="A30" s="6"/>
      <c r="B30" s="3"/>
      <c r="C30" s="7"/>
      <c r="D30" s="35"/>
    </row>
    <row r="31" spans="1:5" ht="13.8">
      <c r="A31" s="6"/>
      <c r="B31" s="3"/>
      <c r="C31" s="7"/>
      <c r="D31" s="36"/>
    </row>
    <row r="32" spans="1:5" ht="13.8">
      <c r="A32" s="6"/>
      <c r="B32" s="3"/>
      <c r="C32" s="28"/>
      <c r="D32" s="36"/>
    </row>
    <row r="33" spans="1:4" ht="13.8">
      <c r="A33" s="6"/>
      <c r="B33" s="3"/>
      <c r="C33" s="28"/>
      <c r="D33" s="36"/>
    </row>
    <row r="34" spans="1:4" ht="13.8">
      <c r="A34" s="6"/>
      <c r="B34" s="3"/>
      <c r="C34" s="28"/>
      <c r="D34" s="36"/>
    </row>
    <row r="35" spans="1:4" ht="13.8">
      <c r="A35" s="6"/>
      <c r="B35" s="3"/>
      <c r="C35" s="28"/>
      <c r="D35" s="36"/>
    </row>
    <row r="36" spans="1:4" ht="13.8">
      <c r="A36" s="6"/>
      <c r="B36" s="3"/>
      <c r="C36" s="28"/>
      <c r="D36" s="36"/>
    </row>
    <row r="37" spans="1:4" ht="13.8">
      <c r="A37" s="6"/>
      <c r="B37" s="3"/>
      <c r="C37" s="28"/>
      <c r="D37" s="36"/>
    </row>
    <row r="38" spans="1:4" ht="13.8">
      <c r="A38" s="6"/>
      <c r="B38" s="3"/>
      <c r="C38" s="28"/>
      <c r="D38" s="36"/>
    </row>
    <row r="39" spans="1:4" ht="13.8">
      <c r="A39" s="6"/>
      <c r="B39" s="3"/>
      <c r="C39" s="28"/>
      <c r="D39" s="36"/>
    </row>
    <row r="40" spans="1:4" ht="13.8">
      <c r="A40" s="6"/>
      <c r="B40" s="3"/>
      <c r="C40" s="28"/>
      <c r="D40" s="36"/>
    </row>
    <row r="41" spans="1:4" ht="13.8">
      <c r="A41" s="6"/>
      <c r="B41" s="3"/>
      <c r="C41" s="28"/>
      <c r="D41" s="37"/>
    </row>
    <row r="42" spans="1:4" ht="13.8">
      <c r="A42" s="4"/>
      <c r="B42" s="1"/>
      <c r="C42" s="29"/>
      <c r="D42" s="4"/>
    </row>
    <row r="43" spans="1:4" ht="13.8">
      <c r="A43" s="4"/>
      <c r="B43" s="1"/>
      <c r="C43" s="8"/>
      <c r="D43" s="4"/>
    </row>
    <row r="44" spans="1:4" ht="13.8">
      <c r="A44" s="4"/>
      <c r="B44" s="1"/>
      <c r="C44" s="29"/>
      <c r="D44" s="30"/>
    </row>
  </sheetData>
  <mergeCells count="17">
    <mergeCell ref="B23:C23"/>
    <mergeCell ref="A2:E2"/>
    <mergeCell ref="B4:B8"/>
    <mergeCell ref="E4:E8"/>
    <mergeCell ref="A9:E9"/>
    <mergeCell ref="B10:B13"/>
    <mergeCell ref="E10:E13"/>
    <mergeCell ref="A1:E1"/>
    <mergeCell ref="A15:E15"/>
    <mergeCell ref="A16:E16"/>
    <mergeCell ref="A21:E21"/>
    <mergeCell ref="A22:E22"/>
    <mergeCell ref="A28:D28"/>
    <mergeCell ref="D30:D41"/>
    <mergeCell ref="B24:C24"/>
    <mergeCell ref="B25:C25"/>
    <mergeCell ref="A26:E26"/>
  </mergeCells>
  <pageMargins left="0.70866141732283472" right="0" top="0.94488188976377963" bottom="0.74803149606299213" header="0.31496062992125984" footer="0.31496062992125984"/>
  <pageSetup paperSize="9" scale="80" orientation="landscape" r:id="rId1"/>
  <rowBreaks count="1" manualBreakCount="1">
    <brk id="2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abSelected="1" view="pageBreakPreview" topLeftCell="A4" zoomScale="99" zoomScaleNormal="100" zoomScaleSheetLayoutView="99" workbookViewId="0">
      <selection activeCell="D19" sqref="D19"/>
    </sheetView>
  </sheetViews>
  <sheetFormatPr defaultRowHeight="13.2"/>
  <cols>
    <col min="1" max="1" width="7.109375" customWidth="1"/>
    <col min="2" max="2" width="114.109375" customWidth="1"/>
    <col min="3" max="3" width="21.88671875" customWidth="1"/>
    <col min="4" max="4" width="29.21875" customWidth="1"/>
  </cols>
  <sheetData>
    <row r="1" spans="1:4" ht="17.25" customHeight="1">
      <c r="A1" s="32" t="s">
        <v>45</v>
      </c>
      <c r="B1" s="33"/>
      <c r="C1" s="33"/>
      <c r="D1" s="34"/>
    </row>
    <row r="2" spans="1:4" ht="15.75" customHeight="1">
      <c r="A2" s="4"/>
      <c r="B2" s="1" t="s">
        <v>46</v>
      </c>
      <c r="C2" s="5" t="s">
        <v>47</v>
      </c>
      <c r="D2" s="2" t="s">
        <v>6</v>
      </c>
    </row>
    <row r="3" spans="1:4" ht="41.25" customHeight="1">
      <c r="A3" s="6">
        <v>1</v>
      </c>
      <c r="B3" s="3" t="s">
        <v>48</v>
      </c>
      <c r="C3" s="7">
        <v>12612000</v>
      </c>
      <c r="D3" s="44" t="s">
        <v>49</v>
      </c>
    </row>
    <row r="4" spans="1:4" ht="41.25" customHeight="1">
      <c r="A4" s="6">
        <v>2</v>
      </c>
      <c r="B4" s="3" t="s">
        <v>50</v>
      </c>
      <c r="C4" s="7">
        <v>6240000</v>
      </c>
      <c r="D4" s="45"/>
    </row>
    <row r="5" spans="1:4" ht="25.8" customHeight="1">
      <c r="A5" s="6">
        <v>3</v>
      </c>
      <c r="B5" s="3" t="s">
        <v>51</v>
      </c>
      <c r="C5" s="28">
        <v>9540000</v>
      </c>
      <c r="D5" s="45"/>
    </row>
    <row r="6" spans="1:4" ht="15.75" customHeight="1">
      <c r="A6" s="6">
        <v>4</v>
      </c>
      <c r="B6" s="31" t="s">
        <v>64</v>
      </c>
      <c r="C6" s="28">
        <v>488750</v>
      </c>
      <c r="D6" s="45"/>
    </row>
    <row r="7" spans="1:4" ht="15.75" customHeight="1">
      <c r="A7" s="6">
        <v>5</v>
      </c>
      <c r="B7" s="3" t="s">
        <v>52</v>
      </c>
      <c r="C7" s="28">
        <v>270116</v>
      </c>
      <c r="D7" s="45"/>
    </row>
    <row r="8" spans="1:4" ht="15.75" customHeight="1">
      <c r="A8" s="6">
        <v>6</v>
      </c>
      <c r="B8" s="3" t="s">
        <v>53</v>
      </c>
      <c r="C8" s="28">
        <v>1258716</v>
      </c>
      <c r="D8" s="45"/>
    </row>
    <row r="9" spans="1:4" ht="15.75" customHeight="1">
      <c r="A9" s="6">
        <v>7</v>
      </c>
      <c r="B9" s="3" t="s">
        <v>54</v>
      </c>
      <c r="C9" s="28">
        <v>239414</v>
      </c>
      <c r="D9" s="45"/>
    </row>
    <row r="10" spans="1:4" ht="15.75" customHeight="1">
      <c r="A10" s="6">
        <v>8</v>
      </c>
      <c r="B10" s="3" t="s">
        <v>55</v>
      </c>
      <c r="C10" s="28">
        <v>615620</v>
      </c>
      <c r="D10" s="45"/>
    </row>
    <row r="11" spans="1:4" ht="15.75" customHeight="1">
      <c r="A11" s="6">
        <v>9</v>
      </c>
      <c r="B11" s="3" t="s">
        <v>56</v>
      </c>
      <c r="C11" s="28">
        <v>191456</v>
      </c>
      <c r="D11" s="45"/>
    </row>
    <row r="12" spans="1:4" ht="15.75" customHeight="1">
      <c r="A12" s="6">
        <v>10</v>
      </c>
      <c r="B12" s="3" t="s">
        <v>57</v>
      </c>
      <c r="C12" s="28">
        <v>540552</v>
      </c>
      <c r="D12" s="45"/>
    </row>
    <row r="13" spans="1:4" ht="44.25" customHeight="1">
      <c r="A13" s="6">
        <v>11</v>
      </c>
      <c r="B13" s="3" t="s">
        <v>58</v>
      </c>
      <c r="C13" s="28">
        <v>556931</v>
      </c>
      <c r="D13" s="45"/>
    </row>
    <row r="14" spans="1:4" ht="45.75" customHeight="1">
      <c r="A14" s="6">
        <v>12</v>
      </c>
      <c r="B14" s="3" t="s">
        <v>59</v>
      </c>
      <c r="C14" s="28">
        <v>1712798</v>
      </c>
      <c r="D14" s="45"/>
    </row>
    <row r="15" spans="1:4" ht="27" customHeight="1">
      <c r="A15" s="6">
        <v>13</v>
      </c>
      <c r="B15" s="3" t="s">
        <v>63</v>
      </c>
      <c r="C15" s="28">
        <v>132236</v>
      </c>
      <c r="D15" s="46"/>
    </row>
    <row r="16" spans="1:4" ht="15.75" customHeight="1">
      <c r="A16" s="4"/>
      <c r="B16" s="1" t="s">
        <v>60</v>
      </c>
      <c r="C16" s="29">
        <f>SUM(C3:C15)</f>
        <v>34398589</v>
      </c>
      <c r="D16" s="4"/>
    </row>
    <row r="17" spans="1:4" ht="15.75" customHeight="1">
      <c r="A17" s="4"/>
      <c r="B17" s="1" t="s">
        <v>61</v>
      </c>
      <c r="C17" s="8">
        <f>'Table 2'!E25</f>
        <v>4455510</v>
      </c>
      <c r="D17" s="4"/>
    </row>
    <row r="18" spans="1:4" ht="15.75" customHeight="1">
      <c r="A18" s="4"/>
      <c r="B18" s="1" t="s">
        <v>62</v>
      </c>
      <c r="C18" s="29">
        <f>SUM(C16:C17)</f>
        <v>38854099</v>
      </c>
      <c r="D18" s="1" t="s">
        <v>65</v>
      </c>
    </row>
    <row r="19" spans="1:4">
      <c r="C19" s="27"/>
    </row>
  </sheetData>
  <mergeCells count="2">
    <mergeCell ref="A1:D1"/>
    <mergeCell ref="D3:D15"/>
  </mergeCells>
  <pageMargins left="0.70866141732283472" right="0" top="1.1417322834645669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SOTC.xlsx</dc:title>
  <dc:creator>shiva manohar</dc:creator>
  <cp:lastModifiedBy>shiva manohar</cp:lastModifiedBy>
  <cp:lastPrinted>2024-01-23T12:34:07Z</cp:lastPrinted>
  <dcterms:created xsi:type="dcterms:W3CDTF">2024-01-22T13:28:20Z</dcterms:created>
  <dcterms:modified xsi:type="dcterms:W3CDTF">2024-01-23T13:38:59Z</dcterms:modified>
</cp:coreProperties>
</file>