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sta\SOTC\Quotations\TO DEPT\"/>
    </mc:Choice>
  </mc:AlternateContent>
  <xr:revisionPtr revIDLastSave="0" documentId="8_{7B11DC97-E8E6-43A5-A573-CEAA2CD082F5}" xr6:coauthVersionLast="47" xr6:coauthVersionMax="47" xr10:uidLastSave="{00000000-0000-0000-0000-000000000000}"/>
  <bookViews>
    <workbookView xWindow="-108" yWindow="-108" windowWidth="23256" windowHeight="12456" xr2:uid="{D9C75FEE-8BE8-45C8-A793-E66CA7757F79}"/>
  </bookViews>
  <sheets>
    <sheet name="SRINIDHI" sheetId="1" r:id="rId1"/>
  </sheets>
  <definedNames>
    <definedName name="_xlnm.Print_Area" localSheetId="0">SRINIDHI!$A$1:$J$22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  <c r="I5" i="1"/>
  <c r="I6" i="1" s="1"/>
  <c r="I8" i="1" l="1"/>
  <c r="I7" i="1"/>
  <c r="E14" i="1"/>
  <c r="J5" i="1"/>
  <c r="J6" i="1" s="1"/>
  <c r="E20" i="1" l="1"/>
  <c r="E19" i="1"/>
  <c r="E18" i="1"/>
  <c r="E17" i="1"/>
  <c r="E16" i="1"/>
  <c r="E22" i="1" s="1"/>
  <c r="I9" i="1" s="1"/>
  <c r="I10" i="1"/>
</calcChain>
</file>

<file path=xl/sharedStrings.xml><?xml version="1.0" encoding="utf-8"?>
<sst xmlns="http://schemas.openxmlformats.org/spreadsheetml/2006/main" count="29" uniqueCount="26">
  <si>
    <t>ANNEXURE-01</t>
  </si>
  <si>
    <t>Sl.
 No</t>
  </si>
  <si>
    <t>Item Description</t>
  </si>
  <si>
    <t>Qty</t>
  </si>
  <si>
    <t>Unit</t>
  </si>
  <si>
    <t>Rate</t>
  </si>
  <si>
    <t>Amount</t>
  </si>
  <si>
    <t>CAMC Amount for 5 Years</t>
  </si>
  <si>
    <t>800 KVA Transformer OLTC for transformers with RTCC: Supply, Transportation, Installation, Testing and Commissioning of 800 KVA TRANSFORMER  with all test reports. The Transformer shall be designed and manufactured as per IS:1180 OLTC with level-II with initial filling of oil as per IS 335-1993. 1000 A LT Breaker Kiosk - 01 No.The basic details of the Transformer are as under. 
Makes: Kirloskar / PETE / Esennar / Voltamp / Crompton / ABB / Schneider.</t>
  </si>
  <si>
    <t>Nos</t>
  </si>
  <si>
    <t>Total Amount</t>
  </si>
  <si>
    <t>GST @ 18%</t>
  </si>
  <si>
    <t>Total Amount excluding CAMC</t>
  </si>
  <si>
    <t>CAMC Amount as per below table</t>
  </si>
  <si>
    <t>Total Amount including CAMC</t>
  </si>
  <si>
    <t>Comprehensive Annual Maintanance Charges post warranty period for 5 years(6th to 10th year) @8, 8, 9, 9, 9 % respectively.</t>
  </si>
  <si>
    <t>Base Price</t>
  </si>
  <si>
    <t>S.No</t>
  </si>
  <si>
    <t>Year</t>
  </si>
  <si>
    <t>CAMC %</t>
  </si>
  <si>
    <r>
      <t>6</t>
    </r>
    <r>
      <rPr>
        <vertAlign val="superscript"/>
        <sz val="11"/>
        <color theme="1"/>
        <rFont val="Arial"/>
        <family val="2"/>
      </rPr>
      <t>th</t>
    </r>
  </si>
  <si>
    <r>
      <t>7</t>
    </r>
    <r>
      <rPr>
        <vertAlign val="superscript"/>
        <sz val="11"/>
        <color theme="1"/>
        <rFont val="Arial"/>
        <family val="2"/>
      </rPr>
      <t>th</t>
    </r>
  </si>
  <si>
    <r>
      <t>8</t>
    </r>
    <r>
      <rPr>
        <vertAlign val="superscript"/>
        <sz val="11"/>
        <color theme="1"/>
        <rFont val="Arial"/>
        <family val="2"/>
      </rPr>
      <t>th</t>
    </r>
  </si>
  <si>
    <r>
      <t>9</t>
    </r>
    <r>
      <rPr>
        <vertAlign val="superscript"/>
        <sz val="11"/>
        <color theme="1"/>
        <rFont val="Arial"/>
        <family val="2"/>
      </rPr>
      <t>th</t>
    </r>
  </si>
  <si>
    <r>
      <t>10</t>
    </r>
    <r>
      <rPr>
        <vertAlign val="superscript"/>
        <sz val="11"/>
        <color theme="1"/>
        <rFont val="Arial"/>
        <family val="2"/>
      </rPr>
      <t>th</t>
    </r>
  </si>
  <si>
    <t>Total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</si>
</sst>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2"/>
      <color rgb="FF00000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color theme="1"/>
      <name val="Arial"/>
      <family val="2"/>
    </font>
    <font>
      <vertAlign val="superscript"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4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1" fontId="7" fillId="2" borderId="1" xfId="2" applyNumberFormat="1" applyFont="1" applyFill="1" applyBorder="1" applyAlignment="1">
      <alignment horizontal="center" vertical="center" wrapText="1"/>
    </xf>
    <xf numFmtId="0" fontId="7" fillId="2" borderId="1" xfId="2" applyFont="1" applyFill="1" applyBorder="1" applyAlignment="1">
      <alignment horizontal="center" vertical="center" wrapText="1"/>
    </xf>
    <xf numFmtId="1" fontId="8" fillId="2" borderId="1" xfId="2" applyNumberFormat="1" applyFont="1" applyFill="1" applyBorder="1" applyAlignment="1">
      <alignment horizontal="center" vertical="center" wrapText="1"/>
    </xf>
    <xf numFmtId="164" fontId="9" fillId="2" borderId="1" xfId="1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vertical="center"/>
    </xf>
    <xf numFmtId="1" fontId="3" fillId="0" borderId="0" xfId="0" applyNumberFormat="1" applyFont="1"/>
    <xf numFmtId="0" fontId="7" fillId="0" borderId="1" xfId="0" applyFont="1" applyBorder="1" applyAlignment="1">
      <alignment horizontal="right" vertical="center" wrapText="1"/>
    </xf>
    <xf numFmtId="164" fontId="9" fillId="2" borderId="10" xfId="1" applyNumberFormat="1" applyFont="1" applyFill="1" applyBorder="1" applyAlignment="1">
      <alignment vertical="center" wrapText="1"/>
    </xf>
    <xf numFmtId="164" fontId="9" fillId="2" borderId="1" xfId="1" applyNumberFormat="1" applyFont="1" applyFill="1" applyBorder="1" applyAlignment="1">
      <alignment vertical="center" wrapText="1"/>
    </xf>
    <xf numFmtId="0" fontId="3" fillId="0" borderId="1" xfId="0" applyFont="1" applyBorder="1"/>
    <xf numFmtId="164" fontId="4" fillId="0" borderId="10" xfId="0" applyNumberFormat="1" applyFont="1" applyBorder="1"/>
    <xf numFmtId="0" fontId="4" fillId="0" borderId="1" xfId="0" applyFont="1" applyBorder="1"/>
    <xf numFmtId="164" fontId="4" fillId="0" borderId="1" xfId="0" applyNumberFormat="1" applyFont="1" applyBorder="1"/>
    <xf numFmtId="164" fontId="10" fillId="0" borderId="10" xfId="0" applyNumberFormat="1" applyFont="1" applyBorder="1"/>
    <xf numFmtId="164" fontId="10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right" vertical="center"/>
    </xf>
    <xf numFmtId="164" fontId="3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64" fontId="4" fillId="0" borderId="1" xfId="1" applyNumberFormat="1" applyFont="1" applyBorder="1" applyAlignment="1">
      <alignment horizontal="right" vertical="center"/>
    </xf>
  </cellXfs>
  <cellStyles count="3">
    <cellStyle name="Comma" xfId="1" builtinId="3"/>
    <cellStyle name="Normal" xfId="0" builtinId="0"/>
    <cellStyle name="Normal 55" xfId="2" xr:uid="{250CD8DE-5305-4BAF-93BA-A76EC8394FD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76D69-9062-4F51-8699-DBA9A34A7623}">
  <dimension ref="A2:K22"/>
  <sheetViews>
    <sheetView tabSelected="1" view="pageBreakPreview" zoomScale="81" zoomScaleNormal="100" zoomScaleSheetLayoutView="81" workbookViewId="0">
      <selection activeCell="B5" sqref="B5:E5"/>
    </sheetView>
  </sheetViews>
  <sheetFormatPr defaultRowHeight="13.8" x14ac:dyDescent="0.25"/>
  <cols>
    <col min="1" max="1" width="6.5546875" style="2" customWidth="1"/>
    <col min="2" max="2" width="9.44140625" style="2" customWidth="1"/>
    <col min="3" max="3" width="14.77734375" style="2" customWidth="1"/>
    <col min="4" max="4" width="21.33203125" style="2" customWidth="1"/>
    <col min="5" max="5" width="21.109375" style="2" customWidth="1"/>
    <col min="6" max="8" width="10" style="2" customWidth="1"/>
    <col min="9" max="9" width="12.44140625" style="2" customWidth="1"/>
    <col min="10" max="10" width="14.21875" style="2" customWidth="1"/>
    <col min="11" max="11" width="10.44140625" style="2" bestFit="1" customWidth="1"/>
    <col min="12" max="16384" width="8.88671875" style="2"/>
  </cols>
  <sheetData>
    <row r="2" spans="1:11" ht="22.2" customHeight="1" x14ac:dyDescent="0.25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</row>
    <row r="3" spans="1:11" ht="14.4" customHeight="1" x14ac:dyDescent="0.25">
      <c r="A3" s="3" t="s">
        <v>1</v>
      </c>
      <c r="B3" s="4" t="s">
        <v>2</v>
      </c>
      <c r="C3" s="5"/>
      <c r="D3" s="5"/>
      <c r="E3" s="6"/>
      <c r="F3" s="7" t="s">
        <v>3</v>
      </c>
      <c r="G3" s="8" t="s">
        <v>4</v>
      </c>
      <c r="H3" s="9" t="s">
        <v>5</v>
      </c>
      <c r="I3" s="10" t="s">
        <v>6</v>
      </c>
      <c r="J3" s="3" t="s">
        <v>7</v>
      </c>
    </row>
    <row r="4" spans="1:11" ht="13.8" customHeight="1" x14ac:dyDescent="0.25">
      <c r="A4" s="3"/>
      <c r="B4" s="11"/>
      <c r="C4" s="12"/>
      <c r="D4" s="12"/>
      <c r="E4" s="13"/>
      <c r="F4" s="14"/>
      <c r="G4" s="8" t="s">
        <v>4</v>
      </c>
      <c r="H4" s="9"/>
      <c r="I4" s="10"/>
      <c r="J4" s="3"/>
    </row>
    <row r="5" spans="1:11" ht="132.6" customHeight="1" x14ac:dyDescent="0.25">
      <c r="A5" s="15">
        <v>1</v>
      </c>
      <c r="B5" s="16" t="s">
        <v>8</v>
      </c>
      <c r="C5" s="17"/>
      <c r="D5" s="17"/>
      <c r="E5" s="18"/>
      <c r="F5" s="19">
        <v>1</v>
      </c>
      <c r="G5" s="20" t="s">
        <v>9</v>
      </c>
      <c r="H5" s="21">
        <v>4563729</v>
      </c>
      <c r="I5" s="22">
        <f>F5*H5</f>
        <v>4563729</v>
      </c>
      <c r="J5" s="23">
        <f>(I5*$D$21)/100</f>
        <v>1962403.47</v>
      </c>
      <c r="K5" s="24"/>
    </row>
    <row r="6" spans="1:11" ht="19.95" customHeight="1" x14ac:dyDescent="0.25">
      <c r="A6" s="15"/>
      <c r="B6" s="25" t="s">
        <v>10</v>
      </c>
      <c r="C6" s="25"/>
      <c r="D6" s="25"/>
      <c r="E6" s="25"/>
      <c r="F6" s="25"/>
      <c r="G6" s="25"/>
      <c r="H6" s="25"/>
      <c r="I6" s="26">
        <f>SUM(I5:I5)</f>
        <v>4563729</v>
      </c>
      <c r="J6" s="27">
        <f>SUM(J5:J5)</f>
        <v>1962403.47</v>
      </c>
    </row>
    <row r="7" spans="1:11" ht="19.95" customHeight="1" x14ac:dyDescent="0.25">
      <c r="A7" s="15"/>
      <c r="B7" s="25" t="s">
        <v>11</v>
      </c>
      <c r="C7" s="25"/>
      <c r="D7" s="25"/>
      <c r="E7" s="25"/>
      <c r="F7" s="25"/>
      <c r="G7" s="25"/>
      <c r="H7" s="25"/>
      <c r="I7" s="26">
        <f>I6*0.18</f>
        <v>821471.22</v>
      </c>
      <c r="J7" s="27"/>
    </row>
    <row r="8" spans="1:11" ht="19.95" customHeight="1" x14ac:dyDescent="0.25">
      <c r="A8" s="28"/>
      <c r="B8" s="25" t="s">
        <v>12</v>
      </c>
      <c r="C8" s="25"/>
      <c r="D8" s="25"/>
      <c r="E8" s="25"/>
      <c r="F8" s="25"/>
      <c r="G8" s="25"/>
      <c r="H8" s="25"/>
      <c r="I8" s="29">
        <f>SUM(I6:J7)</f>
        <v>7347603.6899999995</v>
      </c>
      <c r="J8" s="30"/>
    </row>
    <row r="9" spans="1:11" ht="19.95" customHeight="1" x14ac:dyDescent="0.25">
      <c r="A9" s="28"/>
      <c r="B9" s="25" t="s">
        <v>13</v>
      </c>
      <c r="C9" s="25"/>
      <c r="D9" s="25"/>
      <c r="E9" s="25"/>
      <c r="F9" s="25"/>
      <c r="G9" s="25"/>
      <c r="H9" s="25"/>
      <c r="I9" s="29">
        <f>E22</f>
        <v>1962403.4699999997</v>
      </c>
      <c r="J9" s="31"/>
    </row>
    <row r="10" spans="1:11" ht="19.95" customHeight="1" x14ac:dyDescent="0.3">
      <c r="A10" s="28"/>
      <c r="B10" s="25" t="s">
        <v>14</v>
      </c>
      <c r="C10" s="25"/>
      <c r="D10" s="25"/>
      <c r="E10" s="25"/>
      <c r="F10" s="25"/>
      <c r="G10" s="25"/>
      <c r="H10" s="25"/>
      <c r="I10" s="32">
        <f>SUM(I8:J9)</f>
        <v>9310007.1600000001</v>
      </c>
      <c r="J10" s="33"/>
    </row>
    <row r="12" spans="1:11" x14ac:dyDescent="0.25">
      <c r="A12" s="2" t="s">
        <v>15</v>
      </c>
    </row>
    <row r="14" spans="1:11" ht="19.95" customHeight="1" x14ac:dyDescent="0.25">
      <c r="B14" s="34" t="s">
        <v>16</v>
      </c>
      <c r="C14" s="34"/>
      <c r="D14" s="34"/>
      <c r="E14" s="35">
        <f>I6</f>
        <v>4563729</v>
      </c>
    </row>
    <row r="15" spans="1:11" ht="19.95" customHeight="1" x14ac:dyDescent="0.25">
      <c r="B15" s="15" t="s">
        <v>17</v>
      </c>
      <c r="C15" s="15" t="s">
        <v>18</v>
      </c>
      <c r="D15" s="15" t="s">
        <v>19</v>
      </c>
      <c r="E15" s="15" t="s">
        <v>6</v>
      </c>
    </row>
    <row r="16" spans="1:11" ht="19.95" customHeight="1" x14ac:dyDescent="0.25">
      <c r="B16" s="15">
        <v>1</v>
      </c>
      <c r="C16" s="15" t="s">
        <v>20</v>
      </c>
      <c r="D16" s="15">
        <v>8</v>
      </c>
      <c r="E16" s="36">
        <f>(D16*$E$14)/100</f>
        <v>365098.32</v>
      </c>
    </row>
    <row r="17" spans="2:5" ht="19.95" customHeight="1" x14ac:dyDescent="0.25">
      <c r="B17" s="15">
        <v>2</v>
      </c>
      <c r="C17" s="15" t="s">
        <v>21</v>
      </c>
      <c r="D17" s="15">
        <v>8</v>
      </c>
      <c r="E17" s="36">
        <f t="shared" ref="E17:E20" si="0">(D17*$E$14)/100</f>
        <v>365098.32</v>
      </c>
    </row>
    <row r="18" spans="2:5" ht="19.95" customHeight="1" x14ac:dyDescent="0.25">
      <c r="B18" s="15">
        <v>3</v>
      </c>
      <c r="C18" s="15" t="s">
        <v>22</v>
      </c>
      <c r="D18" s="15">
        <v>9</v>
      </c>
      <c r="E18" s="36">
        <f t="shared" si="0"/>
        <v>410735.61</v>
      </c>
    </row>
    <row r="19" spans="2:5" ht="19.95" customHeight="1" x14ac:dyDescent="0.25">
      <c r="B19" s="15">
        <v>4</v>
      </c>
      <c r="C19" s="15" t="s">
        <v>23</v>
      </c>
      <c r="D19" s="15">
        <v>9</v>
      </c>
      <c r="E19" s="36">
        <f t="shared" si="0"/>
        <v>410735.61</v>
      </c>
    </row>
    <row r="20" spans="2:5" ht="19.95" customHeight="1" x14ac:dyDescent="0.25">
      <c r="B20" s="15">
        <v>5</v>
      </c>
      <c r="C20" s="15" t="s">
        <v>24</v>
      </c>
      <c r="D20" s="15">
        <v>9</v>
      </c>
      <c r="E20" s="36">
        <f t="shared" si="0"/>
        <v>410735.61</v>
      </c>
    </row>
    <row r="21" spans="2:5" ht="19.95" customHeight="1" x14ac:dyDescent="0.25">
      <c r="B21" s="34" t="s">
        <v>25</v>
      </c>
      <c r="C21" s="34"/>
      <c r="D21" s="15">
        <f>SUM(D16:D20)</f>
        <v>43</v>
      </c>
      <c r="E21" s="37"/>
    </row>
    <row r="22" spans="2:5" ht="19.95" customHeight="1" x14ac:dyDescent="0.25">
      <c r="B22" s="38" t="s">
        <v>10</v>
      </c>
      <c r="C22" s="38"/>
      <c r="D22" s="38"/>
      <c r="E22" s="39">
        <f>SUM(E16:E20)</f>
        <v>1962403.4699999997</v>
      </c>
    </row>
  </sheetData>
  <mergeCells count="17">
    <mergeCell ref="B14:D14"/>
    <mergeCell ref="B21:C21"/>
    <mergeCell ref="B22:D22"/>
    <mergeCell ref="B5:E5"/>
    <mergeCell ref="B6:H6"/>
    <mergeCell ref="B7:H7"/>
    <mergeCell ref="B8:H8"/>
    <mergeCell ref="B9:H9"/>
    <mergeCell ref="B10:H10"/>
    <mergeCell ref="A2:J2"/>
    <mergeCell ref="A3:A4"/>
    <mergeCell ref="B3:E4"/>
    <mergeCell ref="F3:F4"/>
    <mergeCell ref="G3:G4"/>
    <mergeCell ref="H3:H4"/>
    <mergeCell ref="I3:I4"/>
    <mergeCell ref="J3:J4"/>
  </mergeCells>
  <pageMargins left="0.70866141732283472" right="0.70866141732283472" top="0.55118110236220474" bottom="0.55118110236220474" header="0.31496062992125984" footer="0.31496062992125984"/>
  <pageSetup paperSize="9" scale="6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SRINIDHI</vt:lpstr>
      <vt:lpstr>SRINIDHI!Print_Area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 manohar</dc:creator>
  <cp:lastModifiedBy>shiva manohar</cp:lastModifiedBy>
  <dcterms:created xsi:type="dcterms:W3CDTF">2024-01-12T06:12:15Z</dcterms:created>
  <dcterms:modified xsi:type="dcterms:W3CDTF">2024-01-12T06:12:54Z</dcterms:modified>
</cp:coreProperties>
</file>