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27.xml" ContentType="application/vnd.openxmlformats-officedocument.spreadsheetml.externalLink+xml"/>
  <Override PartName="/xl/externalLinks/externalLink128.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35.xml" ContentType="application/vnd.openxmlformats-officedocument.spreadsheetml.externalLink+xml"/>
  <Override PartName="/xl/externalLinks/externalLink136.xml" ContentType="application/vnd.openxmlformats-officedocument.spreadsheetml.externalLink+xml"/>
  <Override PartName="/xl/externalLinks/externalLink137.xml" ContentType="application/vnd.openxmlformats-officedocument.spreadsheetml.externalLink+xml"/>
  <Override PartName="/xl/externalLinks/externalLink138.xml" ContentType="application/vnd.openxmlformats-officedocument.spreadsheetml.externalLink+xml"/>
  <Override PartName="/xl/externalLinks/externalLink139.xml" ContentType="application/vnd.openxmlformats-officedocument.spreadsheetml.externalLink+xml"/>
  <Override PartName="/xl/externalLinks/externalLink140.xml" ContentType="application/vnd.openxmlformats-officedocument.spreadsheetml.externalLink+xml"/>
  <Override PartName="/xl/externalLinks/externalLink141.xml" ContentType="application/vnd.openxmlformats-officedocument.spreadsheetml.externalLink+xml"/>
  <Override PartName="/xl/externalLinks/externalLink142.xml" ContentType="application/vnd.openxmlformats-officedocument.spreadsheetml.externalLink+xml"/>
  <Override PartName="/xl/externalLinks/externalLink143.xml" ContentType="application/vnd.openxmlformats-officedocument.spreadsheetml.externalLink+xml"/>
  <Override PartName="/xl/externalLinks/externalLink144.xml" ContentType="application/vnd.openxmlformats-officedocument.spreadsheetml.externalLink+xml"/>
  <Override PartName="/xl/externalLinks/externalLink145.xml" ContentType="application/vnd.openxmlformats-officedocument.spreadsheetml.externalLink+xml"/>
  <Override PartName="/xl/externalLinks/externalLink146.xml" ContentType="application/vnd.openxmlformats-officedocument.spreadsheetml.externalLink+xml"/>
  <Override PartName="/xl/externalLinks/externalLink147.xml" ContentType="application/vnd.openxmlformats-officedocument.spreadsheetml.externalLink+xml"/>
  <Override PartName="/xl/externalLinks/externalLink148.xml" ContentType="application/vnd.openxmlformats-officedocument.spreadsheetml.externalLink+xml"/>
  <Override PartName="/xl/externalLinks/externalLink149.xml" ContentType="application/vnd.openxmlformats-officedocument.spreadsheetml.externalLink+xml"/>
  <Override PartName="/xl/externalLinks/externalLink150.xml" ContentType="application/vnd.openxmlformats-officedocument.spreadsheetml.externalLink+xml"/>
  <Override PartName="/xl/externalLinks/externalLink15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Asta\SOTC\RE\"/>
    </mc:Choice>
  </mc:AlternateContent>
  <xr:revisionPtr revIDLastSave="0" documentId="13_ncr:1_{552E165E-13EA-48F5-AF43-5DD1ED303B91}" xr6:coauthVersionLast="47" xr6:coauthVersionMax="47" xr10:uidLastSave="{00000000-0000-0000-0000-000000000000}"/>
  <bookViews>
    <workbookView xWindow="-108" yWindow="-108" windowWidth="23256" windowHeight="12456" xr2:uid="{00000000-000D-0000-FFFF-FFFF00000000}"/>
  </bookViews>
  <sheets>
    <sheet name="RE" sheetId="2"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 r:id="rId152"/>
  </externalReferences>
  <definedNames>
    <definedName name="\P">#REF!</definedName>
    <definedName name="____________________________________________________________________________________________can430">40.73</definedName>
    <definedName name="____________________________________________________________________________________________can435">43.3</definedName>
    <definedName name="___________________________________________________________________________________________can430">40.73</definedName>
    <definedName name="___________________________________________________________________________________________can435">43.3</definedName>
    <definedName name="__________________________________________________________________________________________can430">40.73</definedName>
    <definedName name="__________________________________________________________________________________________can435">43.3</definedName>
    <definedName name="_________________________________________________________________________________________bla1">[1]leads!$H$7</definedName>
    <definedName name="_________________________________________________________________________________________can430">40.73</definedName>
    <definedName name="_________________________________________________________________________________________can435">43.3</definedName>
    <definedName name="_________________________________________________________________________________________cur1">[2]r!$F$30</definedName>
    <definedName name="_________________________________________________________________________________________l1">[3]leads!$A$3:$E$108</definedName>
    <definedName name="_________________________________________________________________________________________l2">[2]r!$F$29</definedName>
    <definedName name="_________________________________________________________________________________________l4">[4]Sheet1!$W$2:$Y$103</definedName>
    <definedName name="_________________________________________________________________________________________l6">[2]r!$F$4</definedName>
    <definedName name="_________________________________________________________________________________________l7">[5]r!$F$4</definedName>
    <definedName name="_________________________________________________________________________________________l8">[2]r!$F$2</definedName>
    <definedName name="_________________________________________________________________________________________l9">[2]r!$F$3</definedName>
    <definedName name="_________________________________________________________________________________________mm1">[6]r!$F$4</definedName>
    <definedName name="_________________________________________________________________________________________mm11">[2]r!$F$4</definedName>
    <definedName name="_________________________________________________________________________________________mm111">[5]r!$F$4</definedName>
    <definedName name="_________________________________________________________________________________________rr3">[7]v!$A$2:$E$51</definedName>
    <definedName name="_________________________________________________________________________________________rrr1">[7]r!$B$1:$I$145</definedName>
    <definedName name="_________________________________________________________________________________________ss12">[8]rdamdata!$J$8</definedName>
    <definedName name="_________________________________________________________________________________________ss20">[8]rdamdata!$J$7</definedName>
    <definedName name="_________________________________________________________________________________________ss40">[8]rdamdata!$J$6</definedName>
    <definedName name="________________________________________________________________________________________bla1">[1]leads!$H$7</definedName>
    <definedName name="________________________________________________________________________________________can430">40.73</definedName>
    <definedName name="________________________________________________________________________________________can435">43.3</definedName>
    <definedName name="________________________________________________________________________________________cur1">[2]r!$F$30</definedName>
    <definedName name="________________________________________________________________________________________l1">[3]leads!$A$3:$E$108</definedName>
    <definedName name="________________________________________________________________________________________l2">[2]r!$F$29</definedName>
    <definedName name="________________________________________________________________________________________l4">[4]Sheet1!$W$2:$Y$103</definedName>
    <definedName name="________________________________________________________________________________________l6">[2]r!$F$4</definedName>
    <definedName name="________________________________________________________________________________________l7">[5]r!$F$4</definedName>
    <definedName name="________________________________________________________________________________________l8">[2]r!$F$2</definedName>
    <definedName name="________________________________________________________________________________________l9">[2]r!$F$3</definedName>
    <definedName name="________________________________________________________________________________________mm1">[6]r!$F$4</definedName>
    <definedName name="________________________________________________________________________________________mm11">[2]r!$F$4</definedName>
    <definedName name="________________________________________________________________________________________mm111">[5]r!$F$4</definedName>
    <definedName name="________________________________________________________________________________________rr3">[7]v!$A$2:$E$51</definedName>
    <definedName name="________________________________________________________________________________________rrr1">[7]r!$B$1:$I$145</definedName>
    <definedName name="________________________________________________________________________________________ss12">[8]rdamdata!$J$8</definedName>
    <definedName name="________________________________________________________________________________________ss20">[8]rdamdata!$J$7</definedName>
    <definedName name="________________________________________________________________________________________ss40">[8]rdamdata!$J$6</definedName>
    <definedName name="_______________________________________________________________________________________bla1">[1]leads!$H$7</definedName>
    <definedName name="_______________________________________________________________________________________can430">40.73</definedName>
    <definedName name="_______________________________________________________________________________________can435">43.3</definedName>
    <definedName name="_______________________________________________________________________________________cur1">[2]r!$F$30</definedName>
    <definedName name="_______________________________________________________________________________________l1">[3]leads!$A$3:$E$108</definedName>
    <definedName name="_______________________________________________________________________________________l12">#REF!</definedName>
    <definedName name="_______________________________________________________________________________________l2">[2]r!$F$29</definedName>
    <definedName name="_______________________________________________________________________________________l3">#REF!</definedName>
    <definedName name="_______________________________________________________________________________________l4">[4]Sheet1!$W$2:$Y$103</definedName>
    <definedName name="_______________________________________________________________________________________l5">#REF!</definedName>
    <definedName name="_______________________________________________________________________________________l6">[2]r!$F$4</definedName>
    <definedName name="_______________________________________________________________________________________l7">[5]r!$F$4</definedName>
    <definedName name="_______________________________________________________________________________________l8">[2]r!$F$2</definedName>
    <definedName name="_______________________________________________________________________________________l9">[2]r!$F$3</definedName>
    <definedName name="_______________________________________________________________________________________mm1">[6]r!$F$4</definedName>
    <definedName name="_______________________________________________________________________________________mm11">[2]r!$F$4</definedName>
    <definedName name="_______________________________________________________________________________________mm111">[5]r!$F$4</definedName>
    <definedName name="_______________________________________________________________________________________pc2">#REF!</definedName>
    <definedName name="_______________________________________________________________________________________pv2">#REF!</definedName>
    <definedName name="_______________________________________________________________________________________rr3">[7]v!$A$2:$E$51</definedName>
    <definedName name="_______________________________________________________________________________________rrr1">[7]r!$B$1:$I$145</definedName>
    <definedName name="_______________________________________________________________________________________ss12">[8]rdamdata!$J$8</definedName>
    <definedName name="_______________________________________________________________________________________ss20">[8]rdamdata!$J$7</definedName>
    <definedName name="_______________________________________________________________________________________ss40">[8]rdamdata!$J$6</definedName>
    <definedName name="_______________________________________________________________________________________var1">#REF!</definedName>
    <definedName name="_______________________________________________________________________________________var4">#REF!</definedName>
    <definedName name="______________________________________________________________________________________bla1">[1]leads!$H$7</definedName>
    <definedName name="______________________________________________________________________________________can430">40.73</definedName>
    <definedName name="______________________________________________________________________________________can435">43.3</definedName>
    <definedName name="______________________________________________________________________________________cur1">[2]r!$F$30</definedName>
    <definedName name="______________________________________________________________________________________l1">[3]leads!$A$3:$E$108</definedName>
    <definedName name="______________________________________________________________________________________l12">#REF!</definedName>
    <definedName name="______________________________________________________________________________________l2">[2]r!$F$29</definedName>
    <definedName name="______________________________________________________________________________________l3">#REF!</definedName>
    <definedName name="______________________________________________________________________________________l4">[4]Sheet1!$W$2:$Y$103</definedName>
    <definedName name="______________________________________________________________________________________l5">#REF!</definedName>
    <definedName name="______________________________________________________________________________________l6">[2]r!$F$4</definedName>
    <definedName name="______________________________________________________________________________________l7">[5]r!$F$4</definedName>
    <definedName name="______________________________________________________________________________________l8">[2]r!$F$2</definedName>
    <definedName name="______________________________________________________________________________________l9">[2]r!$F$3</definedName>
    <definedName name="______________________________________________________________________________________mm1">[6]r!$F$4</definedName>
    <definedName name="______________________________________________________________________________________mm11">[2]r!$F$4</definedName>
    <definedName name="______________________________________________________________________________________mm111">[5]r!$F$4</definedName>
    <definedName name="______________________________________________________________________________________pc2">#REF!</definedName>
    <definedName name="______________________________________________________________________________________pv2">#REF!</definedName>
    <definedName name="______________________________________________________________________________________rr3">[7]v!$A$2:$E$51</definedName>
    <definedName name="______________________________________________________________________________________rrr1">[7]r!$B$1:$I$145</definedName>
    <definedName name="______________________________________________________________________________________ss12">[8]rdamdata!$J$8</definedName>
    <definedName name="______________________________________________________________________________________ss20">[8]rdamdata!$J$7</definedName>
    <definedName name="______________________________________________________________________________________ss40">[8]rdamdata!$J$6</definedName>
    <definedName name="______________________________________________________________________________________var1">#REF!</definedName>
    <definedName name="______________________________________________________________________________________var4">#REF!</definedName>
    <definedName name="_____________________________________________________________________________________bla1">[1]leads!$H$7</definedName>
    <definedName name="_____________________________________________________________________________________can430">40.73</definedName>
    <definedName name="_____________________________________________________________________________________can435">43.3</definedName>
    <definedName name="_____________________________________________________________________________________cur1">[2]r!$F$30</definedName>
    <definedName name="_____________________________________________________________________________________l1">[3]leads!$A$3:$E$108</definedName>
    <definedName name="_____________________________________________________________________________________l12">#REF!</definedName>
    <definedName name="_____________________________________________________________________________________l2">[2]r!$F$29</definedName>
    <definedName name="_____________________________________________________________________________________l3">#REF!</definedName>
    <definedName name="_____________________________________________________________________________________l4">[4]Sheet1!$W$2:$Y$103</definedName>
    <definedName name="_____________________________________________________________________________________l5">#REF!</definedName>
    <definedName name="_____________________________________________________________________________________l6">[2]r!$F$4</definedName>
    <definedName name="_____________________________________________________________________________________l7">[5]r!$F$4</definedName>
    <definedName name="_____________________________________________________________________________________l8">[2]r!$F$2</definedName>
    <definedName name="_____________________________________________________________________________________l9">[2]r!$F$3</definedName>
    <definedName name="_____________________________________________________________________________________mm1">[6]r!$F$4</definedName>
    <definedName name="_____________________________________________________________________________________mm11">[2]r!$F$4</definedName>
    <definedName name="_____________________________________________________________________________________mm111">[5]r!$F$4</definedName>
    <definedName name="_____________________________________________________________________________________pc2">#REF!</definedName>
    <definedName name="_____________________________________________________________________________________pv2">#REF!</definedName>
    <definedName name="_____________________________________________________________________________________rr3">[7]v!$A$2:$E$51</definedName>
    <definedName name="_____________________________________________________________________________________rrr1">[7]r!$B$1:$I$145</definedName>
    <definedName name="_____________________________________________________________________________________ss12">[8]rdamdata!$J$8</definedName>
    <definedName name="_____________________________________________________________________________________ss20">[8]rdamdata!$J$7</definedName>
    <definedName name="_____________________________________________________________________________________ss40">[8]rdamdata!$J$6</definedName>
    <definedName name="_____________________________________________________________________________________var1">#REF!</definedName>
    <definedName name="_____________________________________________________________________________________var4">#REF!</definedName>
    <definedName name="____________________________________________________________________________________bla1">[1]leads!$H$7</definedName>
    <definedName name="____________________________________________________________________________________can430">40.73</definedName>
    <definedName name="____________________________________________________________________________________can435">43.3</definedName>
    <definedName name="____________________________________________________________________________________cur1">[2]r!$F$30</definedName>
    <definedName name="____________________________________________________________________________________l1">[3]leads!$A$3:$E$108</definedName>
    <definedName name="____________________________________________________________________________________l12">#REF!</definedName>
    <definedName name="____________________________________________________________________________________l2">[2]r!$F$29</definedName>
    <definedName name="____________________________________________________________________________________l3">#REF!</definedName>
    <definedName name="____________________________________________________________________________________l4">[4]Sheet1!$W$2:$Y$103</definedName>
    <definedName name="____________________________________________________________________________________l5">#REF!</definedName>
    <definedName name="____________________________________________________________________________________l6">[2]r!$F$4</definedName>
    <definedName name="____________________________________________________________________________________l7">[5]r!$F$4</definedName>
    <definedName name="____________________________________________________________________________________l8">[2]r!$F$2</definedName>
    <definedName name="____________________________________________________________________________________l9">[2]r!$F$3</definedName>
    <definedName name="____________________________________________________________________________________mm1">[6]r!$F$4</definedName>
    <definedName name="____________________________________________________________________________________mm11">[2]r!$F$4</definedName>
    <definedName name="____________________________________________________________________________________mm111">[5]r!$F$4</definedName>
    <definedName name="____________________________________________________________________________________pc2">#REF!</definedName>
    <definedName name="____________________________________________________________________________________pv2">#REF!</definedName>
    <definedName name="____________________________________________________________________________________rr3">[7]v!$A$2:$E$51</definedName>
    <definedName name="____________________________________________________________________________________rrr1">[7]r!$B$1:$I$145</definedName>
    <definedName name="____________________________________________________________________________________ss12">[8]rdamdata!$J$8</definedName>
    <definedName name="____________________________________________________________________________________ss20">[8]rdamdata!$J$7</definedName>
    <definedName name="____________________________________________________________________________________ss40">[8]rdamdata!$J$6</definedName>
    <definedName name="____________________________________________________________________________________var1">#REF!</definedName>
    <definedName name="____________________________________________________________________________________var4">#REF!</definedName>
    <definedName name="___________________________________________________________________________________bla1">[1]leads!$H$7</definedName>
    <definedName name="___________________________________________________________________________________can430">40.73</definedName>
    <definedName name="___________________________________________________________________________________can435">43.3</definedName>
    <definedName name="___________________________________________________________________________________cur1">[2]r!$F$30</definedName>
    <definedName name="___________________________________________________________________________________l1">[3]leads!$A$3:$E$108</definedName>
    <definedName name="___________________________________________________________________________________l12">#REF!</definedName>
    <definedName name="___________________________________________________________________________________l2">[2]r!$F$29</definedName>
    <definedName name="___________________________________________________________________________________l3">#REF!</definedName>
    <definedName name="___________________________________________________________________________________l4">[4]Sheet1!$W$2:$Y$103</definedName>
    <definedName name="___________________________________________________________________________________l5">#REF!</definedName>
    <definedName name="___________________________________________________________________________________l6">[2]r!$F$4</definedName>
    <definedName name="___________________________________________________________________________________l7">[5]r!$F$4</definedName>
    <definedName name="___________________________________________________________________________________l8">[2]r!$F$2</definedName>
    <definedName name="___________________________________________________________________________________l9">[2]r!$F$3</definedName>
    <definedName name="___________________________________________________________________________________mm1">[6]r!$F$4</definedName>
    <definedName name="___________________________________________________________________________________mm11">[2]r!$F$4</definedName>
    <definedName name="___________________________________________________________________________________mm111">[5]r!$F$4</definedName>
    <definedName name="___________________________________________________________________________________pc2">#REF!</definedName>
    <definedName name="___________________________________________________________________________________pv2">#REF!</definedName>
    <definedName name="___________________________________________________________________________________rr3">[7]v!$A$2:$E$51</definedName>
    <definedName name="___________________________________________________________________________________rrr1">[7]r!$B$1:$I$145</definedName>
    <definedName name="___________________________________________________________________________________ss12">[8]rdamdata!$J$8</definedName>
    <definedName name="___________________________________________________________________________________ss20">[8]rdamdata!$J$7</definedName>
    <definedName name="___________________________________________________________________________________ss40">[8]rdamdata!$J$6</definedName>
    <definedName name="___________________________________________________________________________________var1">#REF!</definedName>
    <definedName name="___________________________________________________________________________________var4">#REF!</definedName>
    <definedName name="__________________________________________________________________________________bla1">[1]leads!$H$7</definedName>
    <definedName name="__________________________________________________________________________________can430">40.73</definedName>
    <definedName name="__________________________________________________________________________________can435">43.3</definedName>
    <definedName name="__________________________________________________________________________________cur1">[2]r!$F$30</definedName>
    <definedName name="__________________________________________________________________________________l1">[3]leads!$A$3:$E$108</definedName>
    <definedName name="__________________________________________________________________________________l12">#REF!</definedName>
    <definedName name="__________________________________________________________________________________l2">[2]r!$F$29</definedName>
    <definedName name="__________________________________________________________________________________l3">#REF!</definedName>
    <definedName name="__________________________________________________________________________________l4">[4]Sheet1!$W$2:$Y$103</definedName>
    <definedName name="__________________________________________________________________________________l5">#REF!</definedName>
    <definedName name="__________________________________________________________________________________l6">[2]r!$F$4</definedName>
    <definedName name="__________________________________________________________________________________l7">[5]r!$F$4</definedName>
    <definedName name="__________________________________________________________________________________l8">[2]r!$F$2</definedName>
    <definedName name="__________________________________________________________________________________l9">[2]r!$F$3</definedName>
    <definedName name="__________________________________________________________________________________mm1">[6]r!$F$4</definedName>
    <definedName name="__________________________________________________________________________________mm11">[2]r!$F$4</definedName>
    <definedName name="__________________________________________________________________________________mm111">[5]r!$F$4</definedName>
    <definedName name="__________________________________________________________________________________pc2">#REF!</definedName>
    <definedName name="__________________________________________________________________________________pv2">#REF!</definedName>
    <definedName name="__________________________________________________________________________________rr3">[7]v!$A$2:$E$51</definedName>
    <definedName name="__________________________________________________________________________________rrr1">[7]r!$B$1:$I$145</definedName>
    <definedName name="__________________________________________________________________________________ss12">[8]rdamdata!$J$8</definedName>
    <definedName name="__________________________________________________________________________________ss20">[8]rdamdata!$J$7</definedName>
    <definedName name="__________________________________________________________________________________ss40">[8]rdamdata!$J$6</definedName>
    <definedName name="__________________________________________________________________________________var1">#REF!</definedName>
    <definedName name="__________________________________________________________________________________var4">#REF!</definedName>
    <definedName name="_________________________________________________________________________________bla1">[1]leads!$H$7</definedName>
    <definedName name="_________________________________________________________________________________can430">40.73</definedName>
    <definedName name="_________________________________________________________________________________can435">43.3</definedName>
    <definedName name="_________________________________________________________________________________cur1">[2]r!$F$30</definedName>
    <definedName name="_________________________________________________________________________________l1">[3]leads!$A$3:$E$108</definedName>
    <definedName name="_________________________________________________________________________________l12">#REF!</definedName>
    <definedName name="_________________________________________________________________________________l2">[2]r!$F$29</definedName>
    <definedName name="_________________________________________________________________________________l3">#REF!</definedName>
    <definedName name="_________________________________________________________________________________l4">[4]Sheet1!$W$2:$Y$103</definedName>
    <definedName name="_________________________________________________________________________________l5">#REF!</definedName>
    <definedName name="_________________________________________________________________________________l6">[2]r!$F$4</definedName>
    <definedName name="_________________________________________________________________________________l7">[5]r!$F$4</definedName>
    <definedName name="_________________________________________________________________________________l8">[2]r!$F$2</definedName>
    <definedName name="_________________________________________________________________________________l9">[2]r!$F$3</definedName>
    <definedName name="_________________________________________________________________________________mm1">[6]r!$F$4</definedName>
    <definedName name="_________________________________________________________________________________mm11">[2]r!$F$4</definedName>
    <definedName name="_________________________________________________________________________________mm111">[5]r!$F$4</definedName>
    <definedName name="_________________________________________________________________________________pc2">#REF!</definedName>
    <definedName name="_________________________________________________________________________________pv2">#REF!</definedName>
    <definedName name="_________________________________________________________________________________rr3">[7]v!$A$2:$E$51</definedName>
    <definedName name="_________________________________________________________________________________rrr1">[7]r!$B$1:$I$145</definedName>
    <definedName name="_________________________________________________________________________________ss12">[8]rdamdata!$J$8</definedName>
    <definedName name="_________________________________________________________________________________ss20">[8]rdamdata!$J$7</definedName>
    <definedName name="_________________________________________________________________________________ss40">[8]rdamdata!$J$6</definedName>
    <definedName name="_________________________________________________________________________________var1">#REF!</definedName>
    <definedName name="_________________________________________________________________________________var4">#REF!</definedName>
    <definedName name="________________________________________________________________________________bla1">[1]leads!$H$7</definedName>
    <definedName name="________________________________________________________________________________can430">40.73</definedName>
    <definedName name="________________________________________________________________________________can435">43.3</definedName>
    <definedName name="________________________________________________________________________________cur1">[2]r!$F$30</definedName>
    <definedName name="________________________________________________________________________________l1">[3]leads!$A$3:$E$108</definedName>
    <definedName name="________________________________________________________________________________l12">#REF!</definedName>
    <definedName name="________________________________________________________________________________l2">[2]r!$F$29</definedName>
    <definedName name="________________________________________________________________________________l3">#REF!</definedName>
    <definedName name="________________________________________________________________________________l4">[4]Sheet1!$W$2:$Y$103</definedName>
    <definedName name="________________________________________________________________________________l5">#REF!</definedName>
    <definedName name="________________________________________________________________________________l6">[2]r!$F$4</definedName>
    <definedName name="________________________________________________________________________________l7">[5]r!$F$4</definedName>
    <definedName name="________________________________________________________________________________l8">[2]r!$F$2</definedName>
    <definedName name="________________________________________________________________________________l9">[2]r!$F$3</definedName>
    <definedName name="________________________________________________________________________________mm1">[6]r!$F$4</definedName>
    <definedName name="________________________________________________________________________________mm11">[2]r!$F$4</definedName>
    <definedName name="________________________________________________________________________________mm111">[5]r!$F$4</definedName>
    <definedName name="________________________________________________________________________________pc2">#REF!</definedName>
    <definedName name="________________________________________________________________________________pv2">#REF!</definedName>
    <definedName name="________________________________________________________________________________rr3">[7]v!$A$2:$E$51</definedName>
    <definedName name="________________________________________________________________________________rrr1">[7]r!$B$1:$I$145</definedName>
    <definedName name="________________________________________________________________________________ss12">[8]rdamdata!$J$8</definedName>
    <definedName name="________________________________________________________________________________ss20">[8]rdamdata!$J$7</definedName>
    <definedName name="________________________________________________________________________________ss40">[8]rdamdata!$J$6</definedName>
    <definedName name="________________________________________________________________________________var1">#REF!</definedName>
    <definedName name="________________________________________________________________________________var4">#REF!</definedName>
    <definedName name="_______________________________________________________________________________bla1">[1]leads!$H$7</definedName>
    <definedName name="_______________________________________________________________________________can430">40.73</definedName>
    <definedName name="_______________________________________________________________________________can435">43.3</definedName>
    <definedName name="_______________________________________________________________________________cur1">[2]r!$F$30</definedName>
    <definedName name="_______________________________________________________________________________l1">[3]leads!$A$3:$E$108</definedName>
    <definedName name="_______________________________________________________________________________l12">#REF!</definedName>
    <definedName name="_______________________________________________________________________________l2">[2]r!$F$29</definedName>
    <definedName name="_______________________________________________________________________________l3">#REF!</definedName>
    <definedName name="_______________________________________________________________________________l4">[4]Sheet1!$W$2:$Y$103</definedName>
    <definedName name="_______________________________________________________________________________l5">#REF!</definedName>
    <definedName name="_______________________________________________________________________________l6">[2]r!$F$4</definedName>
    <definedName name="_______________________________________________________________________________l7">[5]r!$F$4</definedName>
    <definedName name="_______________________________________________________________________________l8">[2]r!$F$2</definedName>
    <definedName name="_______________________________________________________________________________l9">[2]r!$F$3</definedName>
    <definedName name="_______________________________________________________________________________mm1">[6]r!$F$4</definedName>
    <definedName name="_______________________________________________________________________________mm11">[2]r!$F$4</definedName>
    <definedName name="_______________________________________________________________________________mm111">[5]r!$F$4</definedName>
    <definedName name="_______________________________________________________________________________pc2">#REF!</definedName>
    <definedName name="_______________________________________________________________________________pv2">#REF!</definedName>
    <definedName name="_______________________________________________________________________________rr3">[7]v!$A$2:$E$51</definedName>
    <definedName name="_______________________________________________________________________________rrr1">[7]r!$B$1:$I$145</definedName>
    <definedName name="_______________________________________________________________________________ss12">[8]rdamdata!$J$8</definedName>
    <definedName name="_______________________________________________________________________________ss20">[8]rdamdata!$J$7</definedName>
    <definedName name="_______________________________________________________________________________ss40">[8]rdamdata!$J$6</definedName>
    <definedName name="_______________________________________________________________________________var1">#REF!</definedName>
    <definedName name="_______________________________________________________________________________var4">#REF!</definedName>
    <definedName name="______________________________________________________________________________bla1">[1]leads!$H$7</definedName>
    <definedName name="______________________________________________________________________________can430">40.73</definedName>
    <definedName name="______________________________________________________________________________can435">43.3</definedName>
    <definedName name="______________________________________________________________________________cur1">[2]r!$F$30</definedName>
    <definedName name="______________________________________________________________________________l1">[3]leads!$A$3:$E$108</definedName>
    <definedName name="______________________________________________________________________________l12">#REF!</definedName>
    <definedName name="______________________________________________________________________________l2">[2]r!$F$29</definedName>
    <definedName name="______________________________________________________________________________l3">#REF!</definedName>
    <definedName name="______________________________________________________________________________l4">[4]Sheet1!$W$2:$Y$103</definedName>
    <definedName name="______________________________________________________________________________l5">#REF!</definedName>
    <definedName name="______________________________________________________________________________l6">[2]r!$F$4</definedName>
    <definedName name="______________________________________________________________________________l7">[5]r!$F$4</definedName>
    <definedName name="______________________________________________________________________________l8">[2]r!$F$2</definedName>
    <definedName name="______________________________________________________________________________l9">[2]r!$F$3</definedName>
    <definedName name="______________________________________________________________________________mm1">[6]r!$F$4</definedName>
    <definedName name="______________________________________________________________________________mm11">[2]r!$F$4</definedName>
    <definedName name="______________________________________________________________________________mm111">[5]r!$F$4</definedName>
    <definedName name="______________________________________________________________________________pc2">#REF!</definedName>
    <definedName name="______________________________________________________________________________pv2">#REF!</definedName>
    <definedName name="______________________________________________________________________________rr3">[7]v!$A$2:$E$51</definedName>
    <definedName name="______________________________________________________________________________rrr1">[7]r!$B$1:$I$145</definedName>
    <definedName name="______________________________________________________________________________ss12">[8]rdamdata!$J$8</definedName>
    <definedName name="______________________________________________________________________________ss20">[8]rdamdata!$J$7</definedName>
    <definedName name="______________________________________________________________________________ss40">[8]rdamdata!$J$6</definedName>
    <definedName name="______________________________________________________________________________var1">#REF!</definedName>
    <definedName name="______________________________________________________________________________var4">#REF!</definedName>
    <definedName name="_____________________________________________________________________________bla1">[1]leads!$H$7</definedName>
    <definedName name="_____________________________________________________________________________can430">40.73</definedName>
    <definedName name="_____________________________________________________________________________can435">43.3</definedName>
    <definedName name="_____________________________________________________________________________cur1">[2]r!$F$30</definedName>
    <definedName name="_____________________________________________________________________________l1">[3]leads!$A$3:$E$108</definedName>
    <definedName name="_____________________________________________________________________________l12">#REF!</definedName>
    <definedName name="_____________________________________________________________________________l2">[2]r!$F$29</definedName>
    <definedName name="_____________________________________________________________________________l3">#REF!</definedName>
    <definedName name="_____________________________________________________________________________l4">[4]Sheet1!$W$2:$Y$103</definedName>
    <definedName name="_____________________________________________________________________________l5">#REF!</definedName>
    <definedName name="_____________________________________________________________________________l6">[2]r!$F$4</definedName>
    <definedName name="_____________________________________________________________________________l7">[5]r!$F$4</definedName>
    <definedName name="_____________________________________________________________________________l8">[2]r!$F$2</definedName>
    <definedName name="_____________________________________________________________________________l9">[2]r!$F$3</definedName>
    <definedName name="_____________________________________________________________________________mm1">[6]r!$F$4</definedName>
    <definedName name="_____________________________________________________________________________mm11">[2]r!$F$4</definedName>
    <definedName name="_____________________________________________________________________________mm111">[5]r!$F$4</definedName>
    <definedName name="_____________________________________________________________________________pc2">#REF!</definedName>
    <definedName name="_____________________________________________________________________________pv2">#REF!</definedName>
    <definedName name="_____________________________________________________________________________rr3">[7]v!$A$2:$E$51</definedName>
    <definedName name="_____________________________________________________________________________rrr1">[7]r!$B$1:$I$145</definedName>
    <definedName name="_____________________________________________________________________________ss12">[8]rdamdata!$J$8</definedName>
    <definedName name="_____________________________________________________________________________ss20">[8]rdamdata!$J$7</definedName>
    <definedName name="_____________________________________________________________________________ss40">[8]rdamdata!$J$6</definedName>
    <definedName name="_____________________________________________________________________________var1">#REF!</definedName>
    <definedName name="_____________________________________________________________________________var4">#REF!</definedName>
    <definedName name="____________________________________________________________________________bla1">[1]leads!$H$7</definedName>
    <definedName name="____________________________________________________________________________can430">40.73</definedName>
    <definedName name="____________________________________________________________________________can435">43.3</definedName>
    <definedName name="____________________________________________________________________________cur1">[2]r!$F$30</definedName>
    <definedName name="____________________________________________________________________________l1">[3]leads!$A$3:$E$108</definedName>
    <definedName name="____________________________________________________________________________l12">#REF!</definedName>
    <definedName name="____________________________________________________________________________l2">[2]r!$F$29</definedName>
    <definedName name="____________________________________________________________________________l3">#REF!</definedName>
    <definedName name="____________________________________________________________________________l4">[4]Sheet1!$W$2:$Y$103</definedName>
    <definedName name="____________________________________________________________________________l5">#REF!</definedName>
    <definedName name="____________________________________________________________________________l6">[2]r!$F$4</definedName>
    <definedName name="____________________________________________________________________________l7">[5]r!$F$4</definedName>
    <definedName name="____________________________________________________________________________l8">[2]r!$F$2</definedName>
    <definedName name="____________________________________________________________________________l9">[2]r!$F$3</definedName>
    <definedName name="____________________________________________________________________________mm1">[6]r!$F$4</definedName>
    <definedName name="____________________________________________________________________________mm11">[2]r!$F$4</definedName>
    <definedName name="____________________________________________________________________________mm111">[5]r!$F$4</definedName>
    <definedName name="____________________________________________________________________________pc2">#REF!</definedName>
    <definedName name="____________________________________________________________________________pv2">#REF!</definedName>
    <definedName name="____________________________________________________________________________rr3">[7]v!$A$2:$E$51</definedName>
    <definedName name="____________________________________________________________________________rrr1">[7]r!$B$1:$I$145</definedName>
    <definedName name="____________________________________________________________________________ss12">[8]rdamdata!$J$8</definedName>
    <definedName name="____________________________________________________________________________ss20">[8]rdamdata!$J$7</definedName>
    <definedName name="____________________________________________________________________________ss40">[8]rdamdata!$J$6</definedName>
    <definedName name="____________________________________________________________________________var1">#REF!</definedName>
    <definedName name="____________________________________________________________________________var4">#REF!</definedName>
    <definedName name="___________________________________________________________________________bla1">[1]leads!$H$7</definedName>
    <definedName name="___________________________________________________________________________can430">40.73</definedName>
    <definedName name="___________________________________________________________________________can435">43.3</definedName>
    <definedName name="___________________________________________________________________________cur1">[2]r!$F$30</definedName>
    <definedName name="___________________________________________________________________________l1">[3]leads!$A$3:$E$108</definedName>
    <definedName name="___________________________________________________________________________l12">#REF!</definedName>
    <definedName name="___________________________________________________________________________l2">[2]r!$F$29</definedName>
    <definedName name="___________________________________________________________________________l3">#REF!</definedName>
    <definedName name="___________________________________________________________________________l4">[4]Sheet1!$W$2:$Y$103</definedName>
    <definedName name="___________________________________________________________________________l5">#REF!</definedName>
    <definedName name="___________________________________________________________________________l6">[2]r!$F$4</definedName>
    <definedName name="___________________________________________________________________________l7">[5]r!$F$4</definedName>
    <definedName name="___________________________________________________________________________l8">[2]r!$F$2</definedName>
    <definedName name="___________________________________________________________________________l9">[2]r!$F$3</definedName>
    <definedName name="___________________________________________________________________________mm1">[6]r!$F$4</definedName>
    <definedName name="___________________________________________________________________________mm11">[2]r!$F$4</definedName>
    <definedName name="___________________________________________________________________________mm111">[5]r!$F$4</definedName>
    <definedName name="___________________________________________________________________________pc2">#REF!</definedName>
    <definedName name="___________________________________________________________________________pv2">#REF!</definedName>
    <definedName name="___________________________________________________________________________rr3">[7]v!$A$2:$E$51</definedName>
    <definedName name="___________________________________________________________________________rrr1">[7]r!$B$1:$I$145</definedName>
    <definedName name="___________________________________________________________________________ss12">[8]rdamdata!$J$8</definedName>
    <definedName name="___________________________________________________________________________ss20">[8]rdamdata!$J$7</definedName>
    <definedName name="___________________________________________________________________________ss40">[8]rdamdata!$J$6</definedName>
    <definedName name="___________________________________________________________________________var1">#REF!</definedName>
    <definedName name="___________________________________________________________________________var4">#REF!</definedName>
    <definedName name="__________________________________________________________________________bla1">[1]leads!$H$7</definedName>
    <definedName name="__________________________________________________________________________can430">40.73</definedName>
    <definedName name="__________________________________________________________________________can435">43.3</definedName>
    <definedName name="__________________________________________________________________________cur1">[2]r!$F$30</definedName>
    <definedName name="__________________________________________________________________________l1">[3]leads!$A$3:$E$108</definedName>
    <definedName name="__________________________________________________________________________l12">#REF!</definedName>
    <definedName name="__________________________________________________________________________l2">[2]r!$F$29</definedName>
    <definedName name="__________________________________________________________________________l3">#REF!</definedName>
    <definedName name="__________________________________________________________________________l4">[4]Sheet1!$W$2:$Y$103</definedName>
    <definedName name="__________________________________________________________________________l5">#REF!</definedName>
    <definedName name="__________________________________________________________________________l6">[2]r!$F$4</definedName>
    <definedName name="__________________________________________________________________________l7">[5]r!$F$4</definedName>
    <definedName name="__________________________________________________________________________l8">[2]r!$F$2</definedName>
    <definedName name="__________________________________________________________________________l9">[2]r!$F$3</definedName>
    <definedName name="__________________________________________________________________________mm1">[6]r!$F$4</definedName>
    <definedName name="__________________________________________________________________________mm11">[2]r!$F$4</definedName>
    <definedName name="__________________________________________________________________________mm111">[5]r!$F$4</definedName>
    <definedName name="__________________________________________________________________________pc2">#REF!</definedName>
    <definedName name="__________________________________________________________________________pv2">#REF!</definedName>
    <definedName name="__________________________________________________________________________rr3">[7]v!$A$2:$E$51</definedName>
    <definedName name="__________________________________________________________________________rrr1">[7]r!$B$1:$I$145</definedName>
    <definedName name="__________________________________________________________________________ss12">[8]rdamdata!$J$8</definedName>
    <definedName name="__________________________________________________________________________ss20">[8]rdamdata!$J$7</definedName>
    <definedName name="__________________________________________________________________________ss40">[8]rdamdata!$J$6</definedName>
    <definedName name="__________________________________________________________________________var1">#REF!</definedName>
    <definedName name="__________________________________________________________________________var4">#REF!</definedName>
    <definedName name="_________________________________________________________________________bla1">[1]leads!$H$7</definedName>
    <definedName name="_________________________________________________________________________can430">40.73</definedName>
    <definedName name="_________________________________________________________________________can435">43.3</definedName>
    <definedName name="_________________________________________________________________________cur1">[2]r!$F$30</definedName>
    <definedName name="_________________________________________________________________________l1">[3]leads!$A$3:$E$108</definedName>
    <definedName name="_________________________________________________________________________l12">#REF!</definedName>
    <definedName name="_________________________________________________________________________l2">[2]r!$F$29</definedName>
    <definedName name="_________________________________________________________________________l3">#REF!</definedName>
    <definedName name="_________________________________________________________________________l4">[4]Sheet1!$W$2:$Y$103</definedName>
    <definedName name="_________________________________________________________________________l5">#REF!</definedName>
    <definedName name="_________________________________________________________________________l6">[2]r!$F$4</definedName>
    <definedName name="_________________________________________________________________________l7">[5]r!$F$4</definedName>
    <definedName name="_________________________________________________________________________l8">[2]r!$F$2</definedName>
    <definedName name="_________________________________________________________________________l9">[2]r!$F$3</definedName>
    <definedName name="_________________________________________________________________________mm1">[6]r!$F$4</definedName>
    <definedName name="_________________________________________________________________________mm11">[2]r!$F$4</definedName>
    <definedName name="_________________________________________________________________________mm111">[5]r!$F$4</definedName>
    <definedName name="_________________________________________________________________________pc2">#REF!</definedName>
    <definedName name="_________________________________________________________________________pv2">#REF!</definedName>
    <definedName name="_________________________________________________________________________rr3">[7]v!$A$2:$E$51</definedName>
    <definedName name="_________________________________________________________________________rrr1">[7]r!$B$1:$I$145</definedName>
    <definedName name="_________________________________________________________________________ss12">[8]rdamdata!$J$8</definedName>
    <definedName name="_________________________________________________________________________ss20">[8]rdamdata!$J$7</definedName>
    <definedName name="_________________________________________________________________________ss40">[8]rdamdata!$J$6</definedName>
    <definedName name="_________________________________________________________________________var1">#REF!</definedName>
    <definedName name="_________________________________________________________________________var4">#REF!</definedName>
    <definedName name="________________________________________________________________________bla1">[1]leads!$H$7</definedName>
    <definedName name="________________________________________________________________________can430">40.73</definedName>
    <definedName name="________________________________________________________________________can435">43.3</definedName>
    <definedName name="________________________________________________________________________cur1">[2]r!$F$30</definedName>
    <definedName name="________________________________________________________________________l1">[3]leads!$A$3:$E$108</definedName>
    <definedName name="________________________________________________________________________l12">#REF!</definedName>
    <definedName name="________________________________________________________________________l2">[2]r!$F$29</definedName>
    <definedName name="________________________________________________________________________l3">#REF!</definedName>
    <definedName name="________________________________________________________________________l4">[4]Sheet1!$W$2:$Y$103</definedName>
    <definedName name="________________________________________________________________________l5">#REF!</definedName>
    <definedName name="________________________________________________________________________l6">[2]r!$F$4</definedName>
    <definedName name="________________________________________________________________________l7">[5]r!$F$4</definedName>
    <definedName name="________________________________________________________________________l8">[2]r!$F$2</definedName>
    <definedName name="________________________________________________________________________l9">[2]r!$F$3</definedName>
    <definedName name="________________________________________________________________________mm1">[6]r!$F$4</definedName>
    <definedName name="________________________________________________________________________mm11">[2]r!$F$4</definedName>
    <definedName name="________________________________________________________________________mm111">[5]r!$F$4</definedName>
    <definedName name="________________________________________________________________________pc2">#REF!</definedName>
    <definedName name="________________________________________________________________________pv2">#REF!</definedName>
    <definedName name="________________________________________________________________________rr3">[7]v!$A$2:$E$51</definedName>
    <definedName name="________________________________________________________________________rrr1">[7]r!$B$1:$I$145</definedName>
    <definedName name="________________________________________________________________________ss12">[8]rdamdata!$J$8</definedName>
    <definedName name="________________________________________________________________________ss20">[8]rdamdata!$J$7</definedName>
    <definedName name="________________________________________________________________________ss40">[8]rdamdata!$J$6</definedName>
    <definedName name="________________________________________________________________________var1">#REF!</definedName>
    <definedName name="________________________________________________________________________var4">#REF!</definedName>
    <definedName name="_______________________________________________________________________bla1">[1]leads!$H$7</definedName>
    <definedName name="_______________________________________________________________________can430">40.73</definedName>
    <definedName name="_______________________________________________________________________can435">43.3</definedName>
    <definedName name="_______________________________________________________________________cur1">[2]r!$F$30</definedName>
    <definedName name="_______________________________________________________________________l1">[3]leads!$A$3:$E$108</definedName>
    <definedName name="_______________________________________________________________________l12">#REF!</definedName>
    <definedName name="_______________________________________________________________________l2">[2]r!$F$29</definedName>
    <definedName name="_______________________________________________________________________l3">#REF!</definedName>
    <definedName name="_______________________________________________________________________l4">[4]Sheet1!$W$2:$Y$103</definedName>
    <definedName name="_______________________________________________________________________l5">#REF!</definedName>
    <definedName name="_______________________________________________________________________l6">[2]r!$F$4</definedName>
    <definedName name="_______________________________________________________________________l7">[5]r!$F$4</definedName>
    <definedName name="_______________________________________________________________________l8">[2]r!$F$2</definedName>
    <definedName name="_______________________________________________________________________l9">[2]r!$F$3</definedName>
    <definedName name="_______________________________________________________________________mm1">[6]r!$F$4</definedName>
    <definedName name="_______________________________________________________________________mm11">[2]r!$F$4</definedName>
    <definedName name="_______________________________________________________________________mm111">[5]r!$F$4</definedName>
    <definedName name="_______________________________________________________________________pc2">#REF!</definedName>
    <definedName name="_______________________________________________________________________pv2">#REF!</definedName>
    <definedName name="_______________________________________________________________________rr3">[7]v!$A$2:$E$51</definedName>
    <definedName name="_______________________________________________________________________rrr1">[7]r!$B$1:$I$145</definedName>
    <definedName name="_______________________________________________________________________ss12">[8]rdamdata!$J$8</definedName>
    <definedName name="_______________________________________________________________________ss20">[8]rdamdata!$J$7</definedName>
    <definedName name="_______________________________________________________________________ss40">[8]rdamdata!$J$6</definedName>
    <definedName name="_______________________________________________________________________var1">#REF!</definedName>
    <definedName name="_______________________________________________________________________var4">#REF!</definedName>
    <definedName name="______________________________________________________________________bla1">[1]leads!$H$7</definedName>
    <definedName name="______________________________________________________________________can430">40.73</definedName>
    <definedName name="______________________________________________________________________can435">43.3</definedName>
    <definedName name="______________________________________________________________________cur1">[2]r!$F$30</definedName>
    <definedName name="______________________________________________________________________l1">[3]leads!$A$3:$E$108</definedName>
    <definedName name="______________________________________________________________________l12">#REF!</definedName>
    <definedName name="______________________________________________________________________l2">[2]r!$F$29</definedName>
    <definedName name="______________________________________________________________________l3">#REF!</definedName>
    <definedName name="______________________________________________________________________l4">[4]Sheet1!$W$2:$Y$103</definedName>
    <definedName name="______________________________________________________________________l5">#REF!</definedName>
    <definedName name="______________________________________________________________________l6">[2]r!$F$4</definedName>
    <definedName name="______________________________________________________________________l7">[5]r!$F$4</definedName>
    <definedName name="______________________________________________________________________l8">[2]r!$F$2</definedName>
    <definedName name="______________________________________________________________________l9">[2]r!$F$3</definedName>
    <definedName name="______________________________________________________________________mm1">[6]r!$F$4</definedName>
    <definedName name="______________________________________________________________________mm11">[2]r!$F$4</definedName>
    <definedName name="______________________________________________________________________mm111">[5]r!$F$4</definedName>
    <definedName name="______________________________________________________________________pc2">#REF!</definedName>
    <definedName name="______________________________________________________________________pv2">#REF!</definedName>
    <definedName name="______________________________________________________________________rr3">[7]v!$A$2:$E$51</definedName>
    <definedName name="______________________________________________________________________rrr1">[7]r!$B$1:$I$145</definedName>
    <definedName name="______________________________________________________________________ss12">[8]rdamdata!$J$8</definedName>
    <definedName name="______________________________________________________________________ss20">[8]rdamdata!$J$7</definedName>
    <definedName name="______________________________________________________________________ss40">[8]rdamdata!$J$6</definedName>
    <definedName name="______________________________________________________________________var1">#REF!</definedName>
    <definedName name="______________________________________________________________________var4">#REF!</definedName>
    <definedName name="_____________________________________________________________________bla1">[1]leads!$H$7</definedName>
    <definedName name="_____________________________________________________________________can430">40.73</definedName>
    <definedName name="_____________________________________________________________________can435">43.3</definedName>
    <definedName name="_____________________________________________________________________cur1">[2]r!$F$30</definedName>
    <definedName name="_____________________________________________________________________l1">[3]leads!$A$3:$E$108</definedName>
    <definedName name="_____________________________________________________________________l12">#REF!</definedName>
    <definedName name="_____________________________________________________________________l2">[2]r!$F$29</definedName>
    <definedName name="_____________________________________________________________________l3">#REF!</definedName>
    <definedName name="_____________________________________________________________________l4">[4]Sheet1!$W$2:$Y$103</definedName>
    <definedName name="_____________________________________________________________________l5">#REF!</definedName>
    <definedName name="_____________________________________________________________________l6">[2]r!$F$4</definedName>
    <definedName name="_____________________________________________________________________l7">[5]r!$F$4</definedName>
    <definedName name="_____________________________________________________________________l8">[2]r!$F$2</definedName>
    <definedName name="_____________________________________________________________________l9">[2]r!$F$3</definedName>
    <definedName name="_____________________________________________________________________mm1">[6]r!$F$4</definedName>
    <definedName name="_____________________________________________________________________mm11">[2]r!$F$4</definedName>
    <definedName name="_____________________________________________________________________mm111">[5]r!$F$4</definedName>
    <definedName name="_____________________________________________________________________pc2">#REF!</definedName>
    <definedName name="_____________________________________________________________________pv2">#REF!</definedName>
    <definedName name="_____________________________________________________________________rr3">[7]v!$A$2:$E$51</definedName>
    <definedName name="_____________________________________________________________________rrr1">[7]r!$B$1:$I$145</definedName>
    <definedName name="_____________________________________________________________________ss12">[8]rdamdata!$J$8</definedName>
    <definedName name="_____________________________________________________________________ss20">[8]rdamdata!$J$7</definedName>
    <definedName name="_____________________________________________________________________ss40">[8]rdamdata!$J$6</definedName>
    <definedName name="_____________________________________________________________________var1">#REF!</definedName>
    <definedName name="_____________________________________________________________________var4">#REF!</definedName>
    <definedName name="____________________________________________________________________bla1">[1]leads!$H$7</definedName>
    <definedName name="____________________________________________________________________can430">40.73</definedName>
    <definedName name="____________________________________________________________________can435">43.3</definedName>
    <definedName name="____________________________________________________________________cur1">[2]r!$F$30</definedName>
    <definedName name="____________________________________________________________________l1">[3]leads!$A$3:$E$108</definedName>
    <definedName name="____________________________________________________________________l12">#REF!</definedName>
    <definedName name="____________________________________________________________________l2">[2]r!$F$29</definedName>
    <definedName name="____________________________________________________________________l3">#REF!</definedName>
    <definedName name="____________________________________________________________________l4">[4]Sheet1!$W$2:$Y$103</definedName>
    <definedName name="____________________________________________________________________l5">#REF!</definedName>
    <definedName name="____________________________________________________________________l6">[2]r!$F$4</definedName>
    <definedName name="____________________________________________________________________l7">[5]r!$F$4</definedName>
    <definedName name="____________________________________________________________________l8">[2]r!$F$2</definedName>
    <definedName name="____________________________________________________________________l9">[2]r!$F$3</definedName>
    <definedName name="____________________________________________________________________mm1">[6]r!$F$4</definedName>
    <definedName name="____________________________________________________________________mm11">[2]r!$F$4</definedName>
    <definedName name="____________________________________________________________________mm111">[5]r!$F$4</definedName>
    <definedName name="____________________________________________________________________pc2">#REF!</definedName>
    <definedName name="____________________________________________________________________pv2">#REF!</definedName>
    <definedName name="____________________________________________________________________rr3">[7]v!$A$2:$E$51</definedName>
    <definedName name="____________________________________________________________________rrr1">[7]r!$B$1:$I$145</definedName>
    <definedName name="____________________________________________________________________ss12">[8]rdamdata!$J$8</definedName>
    <definedName name="____________________________________________________________________ss20">[8]rdamdata!$J$7</definedName>
    <definedName name="____________________________________________________________________ss40">[8]rdamdata!$J$6</definedName>
    <definedName name="____________________________________________________________________var1">#REF!</definedName>
    <definedName name="____________________________________________________________________var4">#REF!</definedName>
    <definedName name="___________________________________________________________________bla1">[1]leads!$H$7</definedName>
    <definedName name="___________________________________________________________________can430">40.73</definedName>
    <definedName name="___________________________________________________________________can435">43.3</definedName>
    <definedName name="___________________________________________________________________cur1">[2]r!$F$30</definedName>
    <definedName name="___________________________________________________________________l1">[3]leads!$A$3:$E$108</definedName>
    <definedName name="___________________________________________________________________l12">#REF!</definedName>
    <definedName name="___________________________________________________________________l2">[2]r!$F$29</definedName>
    <definedName name="___________________________________________________________________l3">#REF!</definedName>
    <definedName name="___________________________________________________________________l4">[4]Sheet1!$W$2:$Y$103</definedName>
    <definedName name="___________________________________________________________________l5">#REF!</definedName>
    <definedName name="___________________________________________________________________l6">[2]r!$F$4</definedName>
    <definedName name="___________________________________________________________________l7">[5]r!$F$4</definedName>
    <definedName name="___________________________________________________________________l8">[2]r!$F$2</definedName>
    <definedName name="___________________________________________________________________l9">[2]r!$F$3</definedName>
    <definedName name="___________________________________________________________________mm1">[6]r!$F$4</definedName>
    <definedName name="___________________________________________________________________mm11">[2]r!$F$4</definedName>
    <definedName name="___________________________________________________________________mm111">[5]r!$F$4</definedName>
    <definedName name="___________________________________________________________________pc2">#REF!</definedName>
    <definedName name="___________________________________________________________________pv2">#REF!</definedName>
    <definedName name="___________________________________________________________________rr3">[7]v!$A$2:$E$51</definedName>
    <definedName name="___________________________________________________________________rrr1">[7]r!$B$1:$I$145</definedName>
    <definedName name="___________________________________________________________________ss12">[8]rdamdata!$J$8</definedName>
    <definedName name="___________________________________________________________________ss20">[8]rdamdata!$J$7</definedName>
    <definedName name="___________________________________________________________________ss40">[8]rdamdata!$J$6</definedName>
    <definedName name="___________________________________________________________________var1">#REF!</definedName>
    <definedName name="___________________________________________________________________var4">#REF!</definedName>
    <definedName name="__________________________________________________________________bla1">[1]leads!$H$7</definedName>
    <definedName name="__________________________________________________________________can430">40.73</definedName>
    <definedName name="__________________________________________________________________can435">43.3</definedName>
    <definedName name="__________________________________________________________________cur1">[2]r!$F$30</definedName>
    <definedName name="__________________________________________________________________l1">[3]leads!$A$3:$E$108</definedName>
    <definedName name="__________________________________________________________________l12">#REF!</definedName>
    <definedName name="__________________________________________________________________l2">[2]r!$F$29</definedName>
    <definedName name="__________________________________________________________________l3">#REF!</definedName>
    <definedName name="__________________________________________________________________l4">[4]Sheet1!$W$2:$Y$103</definedName>
    <definedName name="__________________________________________________________________l5">#REF!</definedName>
    <definedName name="__________________________________________________________________l6">[2]r!$F$4</definedName>
    <definedName name="__________________________________________________________________l7">[5]r!$F$4</definedName>
    <definedName name="__________________________________________________________________l8">[2]r!$F$2</definedName>
    <definedName name="__________________________________________________________________l9">[2]r!$F$3</definedName>
    <definedName name="__________________________________________________________________mm1">[6]r!$F$4</definedName>
    <definedName name="__________________________________________________________________mm11">[2]r!$F$4</definedName>
    <definedName name="__________________________________________________________________mm111">[5]r!$F$4</definedName>
    <definedName name="__________________________________________________________________pc2">#REF!</definedName>
    <definedName name="__________________________________________________________________pv2">#REF!</definedName>
    <definedName name="__________________________________________________________________rr3">[7]v!$A$2:$E$51</definedName>
    <definedName name="__________________________________________________________________rrr1">[7]r!$B$1:$I$145</definedName>
    <definedName name="__________________________________________________________________ss12">[8]rdamdata!$J$8</definedName>
    <definedName name="__________________________________________________________________ss20">[8]rdamdata!$J$7</definedName>
    <definedName name="__________________________________________________________________ss40">[8]rdamdata!$J$6</definedName>
    <definedName name="__________________________________________________________________var1">#REF!</definedName>
    <definedName name="__________________________________________________________________var4">#REF!</definedName>
    <definedName name="_________________________________________________________________bla1">[1]leads!$H$7</definedName>
    <definedName name="_________________________________________________________________can430">40.73</definedName>
    <definedName name="_________________________________________________________________can435">43.3</definedName>
    <definedName name="_________________________________________________________________cur1">[2]r!$F$30</definedName>
    <definedName name="_________________________________________________________________l1">[3]leads!$A$3:$E$108</definedName>
    <definedName name="_________________________________________________________________l12">#REF!</definedName>
    <definedName name="_________________________________________________________________l2">[2]r!$F$29</definedName>
    <definedName name="_________________________________________________________________l3">#REF!</definedName>
    <definedName name="_________________________________________________________________l4">[4]Sheet1!$W$2:$Y$103</definedName>
    <definedName name="_________________________________________________________________l5">#REF!</definedName>
    <definedName name="_________________________________________________________________l6">[2]r!$F$4</definedName>
    <definedName name="_________________________________________________________________l7">[5]r!$F$4</definedName>
    <definedName name="_________________________________________________________________l8">[2]r!$F$2</definedName>
    <definedName name="_________________________________________________________________l9">[2]r!$F$3</definedName>
    <definedName name="_________________________________________________________________mm1">[6]r!$F$4</definedName>
    <definedName name="_________________________________________________________________mm11">[2]r!$F$4</definedName>
    <definedName name="_________________________________________________________________mm111">[5]r!$F$4</definedName>
    <definedName name="_________________________________________________________________pc2">#REF!</definedName>
    <definedName name="_________________________________________________________________pv2">#REF!</definedName>
    <definedName name="_________________________________________________________________rr3">[7]v!$A$2:$E$51</definedName>
    <definedName name="_________________________________________________________________rrr1">[7]r!$B$1:$I$145</definedName>
    <definedName name="_________________________________________________________________ss12">[8]rdamdata!$J$8</definedName>
    <definedName name="_________________________________________________________________ss20">[8]rdamdata!$J$7</definedName>
    <definedName name="_________________________________________________________________ss40">[8]rdamdata!$J$6</definedName>
    <definedName name="_________________________________________________________________var1">#REF!</definedName>
    <definedName name="_________________________________________________________________var4">#REF!</definedName>
    <definedName name="________________________________________________________________bla1">[1]leads!$H$7</definedName>
    <definedName name="________________________________________________________________can430">40.73</definedName>
    <definedName name="________________________________________________________________can435">43.3</definedName>
    <definedName name="________________________________________________________________cur1">[2]r!$F$30</definedName>
    <definedName name="________________________________________________________________l1">[3]leads!$A$3:$E$108</definedName>
    <definedName name="________________________________________________________________l12">#REF!</definedName>
    <definedName name="________________________________________________________________l2">[2]r!$F$29</definedName>
    <definedName name="________________________________________________________________l3">#REF!</definedName>
    <definedName name="________________________________________________________________l4">[4]Sheet1!$W$2:$Y$103</definedName>
    <definedName name="________________________________________________________________l5">#REF!</definedName>
    <definedName name="________________________________________________________________l6">[2]r!$F$4</definedName>
    <definedName name="________________________________________________________________l7">[5]r!$F$4</definedName>
    <definedName name="________________________________________________________________l8">[2]r!$F$2</definedName>
    <definedName name="________________________________________________________________l9">[2]r!$F$3</definedName>
    <definedName name="________________________________________________________________mm1">[6]r!$F$4</definedName>
    <definedName name="________________________________________________________________mm11">[2]r!$F$4</definedName>
    <definedName name="________________________________________________________________mm111">[5]r!$F$4</definedName>
    <definedName name="________________________________________________________________pc2">#REF!</definedName>
    <definedName name="________________________________________________________________pv2">#REF!</definedName>
    <definedName name="________________________________________________________________rr3">[7]v!$A$2:$E$51</definedName>
    <definedName name="________________________________________________________________rrr1">[7]r!$B$1:$I$145</definedName>
    <definedName name="________________________________________________________________ss12">[8]rdamdata!$J$8</definedName>
    <definedName name="________________________________________________________________ss20">[8]rdamdata!$J$7</definedName>
    <definedName name="________________________________________________________________ss40">[8]rdamdata!$J$6</definedName>
    <definedName name="________________________________________________________________var1">#REF!</definedName>
    <definedName name="________________________________________________________________var4">#REF!</definedName>
    <definedName name="_______________________________________________________________bla1">[1]leads!$H$7</definedName>
    <definedName name="_______________________________________________________________can430">40.73</definedName>
    <definedName name="_______________________________________________________________can435">43.3</definedName>
    <definedName name="_______________________________________________________________cur1">[2]r!$F$30</definedName>
    <definedName name="_______________________________________________________________l1">[3]leads!$A$3:$E$108</definedName>
    <definedName name="_______________________________________________________________l12">#REF!</definedName>
    <definedName name="_______________________________________________________________l2">[2]r!$F$29</definedName>
    <definedName name="_______________________________________________________________l3">#REF!</definedName>
    <definedName name="_______________________________________________________________l4">[4]Sheet1!$W$2:$Y$103</definedName>
    <definedName name="_______________________________________________________________l5">#REF!</definedName>
    <definedName name="_______________________________________________________________l6">[2]r!$F$4</definedName>
    <definedName name="_______________________________________________________________l7">[5]r!$F$4</definedName>
    <definedName name="_______________________________________________________________l8">[2]r!$F$2</definedName>
    <definedName name="_______________________________________________________________l9">[2]r!$F$3</definedName>
    <definedName name="_______________________________________________________________mm1">[6]r!$F$4</definedName>
    <definedName name="_______________________________________________________________mm11">[2]r!$F$4</definedName>
    <definedName name="_______________________________________________________________mm111">[5]r!$F$4</definedName>
    <definedName name="_______________________________________________________________pc2">#REF!</definedName>
    <definedName name="_______________________________________________________________pv2">#REF!</definedName>
    <definedName name="_______________________________________________________________rr3">[7]v!$A$2:$E$51</definedName>
    <definedName name="_______________________________________________________________rrr1">[7]r!$B$1:$I$145</definedName>
    <definedName name="_______________________________________________________________ss12">[8]rdamdata!$J$8</definedName>
    <definedName name="_______________________________________________________________ss20">[8]rdamdata!$J$7</definedName>
    <definedName name="_______________________________________________________________ss40">[8]rdamdata!$J$6</definedName>
    <definedName name="_______________________________________________________________var1">#REF!</definedName>
    <definedName name="_______________________________________________________________var4">#REF!</definedName>
    <definedName name="______________________________________________________________bla1">[1]leads!$H$7</definedName>
    <definedName name="______________________________________________________________can430">40.73</definedName>
    <definedName name="______________________________________________________________can435">43.3</definedName>
    <definedName name="______________________________________________________________cur1">[2]r!$F$30</definedName>
    <definedName name="______________________________________________________________l1">[3]leads!$A$3:$E$108</definedName>
    <definedName name="______________________________________________________________l12">#REF!</definedName>
    <definedName name="______________________________________________________________l2">[2]r!$F$29</definedName>
    <definedName name="______________________________________________________________l3">#REF!</definedName>
    <definedName name="______________________________________________________________l4">[4]Sheet1!$W$2:$Y$103</definedName>
    <definedName name="______________________________________________________________l5">#REF!</definedName>
    <definedName name="______________________________________________________________l6">[2]r!$F$4</definedName>
    <definedName name="______________________________________________________________l7">[5]r!$F$4</definedName>
    <definedName name="______________________________________________________________l8">[2]r!$F$2</definedName>
    <definedName name="______________________________________________________________l9">[2]r!$F$3</definedName>
    <definedName name="______________________________________________________________mm1">[6]r!$F$4</definedName>
    <definedName name="______________________________________________________________mm11">[2]r!$F$4</definedName>
    <definedName name="______________________________________________________________mm111">[5]r!$F$4</definedName>
    <definedName name="______________________________________________________________pc2">#REF!</definedName>
    <definedName name="______________________________________________________________pv2">#REF!</definedName>
    <definedName name="______________________________________________________________rr3">[7]v!$A$2:$E$51</definedName>
    <definedName name="______________________________________________________________rrr1">[7]r!$B$1:$I$145</definedName>
    <definedName name="______________________________________________________________ss12">[8]rdamdata!$J$8</definedName>
    <definedName name="______________________________________________________________ss20">[8]rdamdata!$J$7</definedName>
    <definedName name="______________________________________________________________ss40">[8]rdamdata!$J$6</definedName>
    <definedName name="______________________________________________________________var1">#REF!</definedName>
    <definedName name="______________________________________________________________var4">#REF!</definedName>
    <definedName name="_____________________________________________________________bla1">[1]leads!$H$7</definedName>
    <definedName name="_____________________________________________________________can430">40.73</definedName>
    <definedName name="_____________________________________________________________can435">43.3</definedName>
    <definedName name="_____________________________________________________________cur1">[2]r!$F$30</definedName>
    <definedName name="_____________________________________________________________l1">[3]leads!$A$3:$E$108</definedName>
    <definedName name="_____________________________________________________________l12">#REF!</definedName>
    <definedName name="_____________________________________________________________l2">[2]r!$F$29</definedName>
    <definedName name="_____________________________________________________________l3">#REF!</definedName>
    <definedName name="_____________________________________________________________l4">[4]Sheet1!$W$2:$Y$103</definedName>
    <definedName name="_____________________________________________________________l5">#REF!</definedName>
    <definedName name="_____________________________________________________________l6">[2]r!$F$4</definedName>
    <definedName name="_____________________________________________________________l7">[5]r!$F$4</definedName>
    <definedName name="_____________________________________________________________l8">[2]r!$F$2</definedName>
    <definedName name="_____________________________________________________________l9">[2]r!$F$3</definedName>
    <definedName name="_____________________________________________________________mm1">[6]r!$F$4</definedName>
    <definedName name="_____________________________________________________________mm11">[2]r!$F$4</definedName>
    <definedName name="_____________________________________________________________mm111">[5]r!$F$4</definedName>
    <definedName name="_____________________________________________________________pc2">#REF!</definedName>
    <definedName name="_____________________________________________________________pv2">#REF!</definedName>
    <definedName name="_____________________________________________________________rr3">[7]v!$A$2:$E$51</definedName>
    <definedName name="_____________________________________________________________rrr1">[7]r!$B$1:$I$145</definedName>
    <definedName name="_____________________________________________________________ss12">[8]rdamdata!$J$8</definedName>
    <definedName name="_____________________________________________________________ss20">[8]rdamdata!$J$7</definedName>
    <definedName name="_____________________________________________________________ss40">[8]rdamdata!$J$6</definedName>
    <definedName name="_____________________________________________________________var1">#REF!</definedName>
    <definedName name="_____________________________________________________________var4">#REF!</definedName>
    <definedName name="____________________________________________________________bla1">[1]leads!$H$7</definedName>
    <definedName name="____________________________________________________________can430">40.73</definedName>
    <definedName name="____________________________________________________________can435">43.3</definedName>
    <definedName name="____________________________________________________________cur1">[2]r!$F$30</definedName>
    <definedName name="____________________________________________________________l1">[3]leads!$A$3:$E$108</definedName>
    <definedName name="____________________________________________________________l12">#REF!</definedName>
    <definedName name="____________________________________________________________l2">[2]r!$F$29</definedName>
    <definedName name="____________________________________________________________l3">#REF!</definedName>
    <definedName name="____________________________________________________________l4">[4]Sheet1!$W$2:$Y$103</definedName>
    <definedName name="____________________________________________________________l5">#REF!</definedName>
    <definedName name="____________________________________________________________l6">[2]r!$F$4</definedName>
    <definedName name="____________________________________________________________l7">[5]r!$F$4</definedName>
    <definedName name="____________________________________________________________l8">[2]r!$F$2</definedName>
    <definedName name="____________________________________________________________l9">[2]r!$F$3</definedName>
    <definedName name="____________________________________________________________mm1">[6]r!$F$4</definedName>
    <definedName name="____________________________________________________________mm11">[2]r!$F$4</definedName>
    <definedName name="____________________________________________________________mm111">[5]r!$F$4</definedName>
    <definedName name="____________________________________________________________pc2">#REF!</definedName>
    <definedName name="____________________________________________________________pv2">#REF!</definedName>
    <definedName name="____________________________________________________________rr3">[7]v!$A$2:$E$51</definedName>
    <definedName name="____________________________________________________________rrr1">[7]r!$B$1:$I$145</definedName>
    <definedName name="____________________________________________________________ss12">[8]rdamdata!$J$8</definedName>
    <definedName name="____________________________________________________________ss20">[8]rdamdata!$J$7</definedName>
    <definedName name="____________________________________________________________ss40">[8]rdamdata!$J$6</definedName>
    <definedName name="____________________________________________________________var1">#REF!</definedName>
    <definedName name="____________________________________________________________var4">#REF!</definedName>
    <definedName name="___________________________________________________________bla1">[1]leads!$H$7</definedName>
    <definedName name="___________________________________________________________can430">40.73</definedName>
    <definedName name="___________________________________________________________can435">43.3</definedName>
    <definedName name="___________________________________________________________cur1">[2]r!$F$30</definedName>
    <definedName name="___________________________________________________________l1">[3]leads!$A$3:$E$108</definedName>
    <definedName name="___________________________________________________________l12">#REF!</definedName>
    <definedName name="___________________________________________________________l2">[2]r!$F$29</definedName>
    <definedName name="___________________________________________________________l3">#REF!</definedName>
    <definedName name="___________________________________________________________l4">[4]Sheet1!$W$2:$Y$103</definedName>
    <definedName name="___________________________________________________________l5">#REF!</definedName>
    <definedName name="___________________________________________________________l6">[2]r!$F$4</definedName>
    <definedName name="___________________________________________________________l7">[5]r!$F$4</definedName>
    <definedName name="___________________________________________________________l8">[2]r!$F$2</definedName>
    <definedName name="___________________________________________________________l9">[2]r!$F$3</definedName>
    <definedName name="___________________________________________________________mm1">[6]r!$F$4</definedName>
    <definedName name="___________________________________________________________mm11">[2]r!$F$4</definedName>
    <definedName name="___________________________________________________________mm111">[5]r!$F$4</definedName>
    <definedName name="___________________________________________________________pc2">#REF!</definedName>
    <definedName name="___________________________________________________________pv2">#REF!</definedName>
    <definedName name="___________________________________________________________rr3">[7]v!$A$2:$E$51</definedName>
    <definedName name="___________________________________________________________rrr1">[7]r!$B$1:$I$145</definedName>
    <definedName name="___________________________________________________________ss12">[8]rdamdata!$J$8</definedName>
    <definedName name="___________________________________________________________ss20">[8]rdamdata!$J$7</definedName>
    <definedName name="___________________________________________________________ss40">[8]rdamdata!$J$6</definedName>
    <definedName name="___________________________________________________________var1">#REF!</definedName>
    <definedName name="___________________________________________________________var4">#REF!</definedName>
    <definedName name="__________________________________________________________bla1">[1]leads!$H$7</definedName>
    <definedName name="__________________________________________________________can430">40.73</definedName>
    <definedName name="__________________________________________________________can435">43.3</definedName>
    <definedName name="__________________________________________________________cur1">[2]r!$F$30</definedName>
    <definedName name="__________________________________________________________l1">[3]leads!$A$3:$E$108</definedName>
    <definedName name="__________________________________________________________l12">#REF!</definedName>
    <definedName name="__________________________________________________________l2">[2]r!$F$29</definedName>
    <definedName name="__________________________________________________________l3">#REF!</definedName>
    <definedName name="__________________________________________________________l4">[4]Sheet1!$W$2:$Y$103</definedName>
    <definedName name="__________________________________________________________l5">#REF!</definedName>
    <definedName name="__________________________________________________________l6">[2]r!$F$4</definedName>
    <definedName name="__________________________________________________________l7">[5]r!$F$4</definedName>
    <definedName name="__________________________________________________________l8">[2]r!$F$2</definedName>
    <definedName name="__________________________________________________________l9">[2]r!$F$3</definedName>
    <definedName name="__________________________________________________________mm1">[6]r!$F$4</definedName>
    <definedName name="__________________________________________________________mm11">[2]r!$F$4</definedName>
    <definedName name="__________________________________________________________mm111">[5]r!$F$4</definedName>
    <definedName name="__________________________________________________________pc2">#REF!</definedName>
    <definedName name="__________________________________________________________pv2">#REF!</definedName>
    <definedName name="__________________________________________________________rr3">[7]v!$A$2:$E$51</definedName>
    <definedName name="__________________________________________________________rrr1">[7]r!$B$1:$I$145</definedName>
    <definedName name="__________________________________________________________ss12">[8]rdamdata!$J$8</definedName>
    <definedName name="__________________________________________________________ss20">[8]rdamdata!$J$7</definedName>
    <definedName name="__________________________________________________________ss40">[8]rdamdata!$J$6</definedName>
    <definedName name="__________________________________________________________var1">#REF!</definedName>
    <definedName name="__________________________________________________________var4">#REF!</definedName>
    <definedName name="_________________________________________________________bla1">[1]leads!$H$7</definedName>
    <definedName name="_________________________________________________________can430">40.73</definedName>
    <definedName name="_________________________________________________________can435">43.3</definedName>
    <definedName name="_________________________________________________________cur1">[2]r!$F$30</definedName>
    <definedName name="_________________________________________________________l1">[3]leads!$A$3:$E$108</definedName>
    <definedName name="_________________________________________________________l12">#REF!</definedName>
    <definedName name="_________________________________________________________l2">[2]r!$F$29</definedName>
    <definedName name="_________________________________________________________l3">#REF!</definedName>
    <definedName name="_________________________________________________________l4">[4]Sheet1!$W$2:$Y$103</definedName>
    <definedName name="_________________________________________________________l5">#REF!</definedName>
    <definedName name="_________________________________________________________l6">[2]r!$F$4</definedName>
    <definedName name="_________________________________________________________l7">[5]r!$F$4</definedName>
    <definedName name="_________________________________________________________l8">[2]r!$F$2</definedName>
    <definedName name="_________________________________________________________l9">[2]r!$F$3</definedName>
    <definedName name="_________________________________________________________mm1">[6]r!$F$4</definedName>
    <definedName name="_________________________________________________________mm11">[2]r!$F$4</definedName>
    <definedName name="_________________________________________________________mm111">[5]r!$F$4</definedName>
    <definedName name="_________________________________________________________pc2">#REF!</definedName>
    <definedName name="_________________________________________________________pv2">#REF!</definedName>
    <definedName name="_________________________________________________________rr3">[7]v!$A$2:$E$51</definedName>
    <definedName name="_________________________________________________________rrr1">[7]r!$B$1:$I$145</definedName>
    <definedName name="_________________________________________________________ss12">[8]rdamdata!$J$8</definedName>
    <definedName name="_________________________________________________________ss20">[8]rdamdata!$J$7</definedName>
    <definedName name="_________________________________________________________ss40">[8]rdamdata!$J$6</definedName>
    <definedName name="_________________________________________________________var1">#REF!</definedName>
    <definedName name="_________________________________________________________var4">#REF!</definedName>
    <definedName name="________________________________________________________bla1">[1]leads!$H$7</definedName>
    <definedName name="________________________________________________________can430">40.73</definedName>
    <definedName name="________________________________________________________can435">43.3</definedName>
    <definedName name="________________________________________________________cur1">[2]r!$F$30</definedName>
    <definedName name="________________________________________________________l1">[3]leads!$A$3:$E$108</definedName>
    <definedName name="________________________________________________________l12">#REF!</definedName>
    <definedName name="________________________________________________________l2">[2]r!$F$29</definedName>
    <definedName name="________________________________________________________l3">#REF!</definedName>
    <definedName name="________________________________________________________l4">[4]Sheet1!$W$2:$Y$103</definedName>
    <definedName name="________________________________________________________l5">#REF!</definedName>
    <definedName name="________________________________________________________l6">[2]r!$F$4</definedName>
    <definedName name="________________________________________________________l7">[5]r!$F$4</definedName>
    <definedName name="________________________________________________________l8">[2]r!$F$2</definedName>
    <definedName name="________________________________________________________l9">[2]r!$F$3</definedName>
    <definedName name="________________________________________________________mm1">[6]r!$F$4</definedName>
    <definedName name="________________________________________________________mm11">[2]r!$F$4</definedName>
    <definedName name="________________________________________________________mm111">[5]r!$F$4</definedName>
    <definedName name="________________________________________________________pc2">#REF!</definedName>
    <definedName name="________________________________________________________pv2">#REF!</definedName>
    <definedName name="________________________________________________________rr3">[7]v!$A$2:$E$51</definedName>
    <definedName name="________________________________________________________rrr1">[7]r!$B$1:$I$145</definedName>
    <definedName name="________________________________________________________ss12">[8]rdamdata!$J$8</definedName>
    <definedName name="________________________________________________________ss20">[8]rdamdata!$J$7</definedName>
    <definedName name="________________________________________________________ss40">[8]rdamdata!$J$6</definedName>
    <definedName name="________________________________________________________var1">#REF!</definedName>
    <definedName name="________________________________________________________var4">#REF!</definedName>
    <definedName name="_______________________________________________________bla1">[1]leads!$H$7</definedName>
    <definedName name="_______________________________________________________can430">40.73</definedName>
    <definedName name="_______________________________________________________can435">43.3</definedName>
    <definedName name="_______________________________________________________cur1">[2]r!$F$30</definedName>
    <definedName name="_______________________________________________________l1">[3]leads!$A$3:$E$108</definedName>
    <definedName name="_______________________________________________________l12">#REF!</definedName>
    <definedName name="_______________________________________________________l2">[2]r!$F$29</definedName>
    <definedName name="_______________________________________________________l3">#REF!</definedName>
    <definedName name="_______________________________________________________l4">[4]Sheet1!$W$2:$Y$103</definedName>
    <definedName name="_______________________________________________________l5">#REF!</definedName>
    <definedName name="_______________________________________________________l6">[2]r!$F$4</definedName>
    <definedName name="_______________________________________________________l7">[5]r!$F$4</definedName>
    <definedName name="_______________________________________________________l8">[2]r!$F$2</definedName>
    <definedName name="_______________________________________________________l9">[2]r!$F$3</definedName>
    <definedName name="_______________________________________________________mm1">[6]r!$F$4</definedName>
    <definedName name="_______________________________________________________mm11">[2]r!$F$4</definedName>
    <definedName name="_______________________________________________________mm111">[5]r!$F$4</definedName>
    <definedName name="_______________________________________________________pc2">#REF!</definedName>
    <definedName name="_______________________________________________________pv2">#REF!</definedName>
    <definedName name="_______________________________________________________rr3">[7]v!$A$2:$E$51</definedName>
    <definedName name="_______________________________________________________rrr1">[7]r!$B$1:$I$145</definedName>
    <definedName name="_______________________________________________________ss12">[8]rdamdata!$J$8</definedName>
    <definedName name="_______________________________________________________ss20">[8]rdamdata!$J$7</definedName>
    <definedName name="_______________________________________________________ss40">[8]rdamdata!$J$6</definedName>
    <definedName name="_______________________________________________________var1">#REF!</definedName>
    <definedName name="_______________________________________________________var4">#REF!</definedName>
    <definedName name="______________________________________________________bla1">[1]leads!$H$7</definedName>
    <definedName name="______________________________________________________can430">40.73</definedName>
    <definedName name="______________________________________________________can435">43.3</definedName>
    <definedName name="______________________________________________________cur1">[2]r!$F$30</definedName>
    <definedName name="______________________________________________________l1">[3]leads!$A$3:$E$108</definedName>
    <definedName name="______________________________________________________l12">#REF!</definedName>
    <definedName name="______________________________________________________l2">[2]r!$F$29</definedName>
    <definedName name="______________________________________________________l3">#REF!</definedName>
    <definedName name="______________________________________________________l4">[4]Sheet1!$W$2:$Y$103</definedName>
    <definedName name="______________________________________________________l5">#REF!</definedName>
    <definedName name="______________________________________________________l6">[2]r!$F$4</definedName>
    <definedName name="______________________________________________________l7">[5]r!$F$4</definedName>
    <definedName name="______________________________________________________l8">[2]r!$F$2</definedName>
    <definedName name="______________________________________________________l9">[2]r!$F$3</definedName>
    <definedName name="______________________________________________________mm1">[6]r!$F$4</definedName>
    <definedName name="______________________________________________________mm11">[2]r!$F$4</definedName>
    <definedName name="______________________________________________________mm111">[5]r!$F$4</definedName>
    <definedName name="______________________________________________________pc2">#REF!</definedName>
    <definedName name="______________________________________________________pv2">#REF!</definedName>
    <definedName name="______________________________________________________rr3">[7]v!$A$2:$E$51</definedName>
    <definedName name="______________________________________________________rrr1">[7]r!$B$1:$I$145</definedName>
    <definedName name="______________________________________________________ss12">[8]rdamdata!$J$8</definedName>
    <definedName name="______________________________________________________ss20">[8]rdamdata!$J$7</definedName>
    <definedName name="______________________________________________________ss40">[8]rdamdata!$J$6</definedName>
    <definedName name="______________________________________________________var1">#REF!</definedName>
    <definedName name="______________________________________________________var4">#REF!</definedName>
    <definedName name="_____________________________________________________bla1">[1]leads!$H$7</definedName>
    <definedName name="_____________________________________________________can430">40.73</definedName>
    <definedName name="_____________________________________________________can435">43.3</definedName>
    <definedName name="_____________________________________________________cur1">[2]r!$F$30</definedName>
    <definedName name="_____________________________________________________l1">[3]leads!$A$3:$E$108</definedName>
    <definedName name="_____________________________________________________l12">#REF!</definedName>
    <definedName name="_____________________________________________________l2">[2]r!$F$29</definedName>
    <definedName name="_____________________________________________________l3">#REF!</definedName>
    <definedName name="_____________________________________________________l4">[4]Sheet1!$W$2:$Y$103</definedName>
    <definedName name="_____________________________________________________l5">#REF!</definedName>
    <definedName name="_____________________________________________________l6">[2]r!$F$4</definedName>
    <definedName name="_____________________________________________________l7">[5]r!$F$4</definedName>
    <definedName name="_____________________________________________________l8">[2]r!$F$2</definedName>
    <definedName name="_____________________________________________________l9">[2]r!$F$3</definedName>
    <definedName name="_____________________________________________________mm1">[6]r!$F$4</definedName>
    <definedName name="_____________________________________________________mm11">[2]r!$F$4</definedName>
    <definedName name="_____________________________________________________mm111">[5]r!$F$4</definedName>
    <definedName name="_____________________________________________________pc2">#REF!</definedName>
    <definedName name="_____________________________________________________pv2">#REF!</definedName>
    <definedName name="_____________________________________________________rr3">[7]v!$A$2:$E$51</definedName>
    <definedName name="_____________________________________________________rrr1">[7]r!$B$1:$I$145</definedName>
    <definedName name="_____________________________________________________ss12">[8]rdamdata!$J$8</definedName>
    <definedName name="_____________________________________________________ss20">[8]rdamdata!$J$7</definedName>
    <definedName name="_____________________________________________________ss40">[8]rdamdata!$J$6</definedName>
    <definedName name="_____________________________________________________var1">#REF!</definedName>
    <definedName name="_____________________________________________________var4">#REF!</definedName>
    <definedName name="____________________________________________________bla1">[1]leads!$H$7</definedName>
    <definedName name="____________________________________________________can430">40.73</definedName>
    <definedName name="____________________________________________________can435">43.3</definedName>
    <definedName name="____________________________________________________cur1">[2]r!$F$30</definedName>
    <definedName name="____________________________________________________l1">[3]leads!$A$3:$E$108</definedName>
    <definedName name="____________________________________________________l12">#REF!</definedName>
    <definedName name="____________________________________________________l2">[2]r!$F$29</definedName>
    <definedName name="____________________________________________________l3">#REF!</definedName>
    <definedName name="____________________________________________________l4">[4]Sheet1!$W$2:$Y$103</definedName>
    <definedName name="____________________________________________________l5">#REF!</definedName>
    <definedName name="____________________________________________________l6">[2]r!$F$4</definedName>
    <definedName name="____________________________________________________l7">[5]r!$F$4</definedName>
    <definedName name="____________________________________________________l8">[2]r!$F$2</definedName>
    <definedName name="____________________________________________________l9">[2]r!$F$3</definedName>
    <definedName name="____________________________________________________mm1">[6]r!$F$4</definedName>
    <definedName name="____________________________________________________mm11">[2]r!$F$4</definedName>
    <definedName name="____________________________________________________mm111">[5]r!$F$4</definedName>
    <definedName name="____________________________________________________pc2">#REF!</definedName>
    <definedName name="____________________________________________________pv2">#REF!</definedName>
    <definedName name="____________________________________________________rr3">[7]v!$A$2:$E$51</definedName>
    <definedName name="____________________________________________________rrr1">[7]r!$B$1:$I$145</definedName>
    <definedName name="____________________________________________________ss12">[8]rdamdata!$J$8</definedName>
    <definedName name="____________________________________________________ss20">[8]rdamdata!$J$7</definedName>
    <definedName name="____________________________________________________ss40">[8]rdamdata!$J$6</definedName>
    <definedName name="____________________________________________________var1">#REF!</definedName>
    <definedName name="____________________________________________________var4">#REF!</definedName>
    <definedName name="___________________________________________________bla1">[1]leads!$H$7</definedName>
    <definedName name="___________________________________________________can430">40.73</definedName>
    <definedName name="___________________________________________________can435">43.3</definedName>
    <definedName name="___________________________________________________cur1">[2]r!$F$30</definedName>
    <definedName name="___________________________________________________l1">[3]leads!$A$3:$E$108</definedName>
    <definedName name="___________________________________________________l12">#REF!</definedName>
    <definedName name="___________________________________________________l2">[2]r!$F$29</definedName>
    <definedName name="___________________________________________________l3">#REF!</definedName>
    <definedName name="___________________________________________________l4">[4]Sheet1!$W$2:$Y$103</definedName>
    <definedName name="___________________________________________________l5">#REF!</definedName>
    <definedName name="___________________________________________________l6">[2]r!$F$4</definedName>
    <definedName name="___________________________________________________l7">[5]r!$F$4</definedName>
    <definedName name="___________________________________________________l8">[2]r!$F$2</definedName>
    <definedName name="___________________________________________________l9">[2]r!$F$3</definedName>
    <definedName name="___________________________________________________mm1">[6]r!$F$4</definedName>
    <definedName name="___________________________________________________mm11">[2]r!$F$4</definedName>
    <definedName name="___________________________________________________mm111">[5]r!$F$4</definedName>
    <definedName name="___________________________________________________pc2">#REF!</definedName>
    <definedName name="___________________________________________________pv2">#REF!</definedName>
    <definedName name="___________________________________________________rr3">[7]v!$A$2:$E$51</definedName>
    <definedName name="___________________________________________________rrr1">[7]r!$B$1:$I$145</definedName>
    <definedName name="___________________________________________________ss12">[8]rdamdata!$J$8</definedName>
    <definedName name="___________________________________________________ss20">[8]rdamdata!$J$7</definedName>
    <definedName name="___________________________________________________ss40">[8]rdamdata!$J$6</definedName>
    <definedName name="___________________________________________________var1">#REF!</definedName>
    <definedName name="___________________________________________________var4">#REF!</definedName>
    <definedName name="__________________________________________________bla1">[1]leads!$H$7</definedName>
    <definedName name="__________________________________________________can430">40.73</definedName>
    <definedName name="__________________________________________________can435">43.3</definedName>
    <definedName name="__________________________________________________cur1">[2]r!$F$30</definedName>
    <definedName name="__________________________________________________l1">[3]leads!$A$3:$E$108</definedName>
    <definedName name="__________________________________________________l12">#REF!</definedName>
    <definedName name="__________________________________________________l2">[2]r!$F$29</definedName>
    <definedName name="__________________________________________________l3">#REF!</definedName>
    <definedName name="__________________________________________________l4">[4]Sheet1!$W$2:$Y$103</definedName>
    <definedName name="__________________________________________________l5">#REF!</definedName>
    <definedName name="__________________________________________________l6">[2]r!$F$4</definedName>
    <definedName name="__________________________________________________l7">[5]r!$F$4</definedName>
    <definedName name="__________________________________________________l8">[2]r!$F$2</definedName>
    <definedName name="__________________________________________________l9">[2]r!$F$3</definedName>
    <definedName name="__________________________________________________mm1">[6]r!$F$4</definedName>
    <definedName name="__________________________________________________mm11">[2]r!$F$4</definedName>
    <definedName name="__________________________________________________mm111">[5]r!$F$4</definedName>
    <definedName name="__________________________________________________pc2">#REF!</definedName>
    <definedName name="__________________________________________________pv2">#REF!</definedName>
    <definedName name="__________________________________________________rr3">[7]v!$A$2:$E$51</definedName>
    <definedName name="__________________________________________________rrr1">[7]r!$B$1:$I$145</definedName>
    <definedName name="__________________________________________________ss12">[8]rdamdata!$J$8</definedName>
    <definedName name="__________________________________________________ss20">[8]rdamdata!$J$7</definedName>
    <definedName name="__________________________________________________ss40">[8]rdamdata!$J$6</definedName>
    <definedName name="__________________________________________________var1">#REF!</definedName>
    <definedName name="__________________________________________________var4">#REF!</definedName>
    <definedName name="_________________________________________________bla1">[1]leads!$H$7</definedName>
    <definedName name="_________________________________________________can430">40.73</definedName>
    <definedName name="_________________________________________________can435">43.3</definedName>
    <definedName name="_________________________________________________cur1">[2]r!$F$30</definedName>
    <definedName name="_________________________________________________l1">[3]leads!$A$3:$E$108</definedName>
    <definedName name="_________________________________________________l12">#REF!</definedName>
    <definedName name="_________________________________________________l2">[2]r!$F$29</definedName>
    <definedName name="_________________________________________________l3">#REF!</definedName>
    <definedName name="_________________________________________________l4">[4]Sheet1!$W$2:$Y$103</definedName>
    <definedName name="_________________________________________________l5">#REF!</definedName>
    <definedName name="_________________________________________________l6">[2]r!$F$4</definedName>
    <definedName name="_________________________________________________l7">[5]r!$F$4</definedName>
    <definedName name="_________________________________________________l8">[2]r!$F$2</definedName>
    <definedName name="_________________________________________________l9">[2]r!$F$3</definedName>
    <definedName name="_________________________________________________mm1">[6]r!$F$4</definedName>
    <definedName name="_________________________________________________mm11">[2]r!$F$4</definedName>
    <definedName name="_________________________________________________mm111">[5]r!$F$4</definedName>
    <definedName name="_________________________________________________pc2">#REF!</definedName>
    <definedName name="_________________________________________________pv2">#REF!</definedName>
    <definedName name="_________________________________________________rr3">[7]v!$A$2:$E$51</definedName>
    <definedName name="_________________________________________________rrr1">[7]r!$B$1:$I$145</definedName>
    <definedName name="_________________________________________________ss12">[8]rdamdata!$J$8</definedName>
    <definedName name="_________________________________________________ss20">[8]rdamdata!$J$7</definedName>
    <definedName name="_________________________________________________ss40">[8]rdamdata!$J$6</definedName>
    <definedName name="_________________________________________________var1">#REF!</definedName>
    <definedName name="_________________________________________________var4">#REF!</definedName>
    <definedName name="________________________________________________bla1">[1]leads!$H$7</definedName>
    <definedName name="________________________________________________can430">40.73</definedName>
    <definedName name="________________________________________________can435">43.3</definedName>
    <definedName name="________________________________________________cur1">[2]r!$F$30</definedName>
    <definedName name="________________________________________________l1">[3]leads!$A$3:$E$108</definedName>
    <definedName name="________________________________________________l12">#REF!</definedName>
    <definedName name="________________________________________________l2">[2]r!$F$29</definedName>
    <definedName name="________________________________________________l3">#REF!</definedName>
    <definedName name="________________________________________________l4">[4]Sheet1!$W$2:$Y$103</definedName>
    <definedName name="________________________________________________l5">#REF!</definedName>
    <definedName name="________________________________________________l6">[2]r!$F$4</definedName>
    <definedName name="________________________________________________l7">[5]r!$F$4</definedName>
    <definedName name="________________________________________________l8">[2]r!$F$2</definedName>
    <definedName name="________________________________________________l9">[2]r!$F$3</definedName>
    <definedName name="________________________________________________mm1">[6]r!$F$4</definedName>
    <definedName name="________________________________________________mm11">[2]r!$F$4</definedName>
    <definedName name="________________________________________________mm111">[5]r!$F$4</definedName>
    <definedName name="________________________________________________pc2">#REF!</definedName>
    <definedName name="________________________________________________pv2">#REF!</definedName>
    <definedName name="________________________________________________rr3">[7]v!$A$2:$E$51</definedName>
    <definedName name="________________________________________________rrr1">[7]r!$B$1:$I$145</definedName>
    <definedName name="________________________________________________ss12">[8]rdamdata!$J$8</definedName>
    <definedName name="________________________________________________ss20">[8]rdamdata!$J$7</definedName>
    <definedName name="________________________________________________ss40">[8]rdamdata!$J$6</definedName>
    <definedName name="________________________________________________var1">#REF!</definedName>
    <definedName name="________________________________________________var4">#REF!</definedName>
    <definedName name="_______________________________________________bla1">[1]leads!$H$7</definedName>
    <definedName name="_______________________________________________can430">40.73</definedName>
    <definedName name="_______________________________________________can435">43.3</definedName>
    <definedName name="_______________________________________________cur1">[2]r!$F$30</definedName>
    <definedName name="_______________________________________________l1">[3]leads!$A$3:$E$108</definedName>
    <definedName name="_______________________________________________l12">#REF!</definedName>
    <definedName name="_______________________________________________l2">[2]r!$F$29</definedName>
    <definedName name="_______________________________________________l3">#REF!</definedName>
    <definedName name="_______________________________________________l4">[4]Sheet1!$W$2:$Y$103</definedName>
    <definedName name="_______________________________________________l5">#REF!</definedName>
    <definedName name="_______________________________________________l6">[2]r!$F$4</definedName>
    <definedName name="_______________________________________________l7">[5]r!$F$4</definedName>
    <definedName name="_______________________________________________l8">[2]r!$F$2</definedName>
    <definedName name="_______________________________________________l9">[2]r!$F$3</definedName>
    <definedName name="_______________________________________________mm1">[6]r!$F$4</definedName>
    <definedName name="_______________________________________________mm11">[2]r!$F$4</definedName>
    <definedName name="_______________________________________________mm111">[5]r!$F$4</definedName>
    <definedName name="_______________________________________________pc2">#REF!</definedName>
    <definedName name="_______________________________________________pv2">#REF!</definedName>
    <definedName name="_______________________________________________rr3">[7]v!$A$2:$E$51</definedName>
    <definedName name="_______________________________________________rrr1">[7]r!$B$1:$I$145</definedName>
    <definedName name="_______________________________________________ss12">[8]rdamdata!$J$8</definedName>
    <definedName name="_______________________________________________ss20">[8]rdamdata!$J$7</definedName>
    <definedName name="_______________________________________________ss40">[8]rdamdata!$J$6</definedName>
    <definedName name="_______________________________________________var1">#REF!</definedName>
    <definedName name="_______________________________________________var4">#REF!</definedName>
    <definedName name="______________________________________________bla1">[1]leads!$H$7</definedName>
    <definedName name="______________________________________________can430">40.73</definedName>
    <definedName name="______________________________________________can435">43.3</definedName>
    <definedName name="______________________________________________cur1">[2]r!$F$30</definedName>
    <definedName name="______________________________________________l1">[3]leads!$A$3:$E$108</definedName>
    <definedName name="______________________________________________l12">#REF!</definedName>
    <definedName name="______________________________________________l2">[2]r!$F$29</definedName>
    <definedName name="______________________________________________l3">#REF!</definedName>
    <definedName name="______________________________________________l4">[4]Sheet1!$W$2:$Y$103</definedName>
    <definedName name="______________________________________________l5">#REF!</definedName>
    <definedName name="______________________________________________l6">[2]r!$F$4</definedName>
    <definedName name="______________________________________________l7">[5]r!$F$4</definedName>
    <definedName name="______________________________________________l8">[2]r!$F$2</definedName>
    <definedName name="______________________________________________l9">[2]r!$F$3</definedName>
    <definedName name="______________________________________________mm1">[6]r!$F$4</definedName>
    <definedName name="______________________________________________mm11">[2]r!$F$4</definedName>
    <definedName name="______________________________________________mm111">[5]r!$F$4</definedName>
    <definedName name="______________________________________________pc2">#REF!</definedName>
    <definedName name="______________________________________________pv2">#REF!</definedName>
    <definedName name="______________________________________________rr3">[7]v!$A$2:$E$51</definedName>
    <definedName name="______________________________________________rrr1">[7]r!$B$1:$I$145</definedName>
    <definedName name="______________________________________________ss12">[8]rdamdata!$J$8</definedName>
    <definedName name="______________________________________________ss20">[8]rdamdata!$J$7</definedName>
    <definedName name="______________________________________________ss40">[8]rdamdata!$J$6</definedName>
    <definedName name="______________________________________________var1">#REF!</definedName>
    <definedName name="______________________________________________var4">#REF!</definedName>
    <definedName name="_____________________________________________bla1">[1]leads!$H$7</definedName>
    <definedName name="_____________________________________________can430">40.73</definedName>
    <definedName name="_____________________________________________can435">43.3</definedName>
    <definedName name="_____________________________________________cur1">[2]r!$F$30</definedName>
    <definedName name="_____________________________________________l1">[3]leads!$A$3:$E$108</definedName>
    <definedName name="_____________________________________________l12">#REF!</definedName>
    <definedName name="_____________________________________________l2">[2]r!$F$29</definedName>
    <definedName name="_____________________________________________l3">#REF!</definedName>
    <definedName name="_____________________________________________l4">[4]Sheet1!$W$2:$Y$103</definedName>
    <definedName name="_____________________________________________l5">#REF!</definedName>
    <definedName name="_____________________________________________l6">[2]r!$F$4</definedName>
    <definedName name="_____________________________________________l7">[5]r!$F$4</definedName>
    <definedName name="_____________________________________________l8">[2]r!$F$2</definedName>
    <definedName name="_____________________________________________l9">[2]r!$F$3</definedName>
    <definedName name="_____________________________________________mm1">[6]r!$F$4</definedName>
    <definedName name="_____________________________________________mm11">[2]r!$F$4</definedName>
    <definedName name="_____________________________________________mm111">[5]r!$F$4</definedName>
    <definedName name="_____________________________________________pc2">#REF!</definedName>
    <definedName name="_____________________________________________pv2">#REF!</definedName>
    <definedName name="_____________________________________________rr3">[7]v!$A$2:$E$51</definedName>
    <definedName name="_____________________________________________rrr1">[7]r!$B$1:$I$145</definedName>
    <definedName name="_____________________________________________ss12">[8]rdamdata!$J$8</definedName>
    <definedName name="_____________________________________________ss20">[8]rdamdata!$J$7</definedName>
    <definedName name="_____________________________________________ss40">[8]rdamdata!$J$6</definedName>
    <definedName name="_____________________________________________var1">#REF!</definedName>
    <definedName name="_____________________________________________var4">#REF!</definedName>
    <definedName name="____________________________________________bla1">[1]leads!$H$7</definedName>
    <definedName name="____________________________________________can430">40.73</definedName>
    <definedName name="____________________________________________can435">43.3</definedName>
    <definedName name="____________________________________________cur1">[2]r!$F$30</definedName>
    <definedName name="____________________________________________l1">[3]leads!$A$3:$E$108</definedName>
    <definedName name="____________________________________________l12">#REF!</definedName>
    <definedName name="____________________________________________l2">[2]r!$F$29</definedName>
    <definedName name="____________________________________________l3">#REF!</definedName>
    <definedName name="____________________________________________l4">[4]Sheet1!$W$2:$Y$103</definedName>
    <definedName name="____________________________________________l5">#REF!</definedName>
    <definedName name="____________________________________________l6">[2]r!$F$4</definedName>
    <definedName name="____________________________________________l7">[5]r!$F$4</definedName>
    <definedName name="____________________________________________l8">[2]r!$F$2</definedName>
    <definedName name="____________________________________________l9">[2]r!$F$3</definedName>
    <definedName name="____________________________________________mm1">[6]r!$F$4</definedName>
    <definedName name="____________________________________________mm11">[2]r!$F$4</definedName>
    <definedName name="____________________________________________mm111">[5]r!$F$4</definedName>
    <definedName name="____________________________________________pc2">#REF!</definedName>
    <definedName name="____________________________________________pv2">#REF!</definedName>
    <definedName name="____________________________________________rr3">[7]v!$A$2:$E$51</definedName>
    <definedName name="____________________________________________rrr1">[7]r!$B$1:$I$145</definedName>
    <definedName name="____________________________________________ss12">[8]rdamdata!$J$8</definedName>
    <definedName name="____________________________________________ss20">[8]rdamdata!$J$7</definedName>
    <definedName name="____________________________________________ss40">[8]rdamdata!$J$6</definedName>
    <definedName name="____________________________________________var1">#REF!</definedName>
    <definedName name="____________________________________________var4">#REF!</definedName>
    <definedName name="___________________________________________bla1">[1]leads!$H$7</definedName>
    <definedName name="___________________________________________can430">40.73</definedName>
    <definedName name="___________________________________________can435">43.3</definedName>
    <definedName name="___________________________________________cur1">[2]r!$F$30</definedName>
    <definedName name="___________________________________________l1">[3]leads!$A$3:$E$108</definedName>
    <definedName name="___________________________________________l12">#REF!</definedName>
    <definedName name="___________________________________________l2">[2]r!$F$29</definedName>
    <definedName name="___________________________________________l3">#REF!</definedName>
    <definedName name="___________________________________________l4">[4]Sheet1!$W$2:$Y$103</definedName>
    <definedName name="___________________________________________l5">#REF!</definedName>
    <definedName name="___________________________________________l6">[2]r!$F$4</definedName>
    <definedName name="___________________________________________l7">[5]r!$F$4</definedName>
    <definedName name="___________________________________________l8">[2]r!$F$2</definedName>
    <definedName name="___________________________________________l9">[2]r!$F$3</definedName>
    <definedName name="___________________________________________mm1">[6]r!$F$4</definedName>
    <definedName name="___________________________________________mm11">[2]r!$F$4</definedName>
    <definedName name="___________________________________________mm111">[5]r!$F$4</definedName>
    <definedName name="___________________________________________pc2">#REF!</definedName>
    <definedName name="___________________________________________pv2">#REF!</definedName>
    <definedName name="___________________________________________rr3">[7]v!$A$2:$E$51</definedName>
    <definedName name="___________________________________________rrr1">[7]r!$B$1:$I$145</definedName>
    <definedName name="___________________________________________ss12">[8]rdamdata!$J$8</definedName>
    <definedName name="___________________________________________ss20">[8]rdamdata!$J$7</definedName>
    <definedName name="___________________________________________ss40">[8]rdamdata!$J$6</definedName>
    <definedName name="___________________________________________var1">#REF!</definedName>
    <definedName name="___________________________________________var4">#REF!</definedName>
    <definedName name="__________________________________________bla1">[1]leads!$H$7</definedName>
    <definedName name="__________________________________________can430">40.73</definedName>
    <definedName name="__________________________________________can435">43.3</definedName>
    <definedName name="__________________________________________cur1">[2]r!$F$30</definedName>
    <definedName name="__________________________________________l1">[3]leads!$A$3:$E$108</definedName>
    <definedName name="__________________________________________l12">#REF!</definedName>
    <definedName name="__________________________________________l2">[2]r!$F$29</definedName>
    <definedName name="__________________________________________l3">#REF!</definedName>
    <definedName name="__________________________________________l4">[4]Sheet1!$W$2:$Y$103</definedName>
    <definedName name="__________________________________________l5">#REF!</definedName>
    <definedName name="__________________________________________l6">[2]r!$F$4</definedName>
    <definedName name="__________________________________________l7">[5]r!$F$4</definedName>
    <definedName name="__________________________________________l8">[2]r!$F$2</definedName>
    <definedName name="__________________________________________l9">[2]r!$F$3</definedName>
    <definedName name="__________________________________________mm1">[6]r!$F$4</definedName>
    <definedName name="__________________________________________mm11">[2]r!$F$4</definedName>
    <definedName name="__________________________________________mm111">[5]r!$F$4</definedName>
    <definedName name="__________________________________________pc2">#REF!</definedName>
    <definedName name="__________________________________________pv2">#REF!</definedName>
    <definedName name="__________________________________________rr3">[7]v!$A$2:$E$51</definedName>
    <definedName name="__________________________________________rrr1">[7]r!$B$1:$I$145</definedName>
    <definedName name="__________________________________________ss12">[8]rdamdata!$J$8</definedName>
    <definedName name="__________________________________________ss20">[8]rdamdata!$J$7</definedName>
    <definedName name="__________________________________________ss40">[8]rdamdata!$J$6</definedName>
    <definedName name="__________________________________________var1">#REF!</definedName>
    <definedName name="__________________________________________var4">#REF!</definedName>
    <definedName name="_________________________________________bla1">[1]leads!$H$7</definedName>
    <definedName name="_________________________________________can430">40.73</definedName>
    <definedName name="_________________________________________can435">43.3</definedName>
    <definedName name="_________________________________________cur1">[2]r!$F$30</definedName>
    <definedName name="_________________________________________l1">[3]leads!$A$3:$E$108</definedName>
    <definedName name="_________________________________________l12">#REF!</definedName>
    <definedName name="_________________________________________l2">[2]r!$F$29</definedName>
    <definedName name="_________________________________________l3">#REF!</definedName>
    <definedName name="_________________________________________l4">[4]Sheet1!$W$2:$Y$103</definedName>
    <definedName name="_________________________________________l5">#REF!</definedName>
    <definedName name="_________________________________________l6">[2]r!$F$4</definedName>
    <definedName name="_________________________________________l7">[5]r!$F$4</definedName>
    <definedName name="_________________________________________l8">[2]r!$F$2</definedName>
    <definedName name="_________________________________________l9">[2]r!$F$3</definedName>
    <definedName name="_________________________________________mm1">[6]r!$F$4</definedName>
    <definedName name="_________________________________________mm11">[2]r!$F$4</definedName>
    <definedName name="_________________________________________mm111">[5]r!$F$4</definedName>
    <definedName name="_________________________________________pc2">#REF!</definedName>
    <definedName name="_________________________________________pv2">#REF!</definedName>
    <definedName name="_________________________________________rr3">[7]v!$A$2:$E$51</definedName>
    <definedName name="_________________________________________rrr1">[7]r!$B$1:$I$145</definedName>
    <definedName name="_________________________________________ss12">[8]rdamdata!$J$8</definedName>
    <definedName name="_________________________________________ss20">[8]rdamdata!$J$7</definedName>
    <definedName name="_________________________________________ss40">[8]rdamdata!$J$6</definedName>
    <definedName name="_________________________________________var1">#REF!</definedName>
    <definedName name="_________________________________________var4">#REF!</definedName>
    <definedName name="________________________________________bla1">[1]leads!$H$7</definedName>
    <definedName name="________________________________________can430">40.73</definedName>
    <definedName name="________________________________________can435">43.3</definedName>
    <definedName name="________________________________________cur1">[2]r!$F$30</definedName>
    <definedName name="________________________________________knr2">#REF!</definedName>
    <definedName name="________________________________________l1">[3]leads!$A$3:$E$108</definedName>
    <definedName name="________________________________________l12">#REF!</definedName>
    <definedName name="________________________________________l2">[2]r!$F$29</definedName>
    <definedName name="________________________________________l3">#REF!</definedName>
    <definedName name="________________________________________l4">[4]Sheet1!$W$2:$Y$103</definedName>
    <definedName name="________________________________________l5">#REF!</definedName>
    <definedName name="________________________________________l6">[2]r!$F$4</definedName>
    <definedName name="________________________________________l7">[5]r!$F$4</definedName>
    <definedName name="________________________________________l8">[2]r!$F$2</definedName>
    <definedName name="________________________________________l9">[2]r!$F$3</definedName>
    <definedName name="________________________________________mm1">[6]r!$F$4</definedName>
    <definedName name="________________________________________mm11">[2]r!$F$4</definedName>
    <definedName name="________________________________________mm111">[5]r!$F$4</definedName>
    <definedName name="________________________________________pc2">#REF!</definedName>
    <definedName name="________________________________________pv2">#REF!</definedName>
    <definedName name="________________________________________rr3">[7]v!$A$2:$E$51</definedName>
    <definedName name="________________________________________rrr1">[7]r!$B$1:$I$145</definedName>
    <definedName name="________________________________________ss12">[8]rdamdata!$J$8</definedName>
    <definedName name="________________________________________ss20">[8]rdamdata!$J$7</definedName>
    <definedName name="________________________________________ss40">[8]rdamdata!$J$6</definedName>
    <definedName name="________________________________________var1">#REF!</definedName>
    <definedName name="________________________________________var4">#REF!</definedName>
    <definedName name="_______________________________________bla1">[1]leads!$H$7</definedName>
    <definedName name="_______________________________________can430">40.73</definedName>
    <definedName name="_______________________________________can435">43.3</definedName>
    <definedName name="_______________________________________cur1">[2]r!$F$30</definedName>
    <definedName name="_______________________________________l1">[3]leads!$A$3:$E$108</definedName>
    <definedName name="_______________________________________l12">#REF!</definedName>
    <definedName name="_______________________________________l2">[2]r!$F$29</definedName>
    <definedName name="_______________________________________l3">#REF!</definedName>
    <definedName name="_______________________________________l4">[4]Sheet1!$W$2:$Y$103</definedName>
    <definedName name="_______________________________________l5">#REF!</definedName>
    <definedName name="_______________________________________l6">[2]r!$F$4</definedName>
    <definedName name="_______________________________________l7">[5]r!$F$4</definedName>
    <definedName name="_______________________________________l8">[2]r!$F$2</definedName>
    <definedName name="_______________________________________l9">[2]r!$F$3</definedName>
    <definedName name="_______________________________________mm1">[6]r!$F$4</definedName>
    <definedName name="_______________________________________mm11">[2]r!$F$4</definedName>
    <definedName name="_______________________________________mm111">[5]r!$F$4</definedName>
    <definedName name="_______________________________________pc2">#REF!</definedName>
    <definedName name="_______________________________________pv2">#REF!</definedName>
    <definedName name="_______________________________________rr3">[7]v!$A$2:$E$51</definedName>
    <definedName name="_______________________________________rrr1">[7]r!$B$1:$I$145</definedName>
    <definedName name="_______________________________________ss12">[8]rdamdata!$J$8</definedName>
    <definedName name="_______________________________________ss20">[8]rdamdata!$J$7</definedName>
    <definedName name="_______________________________________ss40">[8]rdamdata!$J$6</definedName>
    <definedName name="_______________________________________var1">#REF!</definedName>
    <definedName name="_______________________________________var4">#REF!</definedName>
    <definedName name="______________________________________bla1">[1]leads!$H$7</definedName>
    <definedName name="______________________________________can430">40.73</definedName>
    <definedName name="______________________________________can435">43.3</definedName>
    <definedName name="______________________________________cur1">[2]r!$F$30</definedName>
    <definedName name="______________________________________knr2">#REF!</definedName>
    <definedName name="______________________________________l1">[3]leads!$A$3:$E$108</definedName>
    <definedName name="______________________________________l12">#REF!</definedName>
    <definedName name="______________________________________l2">[2]r!$F$29</definedName>
    <definedName name="______________________________________l3">#REF!</definedName>
    <definedName name="______________________________________l4">[4]Sheet1!$W$2:$Y$103</definedName>
    <definedName name="______________________________________l5">#REF!</definedName>
    <definedName name="______________________________________l6">[2]r!$F$4</definedName>
    <definedName name="______________________________________l7">[5]r!$F$4</definedName>
    <definedName name="______________________________________l8">[2]r!$F$2</definedName>
    <definedName name="______________________________________l9">[2]r!$F$3</definedName>
    <definedName name="______________________________________mm1">[6]r!$F$4</definedName>
    <definedName name="______________________________________mm11">[2]r!$F$4</definedName>
    <definedName name="______________________________________mm111">[5]r!$F$4</definedName>
    <definedName name="______________________________________pc2">#REF!</definedName>
    <definedName name="______________________________________pv2">#REF!</definedName>
    <definedName name="______________________________________rr3">[7]v!$A$2:$E$51</definedName>
    <definedName name="______________________________________rrr1">[7]r!$B$1:$I$145</definedName>
    <definedName name="______________________________________ss12">[8]rdamdata!$J$8</definedName>
    <definedName name="______________________________________ss20">[8]rdamdata!$J$7</definedName>
    <definedName name="______________________________________ss40">[8]rdamdata!$J$6</definedName>
    <definedName name="______________________________________var1">#REF!</definedName>
    <definedName name="______________________________________var4">#REF!</definedName>
    <definedName name="_____________________________________bla1">[1]leads!$H$7</definedName>
    <definedName name="_____________________________________can430">40.73</definedName>
    <definedName name="_____________________________________can435">43.3</definedName>
    <definedName name="_____________________________________cur1">[2]r!$F$30</definedName>
    <definedName name="_____________________________________knr2">#REF!</definedName>
    <definedName name="_____________________________________l1">[3]leads!$A$3:$E$108</definedName>
    <definedName name="_____________________________________l12">#REF!</definedName>
    <definedName name="_____________________________________l2">[2]r!$F$29</definedName>
    <definedName name="_____________________________________l3">#REF!</definedName>
    <definedName name="_____________________________________l4">[4]Sheet1!$W$2:$Y$103</definedName>
    <definedName name="_____________________________________l5">#REF!</definedName>
    <definedName name="_____________________________________l6">[2]r!$F$4</definedName>
    <definedName name="_____________________________________l7">[5]r!$F$4</definedName>
    <definedName name="_____________________________________l8">[2]r!$F$2</definedName>
    <definedName name="_____________________________________l9">[2]r!$F$3</definedName>
    <definedName name="_____________________________________mm1">[6]r!$F$4</definedName>
    <definedName name="_____________________________________mm11">[2]r!$F$4</definedName>
    <definedName name="_____________________________________mm111">[5]r!$F$4</definedName>
    <definedName name="_____________________________________pc2">#REF!</definedName>
    <definedName name="_____________________________________pv2">#REF!</definedName>
    <definedName name="_____________________________________rr3">[7]v!$A$2:$E$51</definedName>
    <definedName name="_____________________________________rrr1">[7]r!$B$1:$I$145</definedName>
    <definedName name="_____________________________________ss12">[8]rdamdata!$J$8</definedName>
    <definedName name="_____________________________________ss20">[8]rdamdata!$J$7</definedName>
    <definedName name="_____________________________________ss40">[8]rdamdata!$J$6</definedName>
    <definedName name="_____________________________________var1">#REF!</definedName>
    <definedName name="_____________________________________var4">#REF!</definedName>
    <definedName name="____________________________________bla1">[1]leads!$H$7</definedName>
    <definedName name="____________________________________can430">40.73</definedName>
    <definedName name="____________________________________can435">43.3</definedName>
    <definedName name="____________________________________cur1">[2]r!$F$30</definedName>
    <definedName name="____________________________________l1">[3]leads!$A$3:$E$108</definedName>
    <definedName name="____________________________________l12">#REF!</definedName>
    <definedName name="____________________________________l2">[2]r!$F$29</definedName>
    <definedName name="____________________________________l3">#REF!</definedName>
    <definedName name="____________________________________l4">[4]Sheet1!$W$2:$Y$103</definedName>
    <definedName name="____________________________________l5">#REF!</definedName>
    <definedName name="____________________________________l6">[2]r!$F$4</definedName>
    <definedName name="____________________________________l7">[5]r!$F$4</definedName>
    <definedName name="____________________________________l8">[2]r!$F$2</definedName>
    <definedName name="____________________________________l9">[2]r!$F$3</definedName>
    <definedName name="____________________________________mm1">[6]r!$F$4</definedName>
    <definedName name="____________________________________mm11">[2]r!$F$4</definedName>
    <definedName name="____________________________________mm111">[5]r!$F$4</definedName>
    <definedName name="____________________________________pc2">#REF!</definedName>
    <definedName name="____________________________________pv2">#REF!</definedName>
    <definedName name="____________________________________rr3">[7]v!$A$2:$E$51</definedName>
    <definedName name="____________________________________rrr1">[7]r!$B$1:$I$145</definedName>
    <definedName name="____________________________________ss12">[8]rdamdata!$J$8</definedName>
    <definedName name="____________________________________ss20">[8]rdamdata!$J$7</definedName>
    <definedName name="____________________________________ss40">[8]rdamdata!$J$6</definedName>
    <definedName name="____________________________________var1">#REF!</definedName>
    <definedName name="____________________________________var4">#REF!</definedName>
    <definedName name="___________________________________bla1">[1]leads!$H$7</definedName>
    <definedName name="___________________________________can430">40.73</definedName>
    <definedName name="___________________________________can435">43.3</definedName>
    <definedName name="___________________________________cur1">[2]r!$F$30</definedName>
    <definedName name="___________________________________knr2">#REF!</definedName>
    <definedName name="___________________________________l1">[3]leads!$A$3:$E$108</definedName>
    <definedName name="___________________________________l12">#REF!</definedName>
    <definedName name="___________________________________l2">[2]r!$F$29</definedName>
    <definedName name="___________________________________l3">#REF!</definedName>
    <definedName name="___________________________________l4">[4]Sheet1!$W$2:$Y$103</definedName>
    <definedName name="___________________________________l5">#REF!</definedName>
    <definedName name="___________________________________l6">[2]r!$F$4</definedName>
    <definedName name="___________________________________l7">[5]r!$F$4</definedName>
    <definedName name="___________________________________l8">[2]r!$F$2</definedName>
    <definedName name="___________________________________l9">[2]r!$F$3</definedName>
    <definedName name="___________________________________mm1">[6]r!$F$4</definedName>
    <definedName name="___________________________________mm11">[2]r!$F$4</definedName>
    <definedName name="___________________________________mm111">[5]r!$F$4</definedName>
    <definedName name="___________________________________pc2">#REF!</definedName>
    <definedName name="___________________________________pv2">#REF!</definedName>
    <definedName name="___________________________________rr3">[7]v!$A$2:$E$51</definedName>
    <definedName name="___________________________________rrr1">[7]r!$B$1:$I$145</definedName>
    <definedName name="___________________________________ss12">[8]rdamdata!$J$8</definedName>
    <definedName name="___________________________________ss20">[8]rdamdata!$J$7</definedName>
    <definedName name="___________________________________ss40">[8]rdamdata!$J$6</definedName>
    <definedName name="___________________________________var1">#REF!</definedName>
    <definedName name="___________________________________var4">#REF!</definedName>
    <definedName name="__________________________________bla1">[1]leads!$H$7</definedName>
    <definedName name="__________________________________can430">40.73</definedName>
    <definedName name="__________________________________can435">43.3</definedName>
    <definedName name="__________________________________cur1">[2]r!$F$30</definedName>
    <definedName name="__________________________________l1">[3]leads!$A$3:$E$108</definedName>
    <definedName name="__________________________________l12">#REF!</definedName>
    <definedName name="__________________________________l2">[2]r!$F$29</definedName>
    <definedName name="__________________________________l3">#REF!</definedName>
    <definedName name="__________________________________l4">[4]Sheet1!$W$2:$Y$103</definedName>
    <definedName name="__________________________________l5">#REF!</definedName>
    <definedName name="__________________________________l6">[2]r!$F$4</definedName>
    <definedName name="__________________________________l7">[5]r!$F$4</definedName>
    <definedName name="__________________________________l8">[2]r!$F$2</definedName>
    <definedName name="__________________________________l9">[2]r!$F$3</definedName>
    <definedName name="__________________________________mm1">[6]r!$F$4</definedName>
    <definedName name="__________________________________mm11">[2]r!$F$4</definedName>
    <definedName name="__________________________________mm111">[5]r!$F$4</definedName>
    <definedName name="__________________________________pc2">#REF!</definedName>
    <definedName name="__________________________________pv2">#REF!</definedName>
    <definedName name="__________________________________rr3">[7]v!$A$2:$E$51</definedName>
    <definedName name="__________________________________rrr1">[7]r!$B$1:$I$145</definedName>
    <definedName name="__________________________________ss12">[8]rdamdata!$J$8</definedName>
    <definedName name="__________________________________ss20">[8]rdamdata!$J$7</definedName>
    <definedName name="__________________________________ss40">[8]rdamdata!$J$6</definedName>
    <definedName name="__________________________________var1">#REF!</definedName>
    <definedName name="__________________________________var4">#REF!</definedName>
    <definedName name="_________________________________bla1">[1]leads!$H$7</definedName>
    <definedName name="_________________________________can430">40.73</definedName>
    <definedName name="_________________________________can435">43.3</definedName>
    <definedName name="_________________________________cur1">[2]r!$F$30</definedName>
    <definedName name="_________________________________knr2">#REF!</definedName>
    <definedName name="_________________________________l1">[3]leads!$A$3:$E$108</definedName>
    <definedName name="_________________________________l12">#REF!</definedName>
    <definedName name="_________________________________l2">[2]r!$F$29</definedName>
    <definedName name="_________________________________l3">#REF!</definedName>
    <definedName name="_________________________________l4">[4]Sheet1!$W$2:$Y$103</definedName>
    <definedName name="_________________________________l5">#REF!</definedName>
    <definedName name="_________________________________l6">[2]r!$F$4</definedName>
    <definedName name="_________________________________l7">[5]r!$F$4</definedName>
    <definedName name="_________________________________l8">[2]r!$F$2</definedName>
    <definedName name="_________________________________l9">[2]r!$F$3</definedName>
    <definedName name="_________________________________mm1">[6]r!$F$4</definedName>
    <definedName name="_________________________________mm11">[2]r!$F$4</definedName>
    <definedName name="_________________________________mm111">[5]r!$F$4</definedName>
    <definedName name="_________________________________pc2">#REF!</definedName>
    <definedName name="_________________________________pv2">#REF!</definedName>
    <definedName name="_________________________________rr3">[7]v!$A$2:$E$51</definedName>
    <definedName name="_________________________________rrr1">[7]r!$B$1:$I$145</definedName>
    <definedName name="_________________________________ss12">[8]rdamdata!$J$8</definedName>
    <definedName name="_________________________________ss20">[8]rdamdata!$J$7</definedName>
    <definedName name="_________________________________ss40">[8]rdamdata!$J$6</definedName>
    <definedName name="_________________________________var1">#REF!</definedName>
    <definedName name="_________________________________var4">#REF!</definedName>
    <definedName name="________________________________bla1">[1]leads!$H$7</definedName>
    <definedName name="________________________________can430">40.73</definedName>
    <definedName name="________________________________can435">43.3</definedName>
    <definedName name="________________________________cur1">[2]r!$F$30</definedName>
    <definedName name="________________________________l1">[3]leads!$A$3:$E$108</definedName>
    <definedName name="________________________________l12">#REF!</definedName>
    <definedName name="________________________________l2">[2]r!$F$29</definedName>
    <definedName name="________________________________l3">#REF!</definedName>
    <definedName name="________________________________l4">[4]Sheet1!$W$2:$Y$103</definedName>
    <definedName name="________________________________l5">#REF!</definedName>
    <definedName name="________________________________l6">[2]r!$F$4</definedName>
    <definedName name="________________________________l7">[5]r!$F$4</definedName>
    <definedName name="________________________________l8">[2]r!$F$2</definedName>
    <definedName name="________________________________l9">[2]r!$F$3</definedName>
    <definedName name="________________________________mm1">[6]r!$F$4</definedName>
    <definedName name="________________________________mm11">[2]r!$F$4</definedName>
    <definedName name="________________________________mm111">[5]r!$F$4</definedName>
    <definedName name="________________________________pc2">#REF!</definedName>
    <definedName name="________________________________pv2">#REF!</definedName>
    <definedName name="________________________________rr3">[7]v!$A$2:$E$51</definedName>
    <definedName name="________________________________rrr1">[7]r!$B$1:$I$145</definedName>
    <definedName name="________________________________ss12">[8]rdamdata!$J$8</definedName>
    <definedName name="________________________________ss20">[8]rdamdata!$J$7</definedName>
    <definedName name="________________________________ss40">[8]rdamdata!$J$6</definedName>
    <definedName name="________________________________var1">#REF!</definedName>
    <definedName name="________________________________var4">#REF!</definedName>
    <definedName name="_______________________________bla1">[1]leads!$H$7</definedName>
    <definedName name="_______________________________can430">40.73</definedName>
    <definedName name="_______________________________can435">43.3</definedName>
    <definedName name="_______________________________cur1">[2]r!$F$30</definedName>
    <definedName name="_______________________________knr2">#REF!</definedName>
    <definedName name="_______________________________l1">[3]leads!$A$3:$E$108</definedName>
    <definedName name="_______________________________l12">#REF!</definedName>
    <definedName name="_______________________________l2">[2]r!$F$29</definedName>
    <definedName name="_______________________________l3">#REF!</definedName>
    <definedName name="_______________________________l4">[4]Sheet1!$W$2:$Y$103</definedName>
    <definedName name="_______________________________l5">#REF!</definedName>
    <definedName name="_______________________________l6">[2]r!$F$4</definedName>
    <definedName name="_______________________________l7">[5]r!$F$4</definedName>
    <definedName name="_______________________________l8">[2]r!$F$2</definedName>
    <definedName name="_______________________________l9">[2]r!$F$3</definedName>
    <definedName name="_______________________________mm1">[6]r!$F$4</definedName>
    <definedName name="_______________________________mm11">[2]r!$F$4</definedName>
    <definedName name="_______________________________mm111">[5]r!$F$4</definedName>
    <definedName name="_______________________________pc2">#REF!</definedName>
    <definedName name="_______________________________pv2">#REF!</definedName>
    <definedName name="_______________________________rr3">[7]v!$A$2:$E$51</definedName>
    <definedName name="_______________________________rrr1">[7]r!$B$1:$I$145</definedName>
    <definedName name="_______________________________ss12">[8]rdamdata!$J$8</definedName>
    <definedName name="_______________________________ss20">[8]rdamdata!$J$7</definedName>
    <definedName name="_______________________________ss40">[8]rdamdata!$J$6</definedName>
    <definedName name="_______________________________var1">#REF!</definedName>
    <definedName name="_______________________________var4">#REF!</definedName>
    <definedName name="______________________________bla1">[1]leads!$H$7</definedName>
    <definedName name="______________________________can430">40.73</definedName>
    <definedName name="______________________________can435">43.3</definedName>
    <definedName name="______________________________cur1">[2]r!$F$30</definedName>
    <definedName name="______________________________knr2">#REF!</definedName>
    <definedName name="______________________________l1">[3]leads!$A$3:$E$108</definedName>
    <definedName name="______________________________l12">#REF!</definedName>
    <definedName name="______________________________l2">[2]r!$F$29</definedName>
    <definedName name="______________________________l3">#REF!</definedName>
    <definedName name="______________________________l4">[4]Sheet1!$W$2:$Y$103</definedName>
    <definedName name="______________________________l5">#REF!</definedName>
    <definedName name="______________________________l6">[2]r!$F$4</definedName>
    <definedName name="______________________________l7">[5]r!$F$4</definedName>
    <definedName name="______________________________l8">[2]r!$F$2</definedName>
    <definedName name="______________________________l9">[2]r!$F$3</definedName>
    <definedName name="______________________________mm1">[6]r!$F$4</definedName>
    <definedName name="______________________________mm11">[2]r!$F$4</definedName>
    <definedName name="______________________________mm111">[5]r!$F$4</definedName>
    <definedName name="______________________________pc2">#REF!</definedName>
    <definedName name="______________________________pv2">#REF!</definedName>
    <definedName name="______________________________rr3">[7]v!$A$2:$E$51</definedName>
    <definedName name="______________________________rrr1">[7]r!$B$1:$I$145</definedName>
    <definedName name="______________________________ss12">[8]rdamdata!$J$8</definedName>
    <definedName name="______________________________ss20">[8]rdamdata!$J$7</definedName>
    <definedName name="______________________________ss40">[8]rdamdata!$J$6</definedName>
    <definedName name="______________________________var1">#REF!</definedName>
    <definedName name="______________________________var4">#REF!</definedName>
    <definedName name="_____________________________bla1">[1]leads!$H$7</definedName>
    <definedName name="_____________________________can430">40.73</definedName>
    <definedName name="_____________________________can435">43.3</definedName>
    <definedName name="_____________________________cur1">[2]r!$F$30</definedName>
    <definedName name="_____________________________knr2">#REF!</definedName>
    <definedName name="_____________________________l1">[3]leads!$A$3:$E$108</definedName>
    <definedName name="_____________________________l12">#REF!</definedName>
    <definedName name="_____________________________l2">[2]r!$F$29</definedName>
    <definedName name="_____________________________l3">#REF!</definedName>
    <definedName name="_____________________________l4">[4]Sheet1!$W$2:$Y$103</definedName>
    <definedName name="_____________________________l5">#REF!</definedName>
    <definedName name="_____________________________l6">[2]r!$F$4</definedName>
    <definedName name="_____________________________l7">[5]r!$F$4</definedName>
    <definedName name="_____________________________l8">[2]r!$F$2</definedName>
    <definedName name="_____________________________l9">[2]r!$F$3</definedName>
    <definedName name="_____________________________mm1">[6]r!$F$4</definedName>
    <definedName name="_____________________________mm11">[2]r!$F$4</definedName>
    <definedName name="_____________________________mm111">[5]r!$F$4</definedName>
    <definedName name="_____________________________pc2">#REF!</definedName>
    <definedName name="_____________________________pv2">#REF!</definedName>
    <definedName name="_____________________________rr3">[7]v!$A$2:$E$51</definedName>
    <definedName name="_____________________________rrr1">[7]r!$B$1:$I$145</definedName>
    <definedName name="_____________________________ss12">[8]rdamdata!$J$8</definedName>
    <definedName name="_____________________________ss20">[8]rdamdata!$J$7</definedName>
    <definedName name="_____________________________ss40">[8]rdamdata!$J$6</definedName>
    <definedName name="_____________________________var1">#REF!</definedName>
    <definedName name="_____________________________var4">#REF!</definedName>
    <definedName name="____________________________bla1">[1]leads!$H$7</definedName>
    <definedName name="____________________________can430">40.73</definedName>
    <definedName name="____________________________can435">43.3</definedName>
    <definedName name="____________________________cur1">[2]r!$F$30</definedName>
    <definedName name="____________________________knr2">#REF!</definedName>
    <definedName name="____________________________l1">[3]leads!$A$3:$E$108</definedName>
    <definedName name="____________________________l12">#REF!</definedName>
    <definedName name="____________________________l2">[2]r!$F$29</definedName>
    <definedName name="____________________________l3">#REF!</definedName>
    <definedName name="____________________________l4">[4]Sheet1!$W$2:$Y$103</definedName>
    <definedName name="____________________________l5">#REF!</definedName>
    <definedName name="____________________________l6">[2]r!$F$4</definedName>
    <definedName name="____________________________l7">[5]r!$F$4</definedName>
    <definedName name="____________________________l8">[2]r!$F$2</definedName>
    <definedName name="____________________________l9">[2]r!$F$3</definedName>
    <definedName name="____________________________mm1">[6]r!$F$4</definedName>
    <definedName name="____________________________mm11">[2]r!$F$4</definedName>
    <definedName name="____________________________mm111">[5]r!$F$4</definedName>
    <definedName name="____________________________pc2">#REF!</definedName>
    <definedName name="____________________________pv2">#REF!</definedName>
    <definedName name="____________________________rr3">[7]v!$A$2:$E$51</definedName>
    <definedName name="____________________________rrr1">[7]r!$B$1:$I$145</definedName>
    <definedName name="____________________________ss12">[8]rdamdata!$J$8</definedName>
    <definedName name="____________________________ss20">[8]rdamdata!$J$7</definedName>
    <definedName name="____________________________ss40">[8]rdamdata!$J$6</definedName>
    <definedName name="____________________________var1">#REF!</definedName>
    <definedName name="____________________________var4">#REF!</definedName>
    <definedName name="___________________________bla1">[1]leads!$H$7</definedName>
    <definedName name="___________________________BSG100">#REF!</definedName>
    <definedName name="___________________________BSG150">#REF!</definedName>
    <definedName name="___________________________BSG5">#REF!</definedName>
    <definedName name="___________________________BSG75">#REF!</definedName>
    <definedName name="___________________________BTC13">#REF!</definedName>
    <definedName name="___________________________BTC14">#REF!</definedName>
    <definedName name="___________________________BTC15">#REF!</definedName>
    <definedName name="___________________________BTC16">#REF!</definedName>
    <definedName name="___________________________BTC17">#REF!</definedName>
    <definedName name="___________________________BTC18">#REF!</definedName>
    <definedName name="___________________________BTC19">#REF!</definedName>
    <definedName name="___________________________BTC20">#REF!</definedName>
    <definedName name="___________________________BTC21">#REF!</definedName>
    <definedName name="___________________________BTC22">#REF!</definedName>
    <definedName name="___________________________BTC23">#REF!</definedName>
    <definedName name="___________________________BTC24">#REF!</definedName>
    <definedName name="___________________________BTR13">#REF!</definedName>
    <definedName name="___________________________BTR14">#REF!</definedName>
    <definedName name="___________________________BTR15">#REF!</definedName>
    <definedName name="___________________________BTR16">#REF!</definedName>
    <definedName name="___________________________BTR17">#REF!</definedName>
    <definedName name="___________________________BTR18">#REF!</definedName>
    <definedName name="___________________________BTR19">#REF!</definedName>
    <definedName name="___________________________BTR20">#REF!</definedName>
    <definedName name="___________________________BTR21">#REF!</definedName>
    <definedName name="___________________________BTR22">#REF!</definedName>
    <definedName name="___________________________BTR23">#REF!</definedName>
    <definedName name="___________________________BTR24">#REF!</definedName>
    <definedName name="___________________________BTS13">#REF!</definedName>
    <definedName name="___________________________BTS14">#REF!</definedName>
    <definedName name="___________________________BTS15">#REF!</definedName>
    <definedName name="___________________________BTS16">#REF!</definedName>
    <definedName name="___________________________BTS17">#REF!</definedName>
    <definedName name="___________________________BTS18">#REF!</definedName>
    <definedName name="___________________________BTS19">#REF!</definedName>
    <definedName name="___________________________BTS20">#REF!</definedName>
    <definedName name="___________________________BTS21">#REF!</definedName>
    <definedName name="___________________________BTS22">#REF!</definedName>
    <definedName name="___________________________BTS23">#REF!</definedName>
    <definedName name="___________________________BTS24">#REF!</definedName>
    <definedName name="___________________________can430">40.73</definedName>
    <definedName name="___________________________can435">43.3</definedName>
    <definedName name="___________________________cur1">[2]r!$F$30</definedName>
    <definedName name="___________________________GBS113">#REF!</definedName>
    <definedName name="___________________________GBS114">#REF!</definedName>
    <definedName name="___________________________GBS115">#REF!</definedName>
    <definedName name="___________________________GBS116">#REF!</definedName>
    <definedName name="___________________________GBS117">#REF!</definedName>
    <definedName name="___________________________GBS118">#REF!</definedName>
    <definedName name="___________________________GBS119">#REF!</definedName>
    <definedName name="___________________________GBS120">#REF!</definedName>
    <definedName name="___________________________GBS121">#REF!</definedName>
    <definedName name="___________________________GBS122">#REF!</definedName>
    <definedName name="___________________________GBS123">#REF!</definedName>
    <definedName name="___________________________GBS124">#REF!</definedName>
    <definedName name="___________________________GBS213">#REF!</definedName>
    <definedName name="___________________________GBS214">#REF!</definedName>
    <definedName name="___________________________GBS215">#REF!</definedName>
    <definedName name="___________________________GBS216">#REF!</definedName>
    <definedName name="___________________________GBS217">#REF!</definedName>
    <definedName name="___________________________GBS218">#REF!</definedName>
    <definedName name="___________________________GBS219">#REF!</definedName>
    <definedName name="___________________________GBS220">#REF!</definedName>
    <definedName name="___________________________GBS221">#REF!</definedName>
    <definedName name="___________________________GBS222">#REF!</definedName>
    <definedName name="___________________________GBS223">#REF!</definedName>
    <definedName name="___________________________GBS224">#REF!</definedName>
    <definedName name="___________________________knr2">#REF!</definedName>
    <definedName name="___________________________l1">[3]leads!$A$3:$E$108</definedName>
    <definedName name="___________________________l12">#REF!</definedName>
    <definedName name="___________________________l2">[2]r!$F$29</definedName>
    <definedName name="___________________________l3">#REF!</definedName>
    <definedName name="___________________________l4">[4]Sheet1!$W$2:$Y$103</definedName>
    <definedName name="___________________________l5">#REF!</definedName>
    <definedName name="___________________________l6">[2]r!$F$4</definedName>
    <definedName name="___________________________l7">[5]r!$F$4</definedName>
    <definedName name="___________________________l8">[2]r!$F$2</definedName>
    <definedName name="___________________________l9">[2]r!$F$3</definedName>
    <definedName name="___________________________MA2">#REF!</definedName>
    <definedName name="___________________________ML213">#REF!</definedName>
    <definedName name="___________________________ML214">#REF!</definedName>
    <definedName name="___________________________ML215">#REF!</definedName>
    <definedName name="___________________________ML216">#REF!</definedName>
    <definedName name="___________________________ML217">#REF!</definedName>
    <definedName name="___________________________ML218">#REF!</definedName>
    <definedName name="___________________________ML219">#REF!</definedName>
    <definedName name="___________________________ML220">#REF!</definedName>
    <definedName name="___________________________ML221">#REF!</definedName>
    <definedName name="___________________________ML222">#REF!</definedName>
    <definedName name="___________________________ML223">#REF!</definedName>
    <definedName name="___________________________ML224">#REF!</definedName>
    <definedName name="___________________________ML313">#REF!</definedName>
    <definedName name="___________________________ML314">#REF!</definedName>
    <definedName name="___________________________ML315">#REF!</definedName>
    <definedName name="___________________________ML316">#REF!</definedName>
    <definedName name="___________________________ML317">#REF!</definedName>
    <definedName name="___________________________ML318">#REF!</definedName>
    <definedName name="___________________________ML319">#REF!</definedName>
    <definedName name="___________________________ML320">#REF!</definedName>
    <definedName name="___________________________ML321">#REF!</definedName>
    <definedName name="___________________________ML322">#REF!</definedName>
    <definedName name="___________________________ML323">#REF!</definedName>
    <definedName name="___________________________ML324">#REF!</definedName>
    <definedName name="___________________________mm1">[6]r!$F$4</definedName>
    <definedName name="___________________________mm11">[2]r!$F$4</definedName>
    <definedName name="___________________________mm111">[5]r!$F$4</definedName>
    <definedName name="___________________________PC13">#REF!</definedName>
    <definedName name="___________________________PC14">#REF!</definedName>
    <definedName name="___________________________PC15">#REF!</definedName>
    <definedName name="___________________________PC16">#REF!</definedName>
    <definedName name="___________________________PC17">#REF!</definedName>
    <definedName name="___________________________PC18">#REF!</definedName>
    <definedName name="___________________________PC19">#REF!</definedName>
    <definedName name="___________________________pc2">#REF!</definedName>
    <definedName name="___________________________PC21">#REF!</definedName>
    <definedName name="___________________________PC22">#REF!</definedName>
    <definedName name="___________________________PC23">#REF!</definedName>
    <definedName name="___________________________PC24">#REF!</definedName>
    <definedName name="___________________________pv2">#REF!</definedName>
    <definedName name="___________________________rr3">[7]v!$A$2:$E$51</definedName>
    <definedName name="___________________________rrr1">[7]r!$B$1:$I$145</definedName>
    <definedName name="___________________________ss12">[8]rdamdata!$J$8</definedName>
    <definedName name="___________________________ss20">[8]rdamdata!$J$7</definedName>
    <definedName name="___________________________ss40">[8]rdamdata!$J$6</definedName>
    <definedName name="___________________________var1">#REF!</definedName>
    <definedName name="___________________________var4">#REF!</definedName>
    <definedName name="__________________________bla1">[1]leads!$H$7</definedName>
    <definedName name="__________________________can430">40.73</definedName>
    <definedName name="__________________________can435">43.3</definedName>
    <definedName name="__________________________cur1">[2]r!$F$30</definedName>
    <definedName name="__________________________knr2">#REF!</definedName>
    <definedName name="__________________________l1">[3]leads!$A$3:$E$108</definedName>
    <definedName name="__________________________l12">#REF!</definedName>
    <definedName name="__________________________l2">[2]r!$F$29</definedName>
    <definedName name="__________________________l3">#REF!</definedName>
    <definedName name="__________________________l4">[4]Sheet1!$W$2:$Y$103</definedName>
    <definedName name="__________________________l5">#REF!</definedName>
    <definedName name="__________________________l6">[2]r!$F$4</definedName>
    <definedName name="__________________________l7">[5]r!$F$4</definedName>
    <definedName name="__________________________l8">[2]r!$F$2</definedName>
    <definedName name="__________________________l9">[2]r!$F$3</definedName>
    <definedName name="__________________________MA1">#REF!</definedName>
    <definedName name="__________________________Met22">#REF!</definedName>
    <definedName name="__________________________Met45">#REF!</definedName>
    <definedName name="__________________________MEt55">#REF!</definedName>
    <definedName name="__________________________Met63">#REF!</definedName>
    <definedName name="__________________________mm1">[6]r!$F$4</definedName>
    <definedName name="__________________________mm1000">#REF!</definedName>
    <definedName name="__________________________mm11">[2]r!$F$4</definedName>
    <definedName name="__________________________mm111">[5]r!$F$4</definedName>
    <definedName name="__________________________mm600">#REF!</definedName>
    <definedName name="__________________________mm800">#REF!</definedName>
    <definedName name="__________________________pc2">#REF!</definedName>
    <definedName name="__________________________pv2">#REF!</definedName>
    <definedName name="__________________________rr3">[7]v!$A$2:$E$51</definedName>
    <definedName name="__________________________rrr1">[7]r!$B$1:$I$145</definedName>
    <definedName name="__________________________ss12">[8]rdamdata!$J$8</definedName>
    <definedName name="__________________________ss20">[8]rdamdata!$J$7</definedName>
    <definedName name="__________________________ss40">[8]rdamdata!$J$6</definedName>
    <definedName name="__________________________var1">#REF!</definedName>
    <definedName name="__________________________var4">#REF!</definedName>
    <definedName name="_________________________bla1">[1]leads!$H$7</definedName>
    <definedName name="_________________________BSG100">#REF!</definedName>
    <definedName name="_________________________BSG150">#REF!</definedName>
    <definedName name="_________________________BSG5">#REF!</definedName>
    <definedName name="_________________________BSG75">#REF!</definedName>
    <definedName name="_________________________BTC13">#REF!</definedName>
    <definedName name="_________________________BTC14">#REF!</definedName>
    <definedName name="_________________________BTC15">#REF!</definedName>
    <definedName name="_________________________BTC16">#REF!</definedName>
    <definedName name="_________________________BTC17">#REF!</definedName>
    <definedName name="_________________________BTC18">#REF!</definedName>
    <definedName name="_________________________BTC19">#REF!</definedName>
    <definedName name="_________________________BTC20">#REF!</definedName>
    <definedName name="_________________________BTC21">#REF!</definedName>
    <definedName name="_________________________BTC22">#REF!</definedName>
    <definedName name="_________________________BTC23">#REF!</definedName>
    <definedName name="_________________________BTC24">#REF!</definedName>
    <definedName name="_________________________BTR13">#REF!</definedName>
    <definedName name="_________________________BTR14">#REF!</definedName>
    <definedName name="_________________________BTR15">#REF!</definedName>
    <definedName name="_________________________BTR16">#REF!</definedName>
    <definedName name="_________________________BTR17">#REF!</definedName>
    <definedName name="_________________________BTR18">#REF!</definedName>
    <definedName name="_________________________BTR19">#REF!</definedName>
    <definedName name="_________________________BTR20">#REF!</definedName>
    <definedName name="_________________________BTR21">#REF!</definedName>
    <definedName name="_________________________BTR22">#REF!</definedName>
    <definedName name="_________________________BTR23">#REF!</definedName>
    <definedName name="_________________________BTR24">#REF!</definedName>
    <definedName name="_________________________BTS13">#REF!</definedName>
    <definedName name="_________________________BTS14">#REF!</definedName>
    <definedName name="_________________________BTS15">#REF!</definedName>
    <definedName name="_________________________BTS16">#REF!</definedName>
    <definedName name="_________________________BTS17">#REF!</definedName>
    <definedName name="_________________________BTS18">#REF!</definedName>
    <definedName name="_________________________BTS19">#REF!</definedName>
    <definedName name="_________________________BTS20">#REF!</definedName>
    <definedName name="_________________________BTS21">#REF!</definedName>
    <definedName name="_________________________BTS22">#REF!</definedName>
    <definedName name="_________________________BTS23">#REF!</definedName>
    <definedName name="_________________________BTS24">#REF!</definedName>
    <definedName name="_________________________can430">40.73</definedName>
    <definedName name="_________________________can435">43.3</definedName>
    <definedName name="_________________________cur1">[2]r!$F$30</definedName>
    <definedName name="_________________________GBS113">#REF!</definedName>
    <definedName name="_________________________GBS114">#REF!</definedName>
    <definedName name="_________________________GBS115">#REF!</definedName>
    <definedName name="_________________________GBS116">#REF!</definedName>
    <definedName name="_________________________GBS117">#REF!</definedName>
    <definedName name="_________________________GBS118">#REF!</definedName>
    <definedName name="_________________________GBS119">#REF!</definedName>
    <definedName name="_________________________GBS120">#REF!</definedName>
    <definedName name="_________________________GBS121">#REF!</definedName>
    <definedName name="_________________________GBS122">#REF!</definedName>
    <definedName name="_________________________GBS123">#REF!</definedName>
    <definedName name="_________________________GBS124">#REF!</definedName>
    <definedName name="_________________________GBS213">#REF!</definedName>
    <definedName name="_________________________GBS214">#REF!</definedName>
    <definedName name="_________________________GBS215">#REF!</definedName>
    <definedName name="_________________________GBS216">#REF!</definedName>
    <definedName name="_________________________GBS217">#REF!</definedName>
    <definedName name="_________________________GBS218">#REF!</definedName>
    <definedName name="_________________________GBS219">#REF!</definedName>
    <definedName name="_________________________GBS220">#REF!</definedName>
    <definedName name="_________________________GBS221">#REF!</definedName>
    <definedName name="_________________________GBS222">#REF!</definedName>
    <definedName name="_________________________GBS223">#REF!</definedName>
    <definedName name="_________________________GBS224">#REF!</definedName>
    <definedName name="_________________________knr2">#REF!</definedName>
    <definedName name="_________________________l1">[3]leads!$A$3:$E$108</definedName>
    <definedName name="_________________________l12">#REF!</definedName>
    <definedName name="_________________________l2">[2]r!$F$29</definedName>
    <definedName name="_________________________l3">#REF!</definedName>
    <definedName name="_________________________l4">[4]Sheet1!$W$2:$Y$103</definedName>
    <definedName name="_________________________l5">#REF!</definedName>
    <definedName name="_________________________l6">[2]r!$F$4</definedName>
    <definedName name="_________________________l7">[5]r!$F$4</definedName>
    <definedName name="_________________________l8">[2]r!$F$2</definedName>
    <definedName name="_________________________l9">[2]r!$F$3</definedName>
    <definedName name="_________________________MA2">#REF!</definedName>
    <definedName name="_________________________Met22">#REF!</definedName>
    <definedName name="_________________________Met45">#REF!</definedName>
    <definedName name="_________________________MEt55">#REF!</definedName>
    <definedName name="_________________________Met63">#REF!</definedName>
    <definedName name="_________________________ML213">#REF!</definedName>
    <definedName name="_________________________ML214">#REF!</definedName>
    <definedName name="_________________________ML215">#REF!</definedName>
    <definedName name="_________________________ML216">#REF!</definedName>
    <definedName name="_________________________ML217">#REF!</definedName>
    <definedName name="_________________________ML218">#REF!</definedName>
    <definedName name="_________________________ML219">#REF!</definedName>
    <definedName name="_________________________ML220">#REF!</definedName>
    <definedName name="_________________________ML221">#REF!</definedName>
    <definedName name="_________________________ML222">#REF!</definedName>
    <definedName name="_________________________ML223">#REF!</definedName>
    <definedName name="_________________________ML224">#REF!</definedName>
    <definedName name="_________________________ML313">#REF!</definedName>
    <definedName name="_________________________ML314">#REF!</definedName>
    <definedName name="_________________________ML315">#REF!</definedName>
    <definedName name="_________________________ML316">#REF!</definedName>
    <definedName name="_________________________ML317">#REF!</definedName>
    <definedName name="_________________________ML318">#REF!</definedName>
    <definedName name="_________________________ML319">#REF!</definedName>
    <definedName name="_________________________ML320">#REF!</definedName>
    <definedName name="_________________________ML321">#REF!</definedName>
    <definedName name="_________________________ML322">#REF!</definedName>
    <definedName name="_________________________ML323">#REF!</definedName>
    <definedName name="_________________________ML324">#REF!</definedName>
    <definedName name="_________________________mm1">[6]r!$F$4</definedName>
    <definedName name="_________________________mm1000">#REF!</definedName>
    <definedName name="_________________________mm11">[2]r!$F$4</definedName>
    <definedName name="_________________________mm111">[5]r!$F$4</definedName>
    <definedName name="_________________________mm600">#REF!</definedName>
    <definedName name="_________________________mm800">#REF!</definedName>
    <definedName name="_________________________PC13">#REF!</definedName>
    <definedName name="_________________________PC14">#REF!</definedName>
    <definedName name="_________________________PC15">#REF!</definedName>
    <definedName name="_________________________PC16">#REF!</definedName>
    <definedName name="_________________________PC17">#REF!</definedName>
    <definedName name="_________________________PC18">#REF!</definedName>
    <definedName name="_________________________PC19">#REF!</definedName>
    <definedName name="_________________________pc2">#REF!</definedName>
    <definedName name="_________________________PC21">#REF!</definedName>
    <definedName name="_________________________PC22">#REF!</definedName>
    <definedName name="_________________________PC23">#REF!</definedName>
    <definedName name="_________________________PC24">#REF!</definedName>
    <definedName name="_________________________pv2">#REF!</definedName>
    <definedName name="_________________________rr3">[7]v!$A$2:$E$51</definedName>
    <definedName name="_________________________rrr1">[7]r!$B$1:$I$145</definedName>
    <definedName name="_________________________ss12">[8]rdamdata!$J$8</definedName>
    <definedName name="_________________________ss20">[8]rdamdata!$J$7</definedName>
    <definedName name="_________________________ss40">[8]rdamdata!$J$6</definedName>
    <definedName name="_________________________var1">#REF!</definedName>
    <definedName name="_________________________var4">#REF!</definedName>
    <definedName name="________________________bla1">[1]leads!$H$7</definedName>
    <definedName name="________________________BTC1">#REF!</definedName>
    <definedName name="________________________BTC10">#REF!</definedName>
    <definedName name="________________________BTC11">#REF!</definedName>
    <definedName name="________________________BTC12">#REF!</definedName>
    <definedName name="________________________BTC2">#REF!</definedName>
    <definedName name="________________________BTC3">#REF!</definedName>
    <definedName name="________________________BTC4">#REF!</definedName>
    <definedName name="________________________BTC5">#REF!</definedName>
    <definedName name="________________________BTC6">#REF!</definedName>
    <definedName name="________________________BTC7">#REF!</definedName>
    <definedName name="________________________BTC8">#REF!</definedName>
    <definedName name="________________________BTC9">#REF!</definedName>
    <definedName name="________________________BTR1">#REF!</definedName>
    <definedName name="________________________BTR10">#REF!</definedName>
    <definedName name="________________________BTR11">#REF!</definedName>
    <definedName name="________________________BTR12">#REF!</definedName>
    <definedName name="________________________BTR2">#REF!</definedName>
    <definedName name="________________________BTR3">#REF!</definedName>
    <definedName name="________________________BTR4">#REF!</definedName>
    <definedName name="________________________BTR5">#REF!</definedName>
    <definedName name="________________________BTR6">#REF!</definedName>
    <definedName name="________________________BTR7">#REF!</definedName>
    <definedName name="________________________BTR8">#REF!</definedName>
    <definedName name="________________________BTR9">#REF!</definedName>
    <definedName name="________________________BTS1">#REF!</definedName>
    <definedName name="________________________BTS10">#REF!</definedName>
    <definedName name="________________________BTS11">#REF!</definedName>
    <definedName name="________________________BTS12">#REF!</definedName>
    <definedName name="________________________BTS2">#REF!</definedName>
    <definedName name="________________________BTS3">#REF!</definedName>
    <definedName name="________________________BTS4">#REF!</definedName>
    <definedName name="________________________BTS5">#REF!</definedName>
    <definedName name="________________________BTS6">#REF!</definedName>
    <definedName name="________________________BTS7">#REF!</definedName>
    <definedName name="________________________BTS8">#REF!</definedName>
    <definedName name="________________________BTS9">#REF!</definedName>
    <definedName name="________________________can430">40.73</definedName>
    <definedName name="________________________can435">43.3</definedName>
    <definedName name="________________________CCW1">[9]DATA!$H$67</definedName>
    <definedName name="________________________CCW2">[9]DATA!$H$97</definedName>
    <definedName name="________________________cur1">[2]r!$F$30</definedName>
    <definedName name="________________________GBS11">#REF!</definedName>
    <definedName name="________________________GBS110">#REF!</definedName>
    <definedName name="________________________GBS111">#REF!</definedName>
    <definedName name="________________________GBS112">#REF!</definedName>
    <definedName name="________________________GBS12">#REF!</definedName>
    <definedName name="________________________GBS13">#REF!</definedName>
    <definedName name="________________________GBS14">#REF!</definedName>
    <definedName name="________________________GBS15">#REF!</definedName>
    <definedName name="________________________GBS16">#REF!</definedName>
    <definedName name="________________________GBS17">#REF!</definedName>
    <definedName name="________________________GBS18">#REF!</definedName>
    <definedName name="________________________GBS19">#REF!</definedName>
    <definedName name="________________________GBS21">#REF!</definedName>
    <definedName name="________________________GBS210">#REF!</definedName>
    <definedName name="________________________GBS211">#REF!</definedName>
    <definedName name="________________________GBS212">#REF!</definedName>
    <definedName name="________________________GBS22">#REF!</definedName>
    <definedName name="________________________GBS23">#REF!</definedName>
    <definedName name="________________________GBS24">#REF!</definedName>
    <definedName name="________________________GBS25">#REF!</definedName>
    <definedName name="________________________GBS26">#REF!</definedName>
    <definedName name="________________________GBS27">#REF!</definedName>
    <definedName name="________________________GBS28">#REF!</definedName>
    <definedName name="________________________GBS29">#REF!</definedName>
    <definedName name="________________________l1">[3]leads!$A$3:$E$108</definedName>
    <definedName name="________________________l12">#REF!</definedName>
    <definedName name="________________________l2">[2]r!$F$29</definedName>
    <definedName name="________________________l3">#REF!</definedName>
    <definedName name="________________________l4">[4]Sheet1!$W$2:$Y$103</definedName>
    <definedName name="________________________l5">#REF!</definedName>
    <definedName name="________________________l6">[2]r!$F$4</definedName>
    <definedName name="________________________l7">[5]r!$F$4</definedName>
    <definedName name="________________________l8">[2]r!$F$2</definedName>
    <definedName name="________________________l9">[2]r!$F$3</definedName>
    <definedName name="________________________LJ6">[9]DATA!$H$245</definedName>
    <definedName name="________________________lj600">#REF!</definedName>
    <definedName name="________________________lj900">#REF!</definedName>
    <definedName name="________________________LL3">#REF!</definedName>
    <definedName name="________________________MA1">#REF!</definedName>
    <definedName name="________________________MA2">#REF!</definedName>
    <definedName name="________________________Met22">#REF!</definedName>
    <definedName name="________________________Met45">#REF!</definedName>
    <definedName name="________________________MEt55">#REF!</definedName>
    <definedName name="________________________Met63">#REF!</definedName>
    <definedName name="________________________ML21">#REF!</definedName>
    <definedName name="________________________ML210">#REF!</definedName>
    <definedName name="________________________ML211">#REF!</definedName>
    <definedName name="________________________ML212">#REF!</definedName>
    <definedName name="________________________ML22">#REF!</definedName>
    <definedName name="________________________ML23">#REF!</definedName>
    <definedName name="________________________ML24">#REF!</definedName>
    <definedName name="________________________ML25">#REF!</definedName>
    <definedName name="________________________ML26">#REF!</definedName>
    <definedName name="________________________ML27">#REF!</definedName>
    <definedName name="________________________ML28">#REF!</definedName>
    <definedName name="________________________ML29">#REF!</definedName>
    <definedName name="________________________ML31">#REF!</definedName>
    <definedName name="________________________ML310">#REF!</definedName>
    <definedName name="________________________ML311">#REF!</definedName>
    <definedName name="________________________ML312">#REF!</definedName>
    <definedName name="________________________ML32">#REF!</definedName>
    <definedName name="________________________ML33">#REF!</definedName>
    <definedName name="________________________ML34">#REF!</definedName>
    <definedName name="________________________ML35">#REF!</definedName>
    <definedName name="________________________ML36">#REF!</definedName>
    <definedName name="________________________ML37">#REF!</definedName>
    <definedName name="________________________ML38">#REF!</definedName>
    <definedName name="________________________ML39">#REF!</definedName>
    <definedName name="________________________ML7">#REF!</definedName>
    <definedName name="________________________ML8">#REF!</definedName>
    <definedName name="________________________ML9">#REF!</definedName>
    <definedName name="________________________mm1">[6]r!$F$4</definedName>
    <definedName name="________________________mm1000">#REF!</definedName>
    <definedName name="________________________mm11">[2]r!$F$4</definedName>
    <definedName name="________________________mm111">[5]r!$F$4</definedName>
    <definedName name="________________________mm600">#REF!</definedName>
    <definedName name="________________________mm800">#REF!</definedName>
    <definedName name="________________________PC1">#REF!</definedName>
    <definedName name="________________________PC10">#REF!</definedName>
    <definedName name="________________________PC11">#REF!</definedName>
    <definedName name="________________________PC12">#REF!</definedName>
    <definedName name="________________________pc2">#REF!</definedName>
    <definedName name="________________________PC4">#REF!</definedName>
    <definedName name="________________________PC5">#REF!</definedName>
    <definedName name="________________________PC6">#REF!</definedName>
    <definedName name="________________________pc600">#REF!</definedName>
    <definedName name="________________________PC7">#REF!</definedName>
    <definedName name="________________________PC8">#REF!</definedName>
    <definedName name="________________________PC9">#REF!</definedName>
    <definedName name="________________________pc900">#REF!</definedName>
    <definedName name="________________________pv2">#REF!</definedName>
    <definedName name="________________________rr3">[7]v!$A$2:$E$51</definedName>
    <definedName name="________________________rrr1">[7]r!$B$1:$I$145</definedName>
    <definedName name="________________________ss12">[8]rdamdata!$J$8</definedName>
    <definedName name="________________________ss20">[8]rdamdata!$J$7</definedName>
    <definedName name="________________________ss40">[8]rdamdata!$J$6</definedName>
    <definedName name="________________________var1">#REF!</definedName>
    <definedName name="________________________var4">#REF!</definedName>
    <definedName name="_______________________bla1">[1]leads!$H$7</definedName>
    <definedName name="_______________________BSG100">#REF!</definedName>
    <definedName name="_______________________BSG150">#REF!</definedName>
    <definedName name="_______________________BSG5">#REF!</definedName>
    <definedName name="_______________________BSG75">#REF!</definedName>
    <definedName name="_______________________BTC13">#REF!</definedName>
    <definedName name="_______________________BTC14">#REF!</definedName>
    <definedName name="_______________________BTC15">#REF!</definedName>
    <definedName name="_______________________BTC16">#REF!</definedName>
    <definedName name="_______________________BTC17">#REF!</definedName>
    <definedName name="_______________________BTC18">#REF!</definedName>
    <definedName name="_______________________BTC19">#REF!</definedName>
    <definedName name="_______________________BTC20">#REF!</definedName>
    <definedName name="_______________________BTC21">#REF!</definedName>
    <definedName name="_______________________BTC22">#REF!</definedName>
    <definedName name="_______________________BTC23">#REF!</definedName>
    <definedName name="_______________________BTC24">#REF!</definedName>
    <definedName name="_______________________BTR13">#REF!</definedName>
    <definedName name="_______________________BTR14">#REF!</definedName>
    <definedName name="_______________________BTR15">#REF!</definedName>
    <definedName name="_______________________BTR16">#REF!</definedName>
    <definedName name="_______________________BTR17">#REF!</definedName>
    <definedName name="_______________________BTR18">#REF!</definedName>
    <definedName name="_______________________BTR19">#REF!</definedName>
    <definedName name="_______________________BTR20">#REF!</definedName>
    <definedName name="_______________________BTR21">#REF!</definedName>
    <definedName name="_______________________BTR22">#REF!</definedName>
    <definedName name="_______________________BTR23">#REF!</definedName>
    <definedName name="_______________________BTR24">#REF!</definedName>
    <definedName name="_______________________BTS13">#REF!</definedName>
    <definedName name="_______________________BTS14">#REF!</definedName>
    <definedName name="_______________________BTS15">#REF!</definedName>
    <definedName name="_______________________BTS16">#REF!</definedName>
    <definedName name="_______________________BTS17">#REF!</definedName>
    <definedName name="_______________________BTS18">#REF!</definedName>
    <definedName name="_______________________BTS19">#REF!</definedName>
    <definedName name="_______________________BTS20">#REF!</definedName>
    <definedName name="_______________________BTS21">#REF!</definedName>
    <definedName name="_______________________BTS22">#REF!</definedName>
    <definedName name="_______________________BTS23">#REF!</definedName>
    <definedName name="_______________________BTS24">#REF!</definedName>
    <definedName name="_______________________can430">40.73</definedName>
    <definedName name="_______________________can435">43.3</definedName>
    <definedName name="_______________________CCW1">[9]DATA!$H$67</definedName>
    <definedName name="_______________________CCW2">[9]DATA!$H$97</definedName>
    <definedName name="_______________________cur1">[2]r!$F$30</definedName>
    <definedName name="_______________________GBS113">#REF!</definedName>
    <definedName name="_______________________GBS114">#REF!</definedName>
    <definedName name="_______________________GBS115">#REF!</definedName>
    <definedName name="_______________________GBS116">#REF!</definedName>
    <definedName name="_______________________GBS117">#REF!</definedName>
    <definedName name="_______________________GBS118">#REF!</definedName>
    <definedName name="_______________________GBS119">#REF!</definedName>
    <definedName name="_______________________GBS120">#REF!</definedName>
    <definedName name="_______________________GBS121">#REF!</definedName>
    <definedName name="_______________________GBS122">#REF!</definedName>
    <definedName name="_______________________GBS123">#REF!</definedName>
    <definedName name="_______________________GBS124">#REF!</definedName>
    <definedName name="_______________________GBS213">#REF!</definedName>
    <definedName name="_______________________GBS214">#REF!</definedName>
    <definedName name="_______________________GBS215">#REF!</definedName>
    <definedName name="_______________________GBS216">#REF!</definedName>
    <definedName name="_______________________GBS217">#REF!</definedName>
    <definedName name="_______________________GBS218">#REF!</definedName>
    <definedName name="_______________________GBS219">#REF!</definedName>
    <definedName name="_______________________GBS220">#REF!</definedName>
    <definedName name="_______________________GBS221">#REF!</definedName>
    <definedName name="_______________________GBS222">#REF!</definedName>
    <definedName name="_______________________GBS223">#REF!</definedName>
    <definedName name="_______________________GBS224">#REF!</definedName>
    <definedName name="_______________________l1">[3]leads!$A$3:$E$108</definedName>
    <definedName name="_______________________l12">#REF!</definedName>
    <definedName name="_______________________l2">[2]r!$F$29</definedName>
    <definedName name="_______________________l3">#REF!</definedName>
    <definedName name="_______________________l4">[4]Sheet1!$W$2:$Y$103</definedName>
    <definedName name="_______________________l5">#REF!</definedName>
    <definedName name="_______________________l6">[2]r!$F$4</definedName>
    <definedName name="_______________________l7">[5]r!$F$4</definedName>
    <definedName name="_______________________l8">[2]r!$F$2</definedName>
    <definedName name="_______________________l9">[2]r!$F$3</definedName>
    <definedName name="_______________________LJ6">[9]DATA!$H$245</definedName>
    <definedName name="_______________________LSO24">[10]Lead!#REF!</definedName>
    <definedName name="_______________________MA1">#REF!</definedName>
    <definedName name="_______________________MA2">#REF!</definedName>
    <definedName name="_______________________Met22">#REF!</definedName>
    <definedName name="_______________________Met45">#REF!</definedName>
    <definedName name="_______________________MEt55">#REF!</definedName>
    <definedName name="_______________________Met63">#REF!</definedName>
    <definedName name="_______________________ML213">#REF!</definedName>
    <definedName name="_______________________ML214">#REF!</definedName>
    <definedName name="_______________________ML215">#REF!</definedName>
    <definedName name="_______________________ML216">#REF!</definedName>
    <definedName name="_______________________ML217">#REF!</definedName>
    <definedName name="_______________________ML218">#REF!</definedName>
    <definedName name="_______________________ML219">#REF!</definedName>
    <definedName name="_______________________ML220">#REF!</definedName>
    <definedName name="_______________________ML221">#REF!</definedName>
    <definedName name="_______________________ML222">#REF!</definedName>
    <definedName name="_______________________ML223">#REF!</definedName>
    <definedName name="_______________________ML224">#REF!</definedName>
    <definedName name="_______________________ML313">#REF!</definedName>
    <definedName name="_______________________ML314">#REF!</definedName>
    <definedName name="_______________________ML315">#REF!</definedName>
    <definedName name="_______________________ML316">#REF!</definedName>
    <definedName name="_______________________ML317">#REF!</definedName>
    <definedName name="_______________________ML318">#REF!</definedName>
    <definedName name="_______________________ML319">#REF!</definedName>
    <definedName name="_______________________ML320">#REF!</definedName>
    <definedName name="_______________________ML321">#REF!</definedName>
    <definedName name="_______________________ML322">#REF!</definedName>
    <definedName name="_______________________ML323">#REF!</definedName>
    <definedName name="_______________________ML324">#REF!</definedName>
    <definedName name="_______________________mm1">[6]r!$F$4</definedName>
    <definedName name="_______________________mm1000">#REF!</definedName>
    <definedName name="_______________________mm11">[2]r!$F$4</definedName>
    <definedName name="_______________________mm111">[5]r!$F$4</definedName>
    <definedName name="_______________________mm600">#REF!</definedName>
    <definedName name="_______________________mm800">#REF!</definedName>
    <definedName name="_______________________PC13">#REF!</definedName>
    <definedName name="_______________________PC14">#REF!</definedName>
    <definedName name="_______________________PC15">#REF!</definedName>
    <definedName name="_______________________PC16">#REF!</definedName>
    <definedName name="_______________________PC17">#REF!</definedName>
    <definedName name="_______________________PC18">#REF!</definedName>
    <definedName name="_______________________PC19">#REF!</definedName>
    <definedName name="_______________________pc2">#REF!</definedName>
    <definedName name="_______________________PC21">#REF!</definedName>
    <definedName name="_______________________PC22">#REF!</definedName>
    <definedName name="_______________________PC23">#REF!</definedName>
    <definedName name="_______________________PC24">#REF!</definedName>
    <definedName name="_______________________pv2">#REF!</definedName>
    <definedName name="_______________________rr3">[7]v!$A$2:$E$51</definedName>
    <definedName name="_______________________rrr1">[7]r!$B$1:$I$145</definedName>
    <definedName name="_______________________ss12">[8]rdamdata!$J$8</definedName>
    <definedName name="_______________________ss20">[8]rdamdata!$J$7</definedName>
    <definedName name="_______________________ss40">[8]rdamdata!$J$6</definedName>
    <definedName name="_______________________var1">#REF!</definedName>
    <definedName name="_______________________var4">#REF!</definedName>
    <definedName name="______________________bla1">[1]leads!$H$7</definedName>
    <definedName name="______________________BSG100">#REF!</definedName>
    <definedName name="______________________BSG150">#REF!</definedName>
    <definedName name="______________________BSG5">#REF!</definedName>
    <definedName name="______________________BSG75">#REF!</definedName>
    <definedName name="______________________BTC1">#REF!</definedName>
    <definedName name="______________________BTC10">#REF!</definedName>
    <definedName name="______________________BTC11">#REF!</definedName>
    <definedName name="______________________BTC12">#REF!</definedName>
    <definedName name="______________________BTC13">#REF!</definedName>
    <definedName name="______________________BTC14">#REF!</definedName>
    <definedName name="______________________BTC15">#REF!</definedName>
    <definedName name="______________________BTC16">#REF!</definedName>
    <definedName name="______________________BTC17">#REF!</definedName>
    <definedName name="______________________BTC18">#REF!</definedName>
    <definedName name="______________________BTC19">#REF!</definedName>
    <definedName name="______________________BTC2">#REF!</definedName>
    <definedName name="______________________BTC20">#REF!</definedName>
    <definedName name="______________________BTC21">#REF!</definedName>
    <definedName name="______________________BTC22">#REF!</definedName>
    <definedName name="______________________BTC23">#REF!</definedName>
    <definedName name="______________________BTC24">#REF!</definedName>
    <definedName name="______________________BTC3">#REF!</definedName>
    <definedName name="______________________BTC4">#REF!</definedName>
    <definedName name="______________________BTC5">#REF!</definedName>
    <definedName name="______________________BTC6">#REF!</definedName>
    <definedName name="______________________BTC7">#REF!</definedName>
    <definedName name="______________________BTC8">#REF!</definedName>
    <definedName name="______________________BTC9">#REF!</definedName>
    <definedName name="______________________BTR1">#REF!</definedName>
    <definedName name="______________________BTR10">#REF!</definedName>
    <definedName name="______________________BTR11">#REF!</definedName>
    <definedName name="______________________BTR12">#REF!</definedName>
    <definedName name="______________________BTR13">#REF!</definedName>
    <definedName name="______________________BTR14">#REF!</definedName>
    <definedName name="______________________BTR15">#REF!</definedName>
    <definedName name="______________________BTR16">#REF!</definedName>
    <definedName name="______________________BTR17">#REF!</definedName>
    <definedName name="______________________BTR18">#REF!</definedName>
    <definedName name="______________________BTR19">#REF!</definedName>
    <definedName name="______________________BTR2">#REF!</definedName>
    <definedName name="______________________BTR20">#REF!</definedName>
    <definedName name="______________________BTR21">#REF!</definedName>
    <definedName name="______________________BTR22">#REF!</definedName>
    <definedName name="______________________BTR23">#REF!</definedName>
    <definedName name="______________________BTR24">#REF!</definedName>
    <definedName name="______________________BTR3">#REF!</definedName>
    <definedName name="______________________BTR4">#REF!</definedName>
    <definedName name="______________________BTR5">#REF!</definedName>
    <definedName name="______________________BTR6">#REF!</definedName>
    <definedName name="______________________BTR7">#REF!</definedName>
    <definedName name="______________________BTR8">#REF!</definedName>
    <definedName name="______________________BTR9">#REF!</definedName>
    <definedName name="______________________BTS1">#REF!</definedName>
    <definedName name="______________________BTS10">#REF!</definedName>
    <definedName name="______________________BTS11">#REF!</definedName>
    <definedName name="______________________BTS12">#REF!</definedName>
    <definedName name="______________________BTS13">#REF!</definedName>
    <definedName name="______________________BTS14">#REF!</definedName>
    <definedName name="______________________BTS15">#REF!</definedName>
    <definedName name="______________________BTS16">#REF!</definedName>
    <definedName name="______________________BTS17">#REF!</definedName>
    <definedName name="______________________BTS18">#REF!</definedName>
    <definedName name="______________________BTS19">#REF!</definedName>
    <definedName name="______________________BTS2">#REF!</definedName>
    <definedName name="______________________BTS20">#REF!</definedName>
    <definedName name="______________________BTS21">#REF!</definedName>
    <definedName name="______________________BTS22">#REF!</definedName>
    <definedName name="______________________BTS23">#REF!</definedName>
    <definedName name="______________________BTS24">#REF!</definedName>
    <definedName name="______________________BTS3">#REF!</definedName>
    <definedName name="______________________BTS4">#REF!</definedName>
    <definedName name="______________________BTS5">#REF!</definedName>
    <definedName name="______________________BTS6">#REF!</definedName>
    <definedName name="______________________BTS7">#REF!</definedName>
    <definedName name="______________________BTS8">#REF!</definedName>
    <definedName name="______________________BTS9">#REF!</definedName>
    <definedName name="______________________can430">40.73</definedName>
    <definedName name="______________________can435">43.3</definedName>
    <definedName name="______________________CCW1">[9]DATA!$H$67</definedName>
    <definedName name="______________________CCW2">[9]DATA!$H$97</definedName>
    <definedName name="______________________cur1">[2]r!$F$30</definedName>
    <definedName name="______________________GBS11">#REF!</definedName>
    <definedName name="______________________GBS110">#REF!</definedName>
    <definedName name="______________________GBS111">#REF!</definedName>
    <definedName name="______________________GBS112">#REF!</definedName>
    <definedName name="______________________GBS113">#REF!</definedName>
    <definedName name="______________________GBS114">#REF!</definedName>
    <definedName name="______________________GBS115">#REF!</definedName>
    <definedName name="______________________GBS116">#REF!</definedName>
    <definedName name="______________________GBS117">#REF!</definedName>
    <definedName name="______________________GBS118">#REF!</definedName>
    <definedName name="______________________GBS119">#REF!</definedName>
    <definedName name="______________________GBS12">#REF!</definedName>
    <definedName name="______________________GBS120">#REF!</definedName>
    <definedName name="______________________GBS121">#REF!</definedName>
    <definedName name="______________________GBS122">#REF!</definedName>
    <definedName name="______________________GBS123">#REF!</definedName>
    <definedName name="______________________GBS124">#REF!</definedName>
    <definedName name="______________________GBS13">#REF!</definedName>
    <definedName name="______________________GBS14">#REF!</definedName>
    <definedName name="______________________GBS15">#REF!</definedName>
    <definedName name="______________________GBS16">#REF!</definedName>
    <definedName name="______________________GBS17">#REF!</definedName>
    <definedName name="______________________GBS18">#REF!</definedName>
    <definedName name="______________________GBS19">#REF!</definedName>
    <definedName name="______________________GBS21">#REF!</definedName>
    <definedName name="______________________GBS210">#REF!</definedName>
    <definedName name="______________________GBS211">#REF!</definedName>
    <definedName name="______________________GBS212">#REF!</definedName>
    <definedName name="______________________GBS213">#REF!</definedName>
    <definedName name="______________________GBS214">#REF!</definedName>
    <definedName name="______________________GBS215">#REF!</definedName>
    <definedName name="______________________GBS216">#REF!</definedName>
    <definedName name="______________________GBS217">#REF!</definedName>
    <definedName name="______________________GBS218">#REF!</definedName>
    <definedName name="______________________GBS219">#REF!</definedName>
    <definedName name="______________________GBS22">#REF!</definedName>
    <definedName name="______________________GBS220">#REF!</definedName>
    <definedName name="______________________GBS221">#REF!</definedName>
    <definedName name="______________________GBS222">#REF!</definedName>
    <definedName name="______________________GBS223">#REF!</definedName>
    <definedName name="______________________GBS224">#REF!</definedName>
    <definedName name="______________________GBS23">#REF!</definedName>
    <definedName name="______________________GBS24">#REF!</definedName>
    <definedName name="______________________GBS25">#REF!</definedName>
    <definedName name="______________________GBS26">#REF!</definedName>
    <definedName name="______________________GBS27">#REF!</definedName>
    <definedName name="______________________GBS28">#REF!</definedName>
    <definedName name="______________________GBS29">#REF!</definedName>
    <definedName name="______________________imp1">[11]DATA_PRG!$H$245</definedName>
    <definedName name="______________________l1">[3]leads!$A$3:$E$108</definedName>
    <definedName name="______________________l12">#REF!</definedName>
    <definedName name="______________________l2">[2]r!$F$29</definedName>
    <definedName name="______________________l3">#REF!</definedName>
    <definedName name="______________________l4">[4]Sheet1!$W$2:$Y$103</definedName>
    <definedName name="______________________l5">#REF!</definedName>
    <definedName name="______________________l6">[2]r!$F$4</definedName>
    <definedName name="______________________l7">[5]r!$F$4</definedName>
    <definedName name="______________________l8">[2]r!$F$2</definedName>
    <definedName name="______________________l9">[2]r!$F$3</definedName>
    <definedName name="______________________LJ6">[9]DATA!$H$245</definedName>
    <definedName name="______________________lj600">#REF!</definedName>
    <definedName name="______________________lj900">#REF!</definedName>
    <definedName name="______________________LL3">#REF!</definedName>
    <definedName name="______________________MA1">#REF!</definedName>
    <definedName name="______________________MA2">#REF!</definedName>
    <definedName name="______________________Met22">#REF!</definedName>
    <definedName name="______________________Met45">#REF!</definedName>
    <definedName name="______________________MEt55">#REF!</definedName>
    <definedName name="______________________Met63">#REF!</definedName>
    <definedName name="______________________ML21">#REF!</definedName>
    <definedName name="______________________ML210">#REF!</definedName>
    <definedName name="______________________ML211">#REF!</definedName>
    <definedName name="______________________ML212">#REF!</definedName>
    <definedName name="______________________ML213">#REF!</definedName>
    <definedName name="______________________ML214">#REF!</definedName>
    <definedName name="______________________ML215">#REF!</definedName>
    <definedName name="______________________ML216">#REF!</definedName>
    <definedName name="______________________ML217">#REF!</definedName>
    <definedName name="______________________ML218">#REF!</definedName>
    <definedName name="______________________ML219">#REF!</definedName>
    <definedName name="______________________ML22">#REF!</definedName>
    <definedName name="______________________ML220">#REF!</definedName>
    <definedName name="______________________ML221">#REF!</definedName>
    <definedName name="______________________ML222">#REF!</definedName>
    <definedName name="______________________ML223">#REF!</definedName>
    <definedName name="______________________ML224">#REF!</definedName>
    <definedName name="______________________ML23">#REF!</definedName>
    <definedName name="______________________ML24">#REF!</definedName>
    <definedName name="______________________ML25">#REF!</definedName>
    <definedName name="______________________ML26">#REF!</definedName>
    <definedName name="______________________ML27">#REF!</definedName>
    <definedName name="______________________ML28">#REF!</definedName>
    <definedName name="______________________ML29">#REF!</definedName>
    <definedName name="______________________ML31">#REF!</definedName>
    <definedName name="______________________ML310">#REF!</definedName>
    <definedName name="______________________ML311">#REF!</definedName>
    <definedName name="______________________ML312">#REF!</definedName>
    <definedName name="______________________ML313">#REF!</definedName>
    <definedName name="______________________ML314">#REF!</definedName>
    <definedName name="______________________ML315">#REF!</definedName>
    <definedName name="______________________ML316">#REF!</definedName>
    <definedName name="______________________ML317">#REF!</definedName>
    <definedName name="______________________ML318">#REF!</definedName>
    <definedName name="______________________ML319">#REF!</definedName>
    <definedName name="______________________ML32">#REF!</definedName>
    <definedName name="______________________ML320">#REF!</definedName>
    <definedName name="______________________ML321">#REF!</definedName>
    <definedName name="______________________ML322">#REF!</definedName>
    <definedName name="______________________ML323">#REF!</definedName>
    <definedName name="______________________ML324">#REF!</definedName>
    <definedName name="______________________ML33">#REF!</definedName>
    <definedName name="______________________ML34">#REF!</definedName>
    <definedName name="______________________ML35">#REF!</definedName>
    <definedName name="______________________ML36">#REF!</definedName>
    <definedName name="______________________ML37">#REF!</definedName>
    <definedName name="______________________ML38">#REF!</definedName>
    <definedName name="______________________ML39">#REF!</definedName>
    <definedName name="______________________ML7">#REF!</definedName>
    <definedName name="______________________ML8">#REF!</definedName>
    <definedName name="______________________ML9">#REF!</definedName>
    <definedName name="______________________mm1">[6]r!$F$4</definedName>
    <definedName name="______________________mm1000">#REF!</definedName>
    <definedName name="______________________mm11">[2]r!$F$4</definedName>
    <definedName name="______________________mm111">[5]r!$F$4</definedName>
    <definedName name="______________________mm600">#REF!</definedName>
    <definedName name="______________________mm800">#REF!</definedName>
    <definedName name="______________________PC1">#REF!</definedName>
    <definedName name="______________________PC10">#REF!</definedName>
    <definedName name="______________________PC11">#REF!</definedName>
    <definedName name="______________________PC12">#REF!</definedName>
    <definedName name="______________________PC13">#REF!</definedName>
    <definedName name="______________________PC14">#REF!</definedName>
    <definedName name="______________________PC15">#REF!</definedName>
    <definedName name="______________________PC16">#REF!</definedName>
    <definedName name="______________________PC17">#REF!</definedName>
    <definedName name="______________________PC18">#REF!</definedName>
    <definedName name="______________________PC19">#REF!</definedName>
    <definedName name="______________________pc2">#REF!</definedName>
    <definedName name="______________________PC21">#REF!</definedName>
    <definedName name="______________________PC22">#REF!</definedName>
    <definedName name="______________________PC23">#REF!</definedName>
    <definedName name="______________________PC24">#REF!</definedName>
    <definedName name="______________________PC3">#REF!</definedName>
    <definedName name="______________________PC4">#REF!</definedName>
    <definedName name="______________________PC5">#REF!</definedName>
    <definedName name="______________________PC6">#REF!</definedName>
    <definedName name="______________________pc600">#REF!</definedName>
    <definedName name="______________________PC7">#REF!</definedName>
    <definedName name="______________________PC8">#REF!</definedName>
    <definedName name="______________________PC9">#REF!</definedName>
    <definedName name="______________________pc900">#REF!</definedName>
    <definedName name="______________________pla4">[12]DATA_PRG!$H$269</definedName>
    <definedName name="______________________pv2">#REF!</definedName>
    <definedName name="______________________rr3">[7]v!$A$2:$E$51</definedName>
    <definedName name="______________________rrr1">[7]r!$B$1:$I$145</definedName>
    <definedName name="______________________SP10">[13]Sheet1!$C$18</definedName>
    <definedName name="______________________SP16">[13]Sheet1!$C$24</definedName>
    <definedName name="______________________SP7">[13]Sheet1!$C$15</definedName>
    <definedName name="______________________ss12">[8]rdamdata!$J$8</definedName>
    <definedName name="______________________ss20">[8]rdamdata!$J$7</definedName>
    <definedName name="______________________ss40">[8]rdamdata!$J$6</definedName>
    <definedName name="______________________var1">#REF!</definedName>
    <definedName name="______________________var4">#REF!</definedName>
    <definedName name="_____________________bla1">[1]leads!$H$7</definedName>
    <definedName name="_____________________BSG100">#REF!</definedName>
    <definedName name="_____________________BSG150">#REF!</definedName>
    <definedName name="_____________________BSG5">#REF!</definedName>
    <definedName name="_____________________BSG75">#REF!</definedName>
    <definedName name="_____________________BTC1">#REF!</definedName>
    <definedName name="_____________________BTC10">#REF!</definedName>
    <definedName name="_____________________BTC11">#REF!</definedName>
    <definedName name="_____________________BTC12">#REF!</definedName>
    <definedName name="_____________________BTC13">#REF!</definedName>
    <definedName name="_____________________BTC14">#REF!</definedName>
    <definedName name="_____________________BTC15">#REF!</definedName>
    <definedName name="_____________________BTC16">#REF!</definedName>
    <definedName name="_____________________BTC17">#REF!</definedName>
    <definedName name="_____________________BTC18">#REF!</definedName>
    <definedName name="_____________________BTC19">#REF!</definedName>
    <definedName name="_____________________BTC2">#REF!</definedName>
    <definedName name="_____________________BTC20">#REF!</definedName>
    <definedName name="_____________________BTC21">#REF!</definedName>
    <definedName name="_____________________BTC22">#REF!</definedName>
    <definedName name="_____________________BTC23">#REF!</definedName>
    <definedName name="_____________________BTC24">#REF!</definedName>
    <definedName name="_____________________BTC3">#REF!</definedName>
    <definedName name="_____________________BTC4">#REF!</definedName>
    <definedName name="_____________________BTC5">#REF!</definedName>
    <definedName name="_____________________BTC6">#REF!</definedName>
    <definedName name="_____________________BTC7">#REF!</definedName>
    <definedName name="_____________________BTC8">#REF!</definedName>
    <definedName name="_____________________BTC9">#REF!</definedName>
    <definedName name="_____________________BTR1">#REF!</definedName>
    <definedName name="_____________________BTR10">#REF!</definedName>
    <definedName name="_____________________BTR11">#REF!</definedName>
    <definedName name="_____________________BTR12">#REF!</definedName>
    <definedName name="_____________________BTR13">#REF!</definedName>
    <definedName name="_____________________BTR14">#REF!</definedName>
    <definedName name="_____________________BTR15">#REF!</definedName>
    <definedName name="_____________________BTR16">#REF!</definedName>
    <definedName name="_____________________BTR17">#REF!</definedName>
    <definedName name="_____________________BTR18">#REF!</definedName>
    <definedName name="_____________________BTR19">#REF!</definedName>
    <definedName name="_____________________BTR2">#REF!</definedName>
    <definedName name="_____________________BTR20">#REF!</definedName>
    <definedName name="_____________________BTR21">#REF!</definedName>
    <definedName name="_____________________BTR22">#REF!</definedName>
    <definedName name="_____________________BTR23">#REF!</definedName>
    <definedName name="_____________________BTR24">#REF!</definedName>
    <definedName name="_____________________BTR3">#REF!</definedName>
    <definedName name="_____________________BTR4">#REF!</definedName>
    <definedName name="_____________________BTR5">#REF!</definedName>
    <definedName name="_____________________BTR6">#REF!</definedName>
    <definedName name="_____________________BTR7">#REF!</definedName>
    <definedName name="_____________________BTR8">#REF!</definedName>
    <definedName name="_____________________BTR9">#REF!</definedName>
    <definedName name="_____________________BTS1">#REF!</definedName>
    <definedName name="_____________________BTS10">#REF!</definedName>
    <definedName name="_____________________BTS11">#REF!</definedName>
    <definedName name="_____________________BTS12">#REF!</definedName>
    <definedName name="_____________________BTS13">#REF!</definedName>
    <definedName name="_____________________BTS14">#REF!</definedName>
    <definedName name="_____________________BTS15">#REF!</definedName>
    <definedName name="_____________________BTS16">#REF!</definedName>
    <definedName name="_____________________BTS17">#REF!</definedName>
    <definedName name="_____________________BTS18">#REF!</definedName>
    <definedName name="_____________________BTS19">#REF!</definedName>
    <definedName name="_____________________BTS2">#REF!</definedName>
    <definedName name="_____________________BTS20">#REF!</definedName>
    <definedName name="_____________________BTS21">#REF!</definedName>
    <definedName name="_____________________BTS22">#REF!</definedName>
    <definedName name="_____________________BTS23">#REF!</definedName>
    <definedName name="_____________________BTS24">#REF!</definedName>
    <definedName name="_____________________BTS3">#REF!</definedName>
    <definedName name="_____________________BTS4">#REF!</definedName>
    <definedName name="_____________________BTS5">#REF!</definedName>
    <definedName name="_____________________BTS6">#REF!</definedName>
    <definedName name="_____________________BTS7">#REF!</definedName>
    <definedName name="_____________________BTS8">#REF!</definedName>
    <definedName name="_____________________BTS9">#REF!</definedName>
    <definedName name="_____________________can430">40.73</definedName>
    <definedName name="_____________________can435">43.3</definedName>
    <definedName name="_____________________CCW1">[14]DATA!$H$67</definedName>
    <definedName name="_____________________CCW2">[14]DATA!$H$97</definedName>
    <definedName name="_____________________cur1">[2]r!$F$30</definedName>
    <definedName name="_____________________GBS11">#REF!</definedName>
    <definedName name="_____________________GBS110">#REF!</definedName>
    <definedName name="_____________________GBS111">#REF!</definedName>
    <definedName name="_____________________GBS112">#REF!</definedName>
    <definedName name="_____________________GBS113">#REF!</definedName>
    <definedName name="_____________________GBS114">#REF!</definedName>
    <definedName name="_____________________GBS115">#REF!</definedName>
    <definedName name="_____________________GBS116">#REF!</definedName>
    <definedName name="_____________________GBS117">#REF!</definedName>
    <definedName name="_____________________GBS118">#REF!</definedName>
    <definedName name="_____________________GBS119">#REF!</definedName>
    <definedName name="_____________________GBS12">#REF!</definedName>
    <definedName name="_____________________GBS120">#REF!</definedName>
    <definedName name="_____________________GBS121">#REF!</definedName>
    <definedName name="_____________________GBS122">#REF!</definedName>
    <definedName name="_____________________GBS123">#REF!</definedName>
    <definedName name="_____________________GBS124">#REF!</definedName>
    <definedName name="_____________________GBS13">#REF!</definedName>
    <definedName name="_____________________GBS14">#REF!</definedName>
    <definedName name="_____________________GBS15">#REF!</definedName>
    <definedName name="_____________________GBS16">#REF!</definedName>
    <definedName name="_____________________GBS17">#REF!</definedName>
    <definedName name="_____________________GBS18">#REF!</definedName>
    <definedName name="_____________________GBS19">#REF!</definedName>
    <definedName name="_____________________GBS21">#REF!</definedName>
    <definedName name="_____________________GBS210">#REF!</definedName>
    <definedName name="_____________________GBS211">#REF!</definedName>
    <definedName name="_____________________GBS212">#REF!</definedName>
    <definedName name="_____________________GBS213">#REF!</definedName>
    <definedName name="_____________________GBS214">#REF!</definedName>
    <definedName name="_____________________GBS215">#REF!</definedName>
    <definedName name="_____________________GBS216">#REF!</definedName>
    <definedName name="_____________________GBS217">#REF!</definedName>
    <definedName name="_____________________GBS218">#REF!</definedName>
    <definedName name="_____________________GBS219">#REF!</definedName>
    <definedName name="_____________________GBS22">#REF!</definedName>
    <definedName name="_____________________GBS220">#REF!</definedName>
    <definedName name="_____________________GBS221">#REF!</definedName>
    <definedName name="_____________________GBS222">#REF!</definedName>
    <definedName name="_____________________GBS223">#REF!</definedName>
    <definedName name="_____________________GBS224">#REF!</definedName>
    <definedName name="_____________________GBS23">#REF!</definedName>
    <definedName name="_____________________GBS24">#REF!</definedName>
    <definedName name="_____________________GBS25">#REF!</definedName>
    <definedName name="_____________________GBS26">#REF!</definedName>
    <definedName name="_____________________GBS27">#REF!</definedName>
    <definedName name="_____________________GBS28">#REF!</definedName>
    <definedName name="_____________________GBS29">#REF!</definedName>
    <definedName name="_____________________imp1">[11]DATA_PRG!$H$245</definedName>
    <definedName name="_____________________l1">[3]leads!$A$3:$E$108</definedName>
    <definedName name="_____________________l12">#REF!</definedName>
    <definedName name="_____________________l2">[2]r!$F$29</definedName>
    <definedName name="_____________________l3">#REF!</definedName>
    <definedName name="_____________________l4">[4]Sheet1!$W$2:$Y$103</definedName>
    <definedName name="_____________________l5">#REF!</definedName>
    <definedName name="_____________________l6">[2]r!$F$4</definedName>
    <definedName name="_____________________l7">[5]r!$F$4</definedName>
    <definedName name="_____________________l8">[2]r!$F$2</definedName>
    <definedName name="_____________________l9">[2]r!$F$3</definedName>
    <definedName name="_____________________LJ6">[14]DATA!$H$245</definedName>
    <definedName name="_____________________lj600">#REF!</definedName>
    <definedName name="_____________________lj900">#REF!</definedName>
    <definedName name="_____________________LL3">#REF!</definedName>
    <definedName name="_____________________LSO24">[10]Lead!#REF!</definedName>
    <definedName name="_____________________MA1">#REF!</definedName>
    <definedName name="_____________________MA2">#REF!</definedName>
    <definedName name="_____________________Met22">#REF!</definedName>
    <definedName name="_____________________Met45">#REF!</definedName>
    <definedName name="_____________________MEt55">#REF!</definedName>
    <definedName name="_____________________Met63">#REF!</definedName>
    <definedName name="_____________________ML21">#REF!</definedName>
    <definedName name="_____________________ML210">#REF!</definedName>
    <definedName name="_____________________ML211">#REF!</definedName>
    <definedName name="_____________________ML212">#REF!</definedName>
    <definedName name="_____________________ML213">#REF!</definedName>
    <definedName name="_____________________ML214">#REF!</definedName>
    <definedName name="_____________________ML215">#REF!</definedName>
    <definedName name="_____________________ML216">#REF!</definedName>
    <definedName name="_____________________ML217">#REF!</definedName>
    <definedName name="_____________________ML218">#REF!</definedName>
    <definedName name="_____________________ML219">#REF!</definedName>
    <definedName name="_____________________ML22">#REF!</definedName>
    <definedName name="_____________________ML220">#REF!</definedName>
    <definedName name="_____________________ML221">#REF!</definedName>
    <definedName name="_____________________ML222">#REF!</definedName>
    <definedName name="_____________________ML223">#REF!</definedName>
    <definedName name="_____________________ML224">#REF!</definedName>
    <definedName name="_____________________ML23">#REF!</definedName>
    <definedName name="_____________________ML24">#REF!</definedName>
    <definedName name="_____________________ML25">#REF!</definedName>
    <definedName name="_____________________ML26">#REF!</definedName>
    <definedName name="_____________________ML27">#REF!</definedName>
    <definedName name="_____________________ML28">#REF!</definedName>
    <definedName name="_____________________ML29">#REF!</definedName>
    <definedName name="_____________________ML31">#REF!</definedName>
    <definedName name="_____________________ML310">#REF!</definedName>
    <definedName name="_____________________ML311">#REF!</definedName>
    <definedName name="_____________________ML312">#REF!</definedName>
    <definedName name="_____________________ML313">#REF!</definedName>
    <definedName name="_____________________ML314">#REF!</definedName>
    <definedName name="_____________________ML315">#REF!</definedName>
    <definedName name="_____________________ML316">#REF!</definedName>
    <definedName name="_____________________ML317">#REF!</definedName>
    <definedName name="_____________________ML318">#REF!</definedName>
    <definedName name="_____________________ML319">#REF!</definedName>
    <definedName name="_____________________ML32">#REF!</definedName>
    <definedName name="_____________________ML320">#REF!</definedName>
    <definedName name="_____________________ML321">#REF!</definedName>
    <definedName name="_____________________ML322">#REF!</definedName>
    <definedName name="_____________________ML323">#REF!</definedName>
    <definedName name="_____________________ML324">#REF!</definedName>
    <definedName name="_____________________ML33">#REF!</definedName>
    <definedName name="_____________________ML34">#REF!</definedName>
    <definedName name="_____________________ML35">#REF!</definedName>
    <definedName name="_____________________ML36">#REF!</definedName>
    <definedName name="_____________________ML37">#REF!</definedName>
    <definedName name="_____________________ML38">#REF!</definedName>
    <definedName name="_____________________ML39">#REF!</definedName>
    <definedName name="_____________________ML7">#REF!</definedName>
    <definedName name="_____________________ML8">#REF!</definedName>
    <definedName name="_____________________ML9">#REF!</definedName>
    <definedName name="_____________________mm1">[6]r!$F$4</definedName>
    <definedName name="_____________________mm1000">#REF!</definedName>
    <definedName name="_____________________mm11">[2]r!$F$4</definedName>
    <definedName name="_____________________mm111">[5]r!$F$4</definedName>
    <definedName name="_____________________mm600">#REF!</definedName>
    <definedName name="_____________________mm800">#REF!</definedName>
    <definedName name="_____________________PC1">#REF!</definedName>
    <definedName name="_____________________PC10">#REF!</definedName>
    <definedName name="_____________________PC11">#REF!</definedName>
    <definedName name="_____________________PC12">#REF!</definedName>
    <definedName name="_____________________PC13">#REF!</definedName>
    <definedName name="_____________________PC14">#REF!</definedName>
    <definedName name="_____________________PC15">#REF!</definedName>
    <definedName name="_____________________PC16">#REF!</definedName>
    <definedName name="_____________________PC17">#REF!</definedName>
    <definedName name="_____________________PC18">#REF!</definedName>
    <definedName name="_____________________PC19">#REF!</definedName>
    <definedName name="_____________________pc2">#REF!</definedName>
    <definedName name="_____________________PC21">#REF!</definedName>
    <definedName name="_____________________PC22">#REF!</definedName>
    <definedName name="_____________________PC23">#REF!</definedName>
    <definedName name="_____________________PC24">#REF!</definedName>
    <definedName name="_____________________PC3">#REF!</definedName>
    <definedName name="_____________________PC4">#REF!</definedName>
    <definedName name="_____________________PC5">#REF!</definedName>
    <definedName name="_____________________PC6">#REF!</definedName>
    <definedName name="_____________________pc600">#REF!</definedName>
    <definedName name="_____________________PC7">#REF!</definedName>
    <definedName name="_____________________PC8">#REF!</definedName>
    <definedName name="_____________________PC9">#REF!</definedName>
    <definedName name="_____________________pc900">#REF!</definedName>
    <definedName name="_____________________pla4">[12]DATA_PRG!$H$269</definedName>
    <definedName name="_____________________pv2">#REF!</definedName>
    <definedName name="_____________________rr3">[7]v!$A$2:$E$51</definedName>
    <definedName name="_____________________rrr1">[7]r!$B$1:$I$145</definedName>
    <definedName name="_____________________SP10">[13]Sheet1!$C$18</definedName>
    <definedName name="_____________________SP16">[13]Sheet1!$C$24</definedName>
    <definedName name="_____________________SP7">[13]Sheet1!$C$15</definedName>
    <definedName name="_____________________ss12">[8]rdamdata!$J$8</definedName>
    <definedName name="_____________________ss20">[8]rdamdata!$J$7</definedName>
    <definedName name="_____________________ss40">[8]rdamdata!$J$6</definedName>
    <definedName name="_____________________var1">#REF!</definedName>
    <definedName name="_____________________var4">#REF!</definedName>
    <definedName name="____________________bla1">[1]leads!$H$7</definedName>
    <definedName name="____________________BSG100">#REF!</definedName>
    <definedName name="____________________BSG150">#REF!</definedName>
    <definedName name="____________________BSG5">#REF!</definedName>
    <definedName name="____________________BSG75">#REF!</definedName>
    <definedName name="____________________BTC1">#REF!</definedName>
    <definedName name="____________________BTC10">#REF!</definedName>
    <definedName name="____________________BTC11">#REF!</definedName>
    <definedName name="____________________BTC12">#REF!</definedName>
    <definedName name="____________________BTC13">#REF!</definedName>
    <definedName name="____________________BTC14">#REF!</definedName>
    <definedName name="____________________BTC15">#REF!</definedName>
    <definedName name="____________________BTC16">#REF!</definedName>
    <definedName name="____________________BTC17">#REF!</definedName>
    <definedName name="____________________BTC18">#REF!</definedName>
    <definedName name="____________________BTC19">#REF!</definedName>
    <definedName name="____________________BTC2">#REF!</definedName>
    <definedName name="____________________BTC20">#REF!</definedName>
    <definedName name="____________________BTC21">#REF!</definedName>
    <definedName name="____________________BTC22">#REF!</definedName>
    <definedName name="____________________BTC23">#REF!</definedName>
    <definedName name="____________________BTC24">#REF!</definedName>
    <definedName name="____________________BTC3">#REF!</definedName>
    <definedName name="____________________BTC4">#REF!</definedName>
    <definedName name="____________________BTC5">#REF!</definedName>
    <definedName name="____________________BTC6">#REF!</definedName>
    <definedName name="____________________BTC7">#REF!</definedName>
    <definedName name="____________________BTC8">#REF!</definedName>
    <definedName name="____________________BTC9">#REF!</definedName>
    <definedName name="____________________BTR1">#REF!</definedName>
    <definedName name="____________________BTR10">#REF!</definedName>
    <definedName name="____________________BTR11">#REF!</definedName>
    <definedName name="____________________BTR12">#REF!</definedName>
    <definedName name="____________________BTR13">#REF!</definedName>
    <definedName name="____________________BTR14">#REF!</definedName>
    <definedName name="____________________BTR15">#REF!</definedName>
    <definedName name="____________________BTR16">#REF!</definedName>
    <definedName name="____________________BTR17">#REF!</definedName>
    <definedName name="____________________BTR18">#REF!</definedName>
    <definedName name="____________________BTR19">#REF!</definedName>
    <definedName name="____________________BTR2">#REF!</definedName>
    <definedName name="____________________BTR20">#REF!</definedName>
    <definedName name="____________________BTR21">#REF!</definedName>
    <definedName name="____________________BTR22">#REF!</definedName>
    <definedName name="____________________BTR23">#REF!</definedName>
    <definedName name="____________________BTR24">#REF!</definedName>
    <definedName name="____________________BTR3">#REF!</definedName>
    <definedName name="____________________BTR4">#REF!</definedName>
    <definedName name="____________________BTR5">#REF!</definedName>
    <definedName name="____________________BTR6">#REF!</definedName>
    <definedName name="____________________BTR7">#REF!</definedName>
    <definedName name="____________________BTR8">#REF!</definedName>
    <definedName name="____________________BTR9">#REF!</definedName>
    <definedName name="____________________BTS1">#REF!</definedName>
    <definedName name="____________________BTS10">#REF!</definedName>
    <definedName name="____________________BTS11">#REF!</definedName>
    <definedName name="____________________BTS12">#REF!</definedName>
    <definedName name="____________________BTS13">#REF!</definedName>
    <definedName name="____________________BTS14">#REF!</definedName>
    <definedName name="____________________BTS15">#REF!</definedName>
    <definedName name="____________________BTS16">#REF!</definedName>
    <definedName name="____________________BTS17">#REF!</definedName>
    <definedName name="____________________BTS18">#REF!</definedName>
    <definedName name="____________________BTS19">#REF!</definedName>
    <definedName name="____________________BTS2">#REF!</definedName>
    <definedName name="____________________BTS20">#REF!</definedName>
    <definedName name="____________________BTS21">#REF!</definedName>
    <definedName name="____________________BTS22">#REF!</definedName>
    <definedName name="____________________BTS23">#REF!</definedName>
    <definedName name="____________________BTS24">#REF!</definedName>
    <definedName name="____________________BTS3">#REF!</definedName>
    <definedName name="____________________BTS4">#REF!</definedName>
    <definedName name="____________________BTS5">#REF!</definedName>
    <definedName name="____________________BTS6">#REF!</definedName>
    <definedName name="____________________BTS7">#REF!</definedName>
    <definedName name="____________________BTS8">#REF!</definedName>
    <definedName name="____________________BTS9">#REF!</definedName>
    <definedName name="____________________can430">40.73</definedName>
    <definedName name="____________________can435">43.3</definedName>
    <definedName name="____________________CCW1">[14]DATA!$H$67</definedName>
    <definedName name="____________________CCW2">[14]DATA!$H$97</definedName>
    <definedName name="____________________cur1">[2]r!$F$30</definedName>
    <definedName name="____________________GBS11">#REF!</definedName>
    <definedName name="____________________GBS110">#REF!</definedName>
    <definedName name="____________________GBS111">#REF!</definedName>
    <definedName name="____________________GBS112">#REF!</definedName>
    <definedName name="____________________GBS113">#REF!</definedName>
    <definedName name="____________________GBS114">#REF!</definedName>
    <definedName name="____________________GBS115">#REF!</definedName>
    <definedName name="____________________GBS116">#REF!</definedName>
    <definedName name="____________________GBS117">#REF!</definedName>
    <definedName name="____________________GBS118">#REF!</definedName>
    <definedName name="____________________GBS119">#REF!</definedName>
    <definedName name="____________________GBS12">#REF!</definedName>
    <definedName name="____________________GBS120">#REF!</definedName>
    <definedName name="____________________GBS121">#REF!</definedName>
    <definedName name="____________________GBS122">#REF!</definedName>
    <definedName name="____________________GBS123">#REF!</definedName>
    <definedName name="____________________GBS124">#REF!</definedName>
    <definedName name="____________________GBS13">#REF!</definedName>
    <definedName name="____________________GBS14">#REF!</definedName>
    <definedName name="____________________GBS15">#REF!</definedName>
    <definedName name="____________________GBS16">#REF!</definedName>
    <definedName name="____________________GBS17">#REF!</definedName>
    <definedName name="____________________GBS18">#REF!</definedName>
    <definedName name="____________________GBS19">#REF!</definedName>
    <definedName name="____________________GBS21">#REF!</definedName>
    <definedName name="____________________GBS210">#REF!</definedName>
    <definedName name="____________________GBS211">#REF!</definedName>
    <definedName name="____________________GBS212">#REF!</definedName>
    <definedName name="____________________GBS213">#REF!</definedName>
    <definedName name="____________________GBS214">#REF!</definedName>
    <definedName name="____________________GBS215">#REF!</definedName>
    <definedName name="____________________GBS216">#REF!</definedName>
    <definedName name="____________________GBS217">#REF!</definedName>
    <definedName name="____________________GBS218">#REF!</definedName>
    <definedName name="____________________GBS219">#REF!</definedName>
    <definedName name="____________________GBS22">#REF!</definedName>
    <definedName name="____________________GBS220">#REF!</definedName>
    <definedName name="____________________GBS221">#REF!</definedName>
    <definedName name="____________________GBS222">#REF!</definedName>
    <definedName name="____________________GBS223">#REF!</definedName>
    <definedName name="____________________GBS224">#REF!</definedName>
    <definedName name="____________________GBS23">#REF!</definedName>
    <definedName name="____________________GBS24">#REF!</definedName>
    <definedName name="____________________GBS25">#REF!</definedName>
    <definedName name="____________________GBS26">#REF!</definedName>
    <definedName name="____________________GBS27">#REF!</definedName>
    <definedName name="____________________GBS28">#REF!</definedName>
    <definedName name="____________________GBS29">#REF!</definedName>
    <definedName name="____________________imp1">[11]DATA_PRG!$H$245</definedName>
    <definedName name="____________________knr2">#REF!</definedName>
    <definedName name="____________________l1">[3]leads!$A$3:$E$108</definedName>
    <definedName name="____________________l12">#REF!</definedName>
    <definedName name="____________________l2">[2]r!$F$29</definedName>
    <definedName name="____________________l3">#REF!</definedName>
    <definedName name="____________________l4">[4]Sheet1!$W$2:$Y$103</definedName>
    <definedName name="____________________l5">#REF!</definedName>
    <definedName name="____________________l6">[2]r!$F$4</definedName>
    <definedName name="____________________l7">[5]r!$F$4</definedName>
    <definedName name="____________________l8">[2]r!$F$2</definedName>
    <definedName name="____________________l9">[2]r!$F$3</definedName>
    <definedName name="____________________LJ6">[14]DATA!$H$245</definedName>
    <definedName name="____________________lj600">#REF!</definedName>
    <definedName name="____________________lj900">#REF!</definedName>
    <definedName name="____________________LL3">#REF!</definedName>
    <definedName name="____________________LSO24">[10]Lead!#REF!</definedName>
    <definedName name="____________________MA1">#REF!</definedName>
    <definedName name="____________________MA2">#REF!</definedName>
    <definedName name="____________________Met22">#REF!</definedName>
    <definedName name="____________________Met45">#REF!</definedName>
    <definedName name="____________________MEt55">#REF!</definedName>
    <definedName name="____________________Met63">#REF!</definedName>
    <definedName name="____________________ML21">#REF!</definedName>
    <definedName name="____________________ML210">#REF!</definedName>
    <definedName name="____________________ML211">#REF!</definedName>
    <definedName name="____________________ML212">#REF!</definedName>
    <definedName name="____________________ML213">#REF!</definedName>
    <definedName name="____________________ML214">#REF!</definedName>
    <definedName name="____________________ML215">#REF!</definedName>
    <definedName name="____________________ML216">#REF!</definedName>
    <definedName name="____________________ML217">#REF!</definedName>
    <definedName name="____________________ML218">#REF!</definedName>
    <definedName name="____________________ML219">#REF!</definedName>
    <definedName name="____________________ML22">#REF!</definedName>
    <definedName name="____________________ML220">#REF!</definedName>
    <definedName name="____________________ML221">#REF!</definedName>
    <definedName name="____________________ML222">#REF!</definedName>
    <definedName name="____________________ML223">#REF!</definedName>
    <definedName name="____________________ML224">#REF!</definedName>
    <definedName name="____________________ML23">#REF!</definedName>
    <definedName name="____________________ML24">#REF!</definedName>
    <definedName name="____________________ML25">#REF!</definedName>
    <definedName name="____________________ML26">#REF!</definedName>
    <definedName name="____________________ML27">#REF!</definedName>
    <definedName name="____________________ML28">#REF!</definedName>
    <definedName name="____________________ML29">#REF!</definedName>
    <definedName name="____________________ML31">#REF!</definedName>
    <definedName name="____________________ML310">#REF!</definedName>
    <definedName name="____________________ML311">#REF!</definedName>
    <definedName name="____________________ML312">#REF!</definedName>
    <definedName name="____________________ML313">#REF!</definedName>
    <definedName name="____________________ML314">#REF!</definedName>
    <definedName name="____________________ML315">#REF!</definedName>
    <definedName name="____________________ML316">#REF!</definedName>
    <definedName name="____________________ML317">#REF!</definedName>
    <definedName name="____________________ML318">#REF!</definedName>
    <definedName name="____________________ML319">#REF!</definedName>
    <definedName name="____________________ML32">#REF!</definedName>
    <definedName name="____________________ML320">#REF!</definedName>
    <definedName name="____________________ML321">#REF!</definedName>
    <definedName name="____________________ML322">#REF!</definedName>
    <definedName name="____________________ML323">#REF!</definedName>
    <definedName name="____________________ML324">#REF!</definedName>
    <definedName name="____________________ML33">#REF!</definedName>
    <definedName name="____________________ML34">#REF!</definedName>
    <definedName name="____________________ML35">#REF!</definedName>
    <definedName name="____________________ML36">#REF!</definedName>
    <definedName name="____________________ML37">#REF!</definedName>
    <definedName name="____________________ML38">#REF!</definedName>
    <definedName name="____________________ML39">#REF!</definedName>
    <definedName name="____________________ML7">#REF!</definedName>
    <definedName name="____________________ML8">#REF!</definedName>
    <definedName name="____________________ML9">#REF!</definedName>
    <definedName name="____________________mm1">[6]r!$F$4</definedName>
    <definedName name="____________________mm1000">#REF!</definedName>
    <definedName name="____________________mm11">[2]r!$F$4</definedName>
    <definedName name="____________________mm111">[5]r!$F$4</definedName>
    <definedName name="____________________mm600">#REF!</definedName>
    <definedName name="____________________mm800">#REF!</definedName>
    <definedName name="____________________PC1">#REF!</definedName>
    <definedName name="____________________PC10">#REF!</definedName>
    <definedName name="____________________PC11">#REF!</definedName>
    <definedName name="____________________PC12">#REF!</definedName>
    <definedName name="____________________PC13">#REF!</definedName>
    <definedName name="____________________PC14">#REF!</definedName>
    <definedName name="____________________PC15">#REF!</definedName>
    <definedName name="____________________PC16">#REF!</definedName>
    <definedName name="____________________PC17">#REF!</definedName>
    <definedName name="____________________PC18">#REF!</definedName>
    <definedName name="____________________PC19">#REF!</definedName>
    <definedName name="____________________pc2">#REF!</definedName>
    <definedName name="____________________PC21">#REF!</definedName>
    <definedName name="____________________PC22">#REF!</definedName>
    <definedName name="____________________PC23">#REF!</definedName>
    <definedName name="____________________PC24">#REF!</definedName>
    <definedName name="____________________PC3">#REF!</definedName>
    <definedName name="____________________PC4">#REF!</definedName>
    <definedName name="____________________PC5">#REF!</definedName>
    <definedName name="____________________PC6">#REF!</definedName>
    <definedName name="____________________pc600">#REF!</definedName>
    <definedName name="____________________PC7">#REF!</definedName>
    <definedName name="____________________PC8">#REF!</definedName>
    <definedName name="____________________PC9">#REF!</definedName>
    <definedName name="____________________pc900">#REF!</definedName>
    <definedName name="____________________pla4">[12]DATA_PRG!$H$269</definedName>
    <definedName name="____________________pv2">#REF!</definedName>
    <definedName name="____________________rr3">[7]v!$A$2:$E$51</definedName>
    <definedName name="____________________rrr1">[7]r!$B$1:$I$145</definedName>
    <definedName name="____________________SP10">[13]Sheet1!$C$18</definedName>
    <definedName name="____________________SP16">[13]Sheet1!$C$24</definedName>
    <definedName name="____________________SP7">[13]Sheet1!$C$15</definedName>
    <definedName name="____________________ss12">[8]rdamdata!$J$8</definedName>
    <definedName name="____________________ss20">[8]rdamdata!$J$7</definedName>
    <definedName name="____________________ss40">[8]rdamdata!$J$6</definedName>
    <definedName name="____________________var1">#REF!</definedName>
    <definedName name="____________________var4">#REF!</definedName>
    <definedName name="___________________bla1">[1]leads!$H$7</definedName>
    <definedName name="___________________BSG100">#REF!</definedName>
    <definedName name="___________________BSG150">#REF!</definedName>
    <definedName name="___________________BSG5">#REF!</definedName>
    <definedName name="___________________BSG75">#REF!</definedName>
    <definedName name="___________________BTC1">#REF!</definedName>
    <definedName name="___________________BTC10">#REF!</definedName>
    <definedName name="___________________BTC11">#REF!</definedName>
    <definedName name="___________________BTC12">#REF!</definedName>
    <definedName name="___________________BTC13">#REF!</definedName>
    <definedName name="___________________BTC14">#REF!</definedName>
    <definedName name="___________________BTC15">#REF!</definedName>
    <definedName name="___________________BTC16">#REF!</definedName>
    <definedName name="___________________BTC17">#REF!</definedName>
    <definedName name="___________________BTC18">#REF!</definedName>
    <definedName name="___________________BTC19">#REF!</definedName>
    <definedName name="___________________BTC2">#REF!</definedName>
    <definedName name="___________________BTC20">#REF!</definedName>
    <definedName name="___________________BTC21">#REF!</definedName>
    <definedName name="___________________BTC22">#REF!</definedName>
    <definedName name="___________________BTC23">#REF!</definedName>
    <definedName name="___________________BTC24">#REF!</definedName>
    <definedName name="___________________BTC3">#REF!</definedName>
    <definedName name="___________________BTC4">#REF!</definedName>
    <definedName name="___________________BTC5">#REF!</definedName>
    <definedName name="___________________BTC6">#REF!</definedName>
    <definedName name="___________________BTC7">#REF!</definedName>
    <definedName name="___________________BTC8">#REF!</definedName>
    <definedName name="___________________BTC9">#REF!</definedName>
    <definedName name="___________________BTR1">#REF!</definedName>
    <definedName name="___________________BTR10">#REF!</definedName>
    <definedName name="___________________BTR11">#REF!</definedName>
    <definedName name="___________________BTR12">#REF!</definedName>
    <definedName name="___________________BTR13">#REF!</definedName>
    <definedName name="___________________BTR14">#REF!</definedName>
    <definedName name="___________________BTR15">#REF!</definedName>
    <definedName name="___________________BTR16">#REF!</definedName>
    <definedName name="___________________BTR17">#REF!</definedName>
    <definedName name="___________________BTR18">#REF!</definedName>
    <definedName name="___________________BTR19">#REF!</definedName>
    <definedName name="___________________BTR2">#REF!</definedName>
    <definedName name="___________________BTR20">#REF!</definedName>
    <definedName name="___________________BTR21">#REF!</definedName>
    <definedName name="___________________BTR22">#REF!</definedName>
    <definedName name="___________________BTR23">#REF!</definedName>
    <definedName name="___________________BTR24">#REF!</definedName>
    <definedName name="___________________BTR3">#REF!</definedName>
    <definedName name="___________________BTR4">#REF!</definedName>
    <definedName name="___________________BTR5">#REF!</definedName>
    <definedName name="___________________BTR6">#REF!</definedName>
    <definedName name="___________________BTR7">#REF!</definedName>
    <definedName name="___________________BTR8">#REF!</definedName>
    <definedName name="___________________BTR9">#REF!</definedName>
    <definedName name="___________________BTS1">#REF!</definedName>
    <definedName name="___________________BTS10">#REF!</definedName>
    <definedName name="___________________BTS11">#REF!</definedName>
    <definedName name="___________________BTS12">#REF!</definedName>
    <definedName name="___________________BTS13">#REF!</definedName>
    <definedName name="___________________BTS14">#REF!</definedName>
    <definedName name="___________________BTS15">#REF!</definedName>
    <definedName name="___________________BTS16">#REF!</definedName>
    <definedName name="___________________BTS17">#REF!</definedName>
    <definedName name="___________________BTS18">#REF!</definedName>
    <definedName name="___________________BTS19">#REF!</definedName>
    <definedName name="___________________BTS2">#REF!</definedName>
    <definedName name="___________________BTS20">#REF!</definedName>
    <definedName name="___________________BTS21">#REF!</definedName>
    <definedName name="___________________BTS22">#REF!</definedName>
    <definedName name="___________________BTS23">#REF!</definedName>
    <definedName name="___________________BTS24">#REF!</definedName>
    <definedName name="___________________BTS3">#REF!</definedName>
    <definedName name="___________________BTS4">#REF!</definedName>
    <definedName name="___________________BTS5">#REF!</definedName>
    <definedName name="___________________BTS6">#REF!</definedName>
    <definedName name="___________________BTS7">#REF!</definedName>
    <definedName name="___________________BTS8">#REF!</definedName>
    <definedName name="___________________BTS9">#REF!</definedName>
    <definedName name="___________________can430">40.73</definedName>
    <definedName name="___________________can435">43.3</definedName>
    <definedName name="___________________CCW1">[14]DATA!$H$67</definedName>
    <definedName name="___________________CCW2">[14]DATA!$H$97</definedName>
    <definedName name="___________________cur1">[2]r!$F$30</definedName>
    <definedName name="___________________GBS11">#REF!</definedName>
    <definedName name="___________________GBS110">#REF!</definedName>
    <definedName name="___________________GBS111">#REF!</definedName>
    <definedName name="___________________GBS112">#REF!</definedName>
    <definedName name="___________________GBS113">#REF!</definedName>
    <definedName name="___________________GBS114">#REF!</definedName>
    <definedName name="___________________GBS115">#REF!</definedName>
    <definedName name="___________________GBS116">#REF!</definedName>
    <definedName name="___________________GBS117">#REF!</definedName>
    <definedName name="___________________GBS118">#REF!</definedName>
    <definedName name="___________________GBS119">#REF!</definedName>
    <definedName name="___________________GBS12">#REF!</definedName>
    <definedName name="___________________GBS120">#REF!</definedName>
    <definedName name="___________________GBS121">#REF!</definedName>
    <definedName name="___________________GBS122">#REF!</definedName>
    <definedName name="___________________GBS123">#REF!</definedName>
    <definedName name="___________________GBS124">#REF!</definedName>
    <definedName name="___________________GBS13">#REF!</definedName>
    <definedName name="___________________GBS14">#REF!</definedName>
    <definedName name="___________________GBS15">#REF!</definedName>
    <definedName name="___________________GBS16">#REF!</definedName>
    <definedName name="___________________GBS17">#REF!</definedName>
    <definedName name="___________________GBS18">#REF!</definedName>
    <definedName name="___________________GBS19">#REF!</definedName>
    <definedName name="___________________GBS21">#REF!</definedName>
    <definedName name="___________________GBS210">#REF!</definedName>
    <definedName name="___________________GBS211">#REF!</definedName>
    <definedName name="___________________GBS212">#REF!</definedName>
    <definedName name="___________________GBS213">#REF!</definedName>
    <definedName name="___________________GBS214">#REF!</definedName>
    <definedName name="___________________GBS215">#REF!</definedName>
    <definedName name="___________________GBS216">#REF!</definedName>
    <definedName name="___________________GBS217">#REF!</definedName>
    <definedName name="___________________GBS218">#REF!</definedName>
    <definedName name="___________________GBS219">#REF!</definedName>
    <definedName name="___________________GBS22">#REF!</definedName>
    <definedName name="___________________GBS220">#REF!</definedName>
    <definedName name="___________________GBS221">#REF!</definedName>
    <definedName name="___________________GBS222">#REF!</definedName>
    <definedName name="___________________GBS223">#REF!</definedName>
    <definedName name="___________________GBS224">#REF!</definedName>
    <definedName name="___________________GBS23">#REF!</definedName>
    <definedName name="___________________GBS24">#REF!</definedName>
    <definedName name="___________________GBS25">#REF!</definedName>
    <definedName name="___________________GBS26">#REF!</definedName>
    <definedName name="___________________GBS27">#REF!</definedName>
    <definedName name="___________________GBS28">#REF!</definedName>
    <definedName name="___________________GBS29">#REF!</definedName>
    <definedName name="___________________imp1">[11]DATA_PRG!$H$245</definedName>
    <definedName name="___________________l1">[3]leads!$A$3:$E$108</definedName>
    <definedName name="___________________l12">#REF!</definedName>
    <definedName name="___________________l2">[2]r!$F$29</definedName>
    <definedName name="___________________l3">#REF!</definedName>
    <definedName name="___________________l4">[4]Sheet1!$W$2:$Y$103</definedName>
    <definedName name="___________________l5">#REF!</definedName>
    <definedName name="___________________l6">[2]r!$F$4</definedName>
    <definedName name="___________________l7">[5]r!$F$4</definedName>
    <definedName name="___________________l8">[2]r!$F$2</definedName>
    <definedName name="___________________l9">[2]r!$F$3</definedName>
    <definedName name="___________________LJ6">[14]DATA!$H$245</definedName>
    <definedName name="___________________lj600">#REF!</definedName>
    <definedName name="___________________lj900">#REF!</definedName>
    <definedName name="___________________LL3">#REF!</definedName>
    <definedName name="___________________LSO24">[10]Lead!#REF!</definedName>
    <definedName name="___________________MA1">#REF!</definedName>
    <definedName name="___________________MA2">#REF!</definedName>
    <definedName name="___________________Met22">#REF!</definedName>
    <definedName name="___________________Met45">#REF!</definedName>
    <definedName name="___________________MEt55">#REF!</definedName>
    <definedName name="___________________Met63">#REF!</definedName>
    <definedName name="___________________ML21">#REF!</definedName>
    <definedName name="___________________ML210">#REF!</definedName>
    <definedName name="___________________ML211">#REF!</definedName>
    <definedName name="___________________ML212">#REF!</definedName>
    <definedName name="___________________ML213">#REF!</definedName>
    <definedName name="___________________ML214">#REF!</definedName>
    <definedName name="___________________ML215">#REF!</definedName>
    <definedName name="___________________ML216">#REF!</definedName>
    <definedName name="___________________ML217">#REF!</definedName>
    <definedName name="___________________ML218">#REF!</definedName>
    <definedName name="___________________ML219">#REF!</definedName>
    <definedName name="___________________ML22">#REF!</definedName>
    <definedName name="___________________ML220">#REF!</definedName>
    <definedName name="___________________ML221">#REF!</definedName>
    <definedName name="___________________ML222">#REF!</definedName>
    <definedName name="___________________ML223">#REF!</definedName>
    <definedName name="___________________ML224">#REF!</definedName>
    <definedName name="___________________ML23">#REF!</definedName>
    <definedName name="___________________ML24">#REF!</definedName>
    <definedName name="___________________ML25">#REF!</definedName>
    <definedName name="___________________ML26">#REF!</definedName>
    <definedName name="___________________ML27">#REF!</definedName>
    <definedName name="___________________ML28">#REF!</definedName>
    <definedName name="___________________ML29">#REF!</definedName>
    <definedName name="___________________ML31">#REF!</definedName>
    <definedName name="___________________ML310">#REF!</definedName>
    <definedName name="___________________ML311">#REF!</definedName>
    <definedName name="___________________ML312">#REF!</definedName>
    <definedName name="___________________ML313">#REF!</definedName>
    <definedName name="___________________ML314">#REF!</definedName>
    <definedName name="___________________ML315">#REF!</definedName>
    <definedName name="___________________ML316">#REF!</definedName>
    <definedName name="___________________ML317">#REF!</definedName>
    <definedName name="___________________ML318">#REF!</definedName>
    <definedName name="___________________ML319">#REF!</definedName>
    <definedName name="___________________ML32">#REF!</definedName>
    <definedName name="___________________ML320">#REF!</definedName>
    <definedName name="___________________ML321">#REF!</definedName>
    <definedName name="___________________ML322">#REF!</definedName>
    <definedName name="___________________ML323">#REF!</definedName>
    <definedName name="___________________ML324">#REF!</definedName>
    <definedName name="___________________ML33">#REF!</definedName>
    <definedName name="___________________ML34">#REF!</definedName>
    <definedName name="___________________ML35">#REF!</definedName>
    <definedName name="___________________ML36">#REF!</definedName>
    <definedName name="___________________ML37">#REF!</definedName>
    <definedName name="___________________ML38">#REF!</definedName>
    <definedName name="___________________ML39">#REF!</definedName>
    <definedName name="___________________ML7">#REF!</definedName>
    <definedName name="___________________ML8">#REF!</definedName>
    <definedName name="___________________ML9">#REF!</definedName>
    <definedName name="___________________mm1">[6]r!$F$4</definedName>
    <definedName name="___________________mm1000">#REF!</definedName>
    <definedName name="___________________mm11">[2]r!$F$4</definedName>
    <definedName name="___________________mm111">[5]r!$F$4</definedName>
    <definedName name="___________________mm600">#REF!</definedName>
    <definedName name="___________________mm800">#REF!</definedName>
    <definedName name="___________________PC1">#REF!</definedName>
    <definedName name="___________________PC10">#REF!</definedName>
    <definedName name="___________________PC11">#REF!</definedName>
    <definedName name="___________________PC12">#REF!</definedName>
    <definedName name="___________________PC13">#REF!</definedName>
    <definedName name="___________________PC14">#REF!</definedName>
    <definedName name="___________________PC15">#REF!</definedName>
    <definedName name="___________________PC16">#REF!</definedName>
    <definedName name="___________________PC17">#REF!</definedName>
    <definedName name="___________________PC18">#REF!</definedName>
    <definedName name="___________________PC19">#REF!</definedName>
    <definedName name="___________________pc2">#REF!</definedName>
    <definedName name="___________________PC21">#REF!</definedName>
    <definedName name="___________________PC22">#REF!</definedName>
    <definedName name="___________________PC23">#REF!</definedName>
    <definedName name="___________________PC24">#REF!</definedName>
    <definedName name="___________________PC3">#REF!</definedName>
    <definedName name="___________________PC4">#REF!</definedName>
    <definedName name="___________________PC5">#REF!</definedName>
    <definedName name="___________________PC6">#REF!</definedName>
    <definedName name="___________________pc600">#REF!</definedName>
    <definedName name="___________________PC7">#REF!</definedName>
    <definedName name="___________________PC8">#REF!</definedName>
    <definedName name="___________________PC9">#REF!</definedName>
    <definedName name="___________________pc900">#REF!</definedName>
    <definedName name="___________________pla4">[12]DATA_PRG!$H$269</definedName>
    <definedName name="___________________pv2">#REF!</definedName>
    <definedName name="___________________rr3">[7]v!$A$2:$E$51</definedName>
    <definedName name="___________________rrr1">[7]r!$B$1:$I$145</definedName>
    <definedName name="___________________SP10">[13]Sheet1!$C$18</definedName>
    <definedName name="___________________SP16">[13]Sheet1!$C$24</definedName>
    <definedName name="___________________SP7">[13]Sheet1!$C$15</definedName>
    <definedName name="___________________ss12">[8]rdamdata!$J$8</definedName>
    <definedName name="___________________ss20">[8]rdamdata!$J$7</definedName>
    <definedName name="___________________ss40">[8]rdamdata!$J$6</definedName>
    <definedName name="___________________var1">#REF!</definedName>
    <definedName name="___________________var4">#REF!</definedName>
    <definedName name="__________________bla1">[1]leads!$H$7</definedName>
    <definedName name="__________________BSG100">#REF!</definedName>
    <definedName name="__________________BSG150">#REF!</definedName>
    <definedName name="__________________BSG5">#REF!</definedName>
    <definedName name="__________________BSG75">#REF!</definedName>
    <definedName name="__________________BTC1">#REF!</definedName>
    <definedName name="__________________BTC10">#REF!</definedName>
    <definedName name="__________________BTC11">#REF!</definedName>
    <definedName name="__________________BTC12">#REF!</definedName>
    <definedName name="__________________BTC13">#REF!</definedName>
    <definedName name="__________________BTC14">#REF!</definedName>
    <definedName name="__________________BTC15">#REF!</definedName>
    <definedName name="__________________BTC16">#REF!</definedName>
    <definedName name="__________________BTC17">#REF!</definedName>
    <definedName name="__________________BTC18">#REF!</definedName>
    <definedName name="__________________BTC19">#REF!</definedName>
    <definedName name="__________________BTC2">#REF!</definedName>
    <definedName name="__________________BTC20">#REF!</definedName>
    <definedName name="__________________BTC21">#REF!</definedName>
    <definedName name="__________________BTC22">#REF!</definedName>
    <definedName name="__________________BTC23">#REF!</definedName>
    <definedName name="__________________BTC24">#REF!</definedName>
    <definedName name="__________________BTC3">#REF!</definedName>
    <definedName name="__________________BTC4">#REF!</definedName>
    <definedName name="__________________BTC5">#REF!</definedName>
    <definedName name="__________________BTC6">#REF!</definedName>
    <definedName name="__________________BTC7">#REF!</definedName>
    <definedName name="__________________BTC8">#REF!</definedName>
    <definedName name="__________________BTC9">#REF!</definedName>
    <definedName name="__________________BTR1">#REF!</definedName>
    <definedName name="__________________BTR10">#REF!</definedName>
    <definedName name="__________________BTR11">#REF!</definedName>
    <definedName name="__________________BTR12">#REF!</definedName>
    <definedName name="__________________BTR13">#REF!</definedName>
    <definedName name="__________________BTR14">#REF!</definedName>
    <definedName name="__________________BTR15">#REF!</definedName>
    <definedName name="__________________BTR16">#REF!</definedName>
    <definedName name="__________________BTR17">#REF!</definedName>
    <definedName name="__________________BTR18">#REF!</definedName>
    <definedName name="__________________BTR19">#REF!</definedName>
    <definedName name="__________________BTR2">#REF!</definedName>
    <definedName name="__________________BTR20">#REF!</definedName>
    <definedName name="__________________BTR21">#REF!</definedName>
    <definedName name="__________________BTR22">#REF!</definedName>
    <definedName name="__________________BTR23">#REF!</definedName>
    <definedName name="__________________BTR24">#REF!</definedName>
    <definedName name="__________________BTR3">#REF!</definedName>
    <definedName name="__________________BTR4">#REF!</definedName>
    <definedName name="__________________BTR5">#REF!</definedName>
    <definedName name="__________________BTR6">#REF!</definedName>
    <definedName name="__________________BTR7">#REF!</definedName>
    <definedName name="__________________BTR8">#REF!</definedName>
    <definedName name="__________________BTR9">#REF!</definedName>
    <definedName name="__________________BTS1">#REF!</definedName>
    <definedName name="__________________BTS10">#REF!</definedName>
    <definedName name="__________________BTS11">#REF!</definedName>
    <definedName name="__________________BTS12">#REF!</definedName>
    <definedName name="__________________BTS13">#REF!</definedName>
    <definedName name="__________________BTS14">#REF!</definedName>
    <definedName name="__________________BTS15">#REF!</definedName>
    <definedName name="__________________BTS16">#REF!</definedName>
    <definedName name="__________________BTS17">#REF!</definedName>
    <definedName name="__________________BTS18">#REF!</definedName>
    <definedName name="__________________BTS19">#REF!</definedName>
    <definedName name="__________________BTS2">#REF!</definedName>
    <definedName name="__________________BTS20">#REF!</definedName>
    <definedName name="__________________BTS21">#REF!</definedName>
    <definedName name="__________________BTS22">#REF!</definedName>
    <definedName name="__________________BTS23">#REF!</definedName>
    <definedName name="__________________BTS24">#REF!</definedName>
    <definedName name="__________________BTS3">#REF!</definedName>
    <definedName name="__________________BTS4">#REF!</definedName>
    <definedName name="__________________BTS5">#REF!</definedName>
    <definedName name="__________________BTS6">#REF!</definedName>
    <definedName name="__________________BTS7">#REF!</definedName>
    <definedName name="__________________BTS8">#REF!</definedName>
    <definedName name="__________________BTS9">#REF!</definedName>
    <definedName name="__________________can430">40.73</definedName>
    <definedName name="__________________can435">43.3</definedName>
    <definedName name="__________________CCW1">[15]DATA!$H$67</definedName>
    <definedName name="__________________CCW2">[15]DATA!$H$97</definedName>
    <definedName name="__________________cur1">[2]r!$F$30</definedName>
    <definedName name="__________________GBS11">#REF!</definedName>
    <definedName name="__________________GBS110">#REF!</definedName>
    <definedName name="__________________GBS111">#REF!</definedName>
    <definedName name="__________________GBS112">#REF!</definedName>
    <definedName name="__________________GBS113">#REF!</definedName>
    <definedName name="__________________GBS114">#REF!</definedName>
    <definedName name="__________________GBS115">#REF!</definedName>
    <definedName name="__________________GBS116">#REF!</definedName>
    <definedName name="__________________GBS117">#REF!</definedName>
    <definedName name="__________________GBS118">#REF!</definedName>
    <definedName name="__________________GBS119">#REF!</definedName>
    <definedName name="__________________GBS12">#REF!</definedName>
    <definedName name="__________________GBS120">#REF!</definedName>
    <definedName name="__________________GBS121">#REF!</definedName>
    <definedName name="__________________GBS122">#REF!</definedName>
    <definedName name="__________________GBS123">#REF!</definedName>
    <definedName name="__________________GBS124">#REF!</definedName>
    <definedName name="__________________GBS13">#REF!</definedName>
    <definedName name="__________________GBS14">#REF!</definedName>
    <definedName name="__________________GBS15">#REF!</definedName>
    <definedName name="__________________GBS16">#REF!</definedName>
    <definedName name="__________________GBS17">#REF!</definedName>
    <definedName name="__________________GBS18">#REF!</definedName>
    <definedName name="__________________GBS19">#REF!</definedName>
    <definedName name="__________________GBS21">#REF!</definedName>
    <definedName name="__________________GBS210">#REF!</definedName>
    <definedName name="__________________GBS211">#REF!</definedName>
    <definedName name="__________________GBS212">#REF!</definedName>
    <definedName name="__________________GBS213">#REF!</definedName>
    <definedName name="__________________GBS214">#REF!</definedName>
    <definedName name="__________________GBS215">#REF!</definedName>
    <definedName name="__________________GBS216">#REF!</definedName>
    <definedName name="__________________GBS217">#REF!</definedName>
    <definedName name="__________________GBS218">#REF!</definedName>
    <definedName name="__________________GBS219">#REF!</definedName>
    <definedName name="__________________GBS22">#REF!</definedName>
    <definedName name="__________________GBS220">#REF!</definedName>
    <definedName name="__________________GBS221">#REF!</definedName>
    <definedName name="__________________GBS222">#REF!</definedName>
    <definedName name="__________________GBS223">#REF!</definedName>
    <definedName name="__________________GBS224">#REF!</definedName>
    <definedName name="__________________GBS23">#REF!</definedName>
    <definedName name="__________________GBS24">#REF!</definedName>
    <definedName name="__________________GBS25">#REF!</definedName>
    <definedName name="__________________GBS26">#REF!</definedName>
    <definedName name="__________________GBS27">#REF!</definedName>
    <definedName name="__________________GBS28">#REF!</definedName>
    <definedName name="__________________GBS29">#REF!</definedName>
    <definedName name="__________________imp1">[11]DATA_PRG!$H$245</definedName>
    <definedName name="__________________knr2">#REF!</definedName>
    <definedName name="__________________l1">[3]leads!$A$3:$E$108</definedName>
    <definedName name="__________________l12">#REF!</definedName>
    <definedName name="__________________l2">[2]r!$F$29</definedName>
    <definedName name="__________________l3">#REF!</definedName>
    <definedName name="__________________l4">[4]Sheet1!$W$2:$Y$103</definedName>
    <definedName name="__________________l5">#REF!</definedName>
    <definedName name="__________________l6">[2]r!$F$4</definedName>
    <definedName name="__________________l7">[5]r!$F$4</definedName>
    <definedName name="__________________l8">[2]r!$F$2</definedName>
    <definedName name="__________________l9">[2]r!$F$3</definedName>
    <definedName name="__________________LJ6">[15]DATA!$H$245</definedName>
    <definedName name="__________________lj600">#REF!</definedName>
    <definedName name="__________________lj900">#REF!</definedName>
    <definedName name="__________________LL3">#REF!</definedName>
    <definedName name="__________________LSO24">[10]Lead!#REF!</definedName>
    <definedName name="__________________MA1">#REF!</definedName>
    <definedName name="__________________MA2">#REF!</definedName>
    <definedName name="__________________Met22">#REF!</definedName>
    <definedName name="__________________Met45">#REF!</definedName>
    <definedName name="__________________MEt55">#REF!</definedName>
    <definedName name="__________________Met63">#REF!</definedName>
    <definedName name="__________________ML21">#REF!</definedName>
    <definedName name="__________________ML210">#REF!</definedName>
    <definedName name="__________________ML211">#REF!</definedName>
    <definedName name="__________________ML212">#REF!</definedName>
    <definedName name="__________________ML213">#REF!</definedName>
    <definedName name="__________________ML214">#REF!</definedName>
    <definedName name="__________________ML215">#REF!</definedName>
    <definedName name="__________________ML216">#REF!</definedName>
    <definedName name="__________________ML217">#REF!</definedName>
    <definedName name="__________________ML218">#REF!</definedName>
    <definedName name="__________________ML219">#REF!</definedName>
    <definedName name="__________________ML22">#REF!</definedName>
    <definedName name="__________________ML220">#REF!</definedName>
    <definedName name="__________________ML221">#REF!</definedName>
    <definedName name="__________________ML222">#REF!</definedName>
    <definedName name="__________________ML223">#REF!</definedName>
    <definedName name="__________________ML224">#REF!</definedName>
    <definedName name="__________________ML23">#REF!</definedName>
    <definedName name="__________________ML24">#REF!</definedName>
    <definedName name="__________________ML25">#REF!</definedName>
    <definedName name="__________________ML26">#REF!</definedName>
    <definedName name="__________________ML27">#REF!</definedName>
    <definedName name="__________________ML28">#REF!</definedName>
    <definedName name="__________________ML29">#REF!</definedName>
    <definedName name="__________________ML31">#REF!</definedName>
    <definedName name="__________________ML310">#REF!</definedName>
    <definedName name="__________________ML311">#REF!</definedName>
    <definedName name="__________________ML312">#REF!</definedName>
    <definedName name="__________________ML313">#REF!</definedName>
    <definedName name="__________________ML314">#REF!</definedName>
    <definedName name="__________________ML315">#REF!</definedName>
    <definedName name="__________________ML316">#REF!</definedName>
    <definedName name="__________________ML317">#REF!</definedName>
    <definedName name="__________________ML318">#REF!</definedName>
    <definedName name="__________________ML319">#REF!</definedName>
    <definedName name="__________________ML32">#REF!</definedName>
    <definedName name="__________________ML320">#REF!</definedName>
    <definedName name="__________________ML321">#REF!</definedName>
    <definedName name="__________________ML322">#REF!</definedName>
    <definedName name="__________________ML323">#REF!</definedName>
    <definedName name="__________________ML324">#REF!</definedName>
    <definedName name="__________________ML33">#REF!</definedName>
    <definedName name="__________________ML34">#REF!</definedName>
    <definedName name="__________________ML35">#REF!</definedName>
    <definedName name="__________________ML36">#REF!</definedName>
    <definedName name="__________________ML37">#REF!</definedName>
    <definedName name="__________________ML38">#REF!</definedName>
    <definedName name="__________________ML39">#REF!</definedName>
    <definedName name="__________________ML7">#REF!</definedName>
    <definedName name="__________________ML8">#REF!</definedName>
    <definedName name="__________________ML9">#REF!</definedName>
    <definedName name="__________________mm1">[6]r!$F$4</definedName>
    <definedName name="__________________mm1000">#REF!</definedName>
    <definedName name="__________________mm11">[2]r!$F$4</definedName>
    <definedName name="__________________mm111">[5]r!$F$4</definedName>
    <definedName name="__________________mm600">#REF!</definedName>
    <definedName name="__________________mm800">#REF!</definedName>
    <definedName name="__________________PC1">#REF!</definedName>
    <definedName name="__________________PC10">#REF!</definedName>
    <definedName name="__________________PC11">#REF!</definedName>
    <definedName name="__________________PC12">#REF!</definedName>
    <definedName name="__________________PC13">#REF!</definedName>
    <definedName name="__________________PC14">#REF!</definedName>
    <definedName name="__________________PC15">#REF!</definedName>
    <definedName name="__________________PC16">#REF!</definedName>
    <definedName name="__________________PC17">#REF!</definedName>
    <definedName name="__________________PC18">#REF!</definedName>
    <definedName name="__________________PC19">#REF!</definedName>
    <definedName name="__________________pc2">#REF!</definedName>
    <definedName name="__________________PC21">#REF!</definedName>
    <definedName name="__________________PC22">#REF!</definedName>
    <definedName name="__________________PC23">#REF!</definedName>
    <definedName name="__________________PC24">#REF!</definedName>
    <definedName name="__________________PC3">#REF!</definedName>
    <definedName name="__________________PC4">#REF!</definedName>
    <definedName name="__________________PC5">#REF!</definedName>
    <definedName name="__________________PC6">#REF!</definedName>
    <definedName name="__________________pc600">#REF!</definedName>
    <definedName name="__________________PC7">#REF!</definedName>
    <definedName name="__________________PC8">#REF!</definedName>
    <definedName name="__________________PC9">#REF!</definedName>
    <definedName name="__________________pc900">#REF!</definedName>
    <definedName name="__________________pla4">[12]DATA_PRG!$H$269</definedName>
    <definedName name="__________________pv2">#REF!</definedName>
    <definedName name="__________________rr3">[7]v!$A$2:$E$51</definedName>
    <definedName name="__________________rrr1">[7]r!$B$1:$I$145</definedName>
    <definedName name="__________________SP10">[13]Sheet1!$C$18</definedName>
    <definedName name="__________________SP16">[13]Sheet1!$C$24</definedName>
    <definedName name="__________________SP7">[13]Sheet1!$C$15</definedName>
    <definedName name="__________________ss12">[8]rdamdata!$J$8</definedName>
    <definedName name="__________________ss20">[8]rdamdata!$J$7</definedName>
    <definedName name="__________________ss40">[8]rdamdata!$J$6</definedName>
    <definedName name="__________________var1">#REF!</definedName>
    <definedName name="__________________var4">#REF!</definedName>
    <definedName name="_________________bla1">[1]leads!$H$7</definedName>
    <definedName name="_________________BSG100">#REF!</definedName>
    <definedName name="_________________BSG150">#REF!</definedName>
    <definedName name="_________________BSG5">#REF!</definedName>
    <definedName name="_________________BSG75">#REF!</definedName>
    <definedName name="_________________BTC1">#REF!</definedName>
    <definedName name="_________________BTC10">#REF!</definedName>
    <definedName name="_________________BTC11">#REF!</definedName>
    <definedName name="_________________BTC12">#REF!</definedName>
    <definedName name="_________________BTC13">#REF!</definedName>
    <definedName name="_________________BTC14">#REF!</definedName>
    <definedName name="_________________BTC15">#REF!</definedName>
    <definedName name="_________________BTC16">#REF!</definedName>
    <definedName name="_________________BTC17">#REF!</definedName>
    <definedName name="_________________BTC18">#REF!</definedName>
    <definedName name="_________________BTC19">#REF!</definedName>
    <definedName name="_________________BTC2">#REF!</definedName>
    <definedName name="_________________BTC20">#REF!</definedName>
    <definedName name="_________________BTC21">#REF!</definedName>
    <definedName name="_________________BTC22">#REF!</definedName>
    <definedName name="_________________BTC23">#REF!</definedName>
    <definedName name="_________________BTC24">#REF!</definedName>
    <definedName name="_________________BTC3">#REF!</definedName>
    <definedName name="_________________BTC4">#REF!</definedName>
    <definedName name="_________________BTC5">#REF!</definedName>
    <definedName name="_________________BTC6">#REF!</definedName>
    <definedName name="_________________BTC7">#REF!</definedName>
    <definedName name="_________________BTC8">#REF!</definedName>
    <definedName name="_________________BTC9">#REF!</definedName>
    <definedName name="_________________BTR1">#REF!</definedName>
    <definedName name="_________________BTR10">#REF!</definedName>
    <definedName name="_________________BTR11">#REF!</definedName>
    <definedName name="_________________BTR12">#REF!</definedName>
    <definedName name="_________________BTR13">#REF!</definedName>
    <definedName name="_________________BTR14">#REF!</definedName>
    <definedName name="_________________BTR15">#REF!</definedName>
    <definedName name="_________________BTR16">#REF!</definedName>
    <definedName name="_________________BTR17">#REF!</definedName>
    <definedName name="_________________BTR18">#REF!</definedName>
    <definedName name="_________________BTR19">#REF!</definedName>
    <definedName name="_________________BTR2">#REF!</definedName>
    <definedName name="_________________BTR20">#REF!</definedName>
    <definedName name="_________________BTR21">#REF!</definedName>
    <definedName name="_________________BTR22">#REF!</definedName>
    <definedName name="_________________BTR23">#REF!</definedName>
    <definedName name="_________________BTR24">#REF!</definedName>
    <definedName name="_________________BTR3">#REF!</definedName>
    <definedName name="_________________BTR4">#REF!</definedName>
    <definedName name="_________________BTR5">#REF!</definedName>
    <definedName name="_________________BTR6">#REF!</definedName>
    <definedName name="_________________BTR7">#REF!</definedName>
    <definedName name="_________________BTR8">#REF!</definedName>
    <definedName name="_________________BTR9">#REF!</definedName>
    <definedName name="_________________BTS1">#REF!</definedName>
    <definedName name="_________________BTS10">#REF!</definedName>
    <definedName name="_________________BTS11">#REF!</definedName>
    <definedName name="_________________BTS12">#REF!</definedName>
    <definedName name="_________________BTS13">#REF!</definedName>
    <definedName name="_________________BTS14">#REF!</definedName>
    <definedName name="_________________BTS15">#REF!</definedName>
    <definedName name="_________________BTS16">#REF!</definedName>
    <definedName name="_________________BTS17">#REF!</definedName>
    <definedName name="_________________BTS18">#REF!</definedName>
    <definedName name="_________________BTS19">#REF!</definedName>
    <definedName name="_________________BTS2">#REF!</definedName>
    <definedName name="_________________BTS20">#REF!</definedName>
    <definedName name="_________________BTS21">#REF!</definedName>
    <definedName name="_________________BTS22">#REF!</definedName>
    <definedName name="_________________BTS23">#REF!</definedName>
    <definedName name="_________________BTS24">#REF!</definedName>
    <definedName name="_________________BTS3">#REF!</definedName>
    <definedName name="_________________BTS4">#REF!</definedName>
    <definedName name="_________________BTS5">#REF!</definedName>
    <definedName name="_________________BTS6">#REF!</definedName>
    <definedName name="_________________BTS7">#REF!</definedName>
    <definedName name="_________________BTS8">#REF!</definedName>
    <definedName name="_________________BTS9">#REF!</definedName>
    <definedName name="_________________can430">40.73</definedName>
    <definedName name="_________________can435">43.3</definedName>
    <definedName name="_________________CCW1">[15]DATA!$H$67</definedName>
    <definedName name="_________________CCW2">[15]DATA!$H$97</definedName>
    <definedName name="_________________cur1">[2]r!$F$30</definedName>
    <definedName name="_________________GBS11">#REF!</definedName>
    <definedName name="_________________GBS110">#REF!</definedName>
    <definedName name="_________________GBS111">#REF!</definedName>
    <definedName name="_________________GBS112">#REF!</definedName>
    <definedName name="_________________GBS113">#REF!</definedName>
    <definedName name="_________________GBS114">#REF!</definedName>
    <definedName name="_________________GBS115">#REF!</definedName>
    <definedName name="_________________GBS116">#REF!</definedName>
    <definedName name="_________________GBS117">#REF!</definedName>
    <definedName name="_________________GBS118">#REF!</definedName>
    <definedName name="_________________GBS119">#REF!</definedName>
    <definedName name="_________________GBS12">#REF!</definedName>
    <definedName name="_________________GBS120">#REF!</definedName>
    <definedName name="_________________GBS121">#REF!</definedName>
    <definedName name="_________________GBS122">#REF!</definedName>
    <definedName name="_________________GBS123">#REF!</definedName>
    <definedName name="_________________GBS124">#REF!</definedName>
    <definedName name="_________________GBS13">#REF!</definedName>
    <definedName name="_________________GBS14">#REF!</definedName>
    <definedName name="_________________GBS15">#REF!</definedName>
    <definedName name="_________________GBS16">#REF!</definedName>
    <definedName name="_________________GBS17">#REF!</definedName>
    <definedName name="_________________GBS18">#REF!</definedName>
    <definedName name="_________________GBS19">#REF!</definedName>
    <definedName name="_________________GBS21">#REF!</definedName>
    <definedName name="_________________GBS210">#REF!</definedName>
    <definedName name="_________________GBS211">#REF!</definedName>
    <definedName name="_________________GBS212">#REF!</definedName>
    <definedName name="_________________GBS213">#REF!</definedName>
    <definedName name="_________________GBS214">#REF!</definedName>
    <definedName name="_________________GBS215">#REF!</definedName>
    <definedName name="_________________GBS216">#REF!</definedName>
    <definedName name="_________________GBS217">#REF!</definedName>
    <definedName name="_________________GBS218">#REF!</definedName>
    <definedName name="_________________GBS219">#REF!</definedName>
    <definedName name="_________________GBS22">#REF!</definedName>
    <definedName name="_________________GBS220">#REF!</definedName>
    <definedName name="_________________GBS221">#REF!</definedName>
    <definedName name="_________________GBS222">#REF!</definedName>
    <definedName name="_________________GBS223">#REF!</definedName>
    <definedName name="_________________GBS224">#REF!</definedName>
    <definedName name="_________________GBS23">#REF!</definedName>
    <definedName name="_________________GBS24">#REF!</definedName>
    <definedName name="_________________GBS25">#REF!</definedName>
    <definedName name="_________________GBS26">#REF!</definedName>
    <definedName name="_________________GBS27">#REF!</definedName>
    <definedName name="_________________GBS28">#REF!</definedName>
    <definedName name="_________________GBS29">#REF!</definedName>
    <definedName name="_________________imp1">[11]DATA_PRG!$H$245</definedName>
    <definedName name="_________________knr2">#REF!</definedName>
    <definedName name="_________________l1">[3]leads!$A$3:$E$108</definedName>
    <definedName name="_________________l12">#REF!</definedName>
    <definedName name="_________________l2">[2]r!$F$29</definedName>
    <definedName name="_________________l3">#REF!</definedName>
    <definedName name="_________________l4">[4]Sheet1!$W$2:$Y$103</definedName>
    <definedName name="_________________l5">#REF!</definedName>
    <definedName name="_________________l6">[2]r!$F$4</definedName>
    <definedName name="_________________l7">[5]r!$F$4</definedName>
    <definedName name="_________________l8">[2]r!$F$2</definedName>
    <definedName name="_________________l9">[2]r!$F$3</definedName>
    <definedName name="_________________LJ6">[15]DATA!$H$245</definedName>
    <definedName name="_________________lj600">#REF!</definedName>
    <definedName name="_________________lj900">#REF!</definedName>
    <definedName name="_________________LL3">#REF!</definedName>
    <definedName name="_________________LSO24">[10]Lead!#REF!</definedName>
    <definedName name="_________________MA1">#REF!</definedName>
    <definedName name="_________________MA2">#REF!</definedName>
    <definedName name="_________________Met22">#REF!</definedName>
    <definedName name="_________________Met45">#REF!</definedName>
    <definedName name="_________________MEt55">#REF!</definedName>
    <definedName name="_________________Met63">#REF!</definedName>
    <definedName name="_________________ML21">#REF!</definedName>
    <definedName name="_________________ML210">#REF!</definedName>
    <definedName name="_________________ML211">#REF!</definedName>
    <definedName name="_________________ML212">#REF!</definedName>
    <definedName name="_________________ML213">#REF!</definedName>
    <definedName name="_________________ML214">#REF!</definedName>
    <definedName name="_________________ML215">#REF!</definedName>
    <definedName name="_________________ML216">#REF!</definedName>
    <definedName name="_________________ML217">#REF!</definedName>
    <definedName name="_________________ML218">#REF!</definedName>
    <definedName name="_________________ML219">#REF!</definedName>
    <definedName name="_________________ML22">#REF!</definedName>
    <definedName name="_________________ML220">#REF!</definedName>
    <definedName name="_________________ML221">#REF!</definedName>
    <definedName name="_________________ML222">#REF!</definedName>
    <definedName name="_________________ML223">#REF!</definedName>
    <definedName name="_________________ML224">#REF!</definedName>
    <definedName name="_________________ML23">#REF!</definedName>
    <definedName name="_________________ML24">#REF!</definedName>
    <definedName name="_________________ML25">#REF!</definedName>
    <definedName name="_________________ML26">#REF!</definedName>
    <definedName name="_________________ML27">#REF!</definedName>
    <definedName name="_________________ML28">#REF!</definedName>
    <definedName name="_________________ML29">#REF!</definedName>
    <definedName name="_________________ML31">#REF!</definedName>
    <definedName name="_________________ML310">#REF!</definedName>
    <definedName name="_________________ML311">#REF!</definedName>
    <definedName name="_________________ML312">#REF!</definedName>
    <definedName name="_________________ML313">#REF!</definedName>
    <definedName name="_________________ML314">#REF!</definedName>
    <definedName name="_________________ML315">#REF!</definedName>
    <definedName name="_________________ML316">#REF!</definedName>
    <definedName name="_________________ML317">#REF!</definedName>
    <definedName name="_________________ML318">#REF!</definedName>
    <definedName name="_________________ML319">#REF!</definedName>
    <definedName name="_________________ML32">#REF!</definedName>
    <definedName name="_________________ML320">#REF!</definedName>
    <definedName name="_________________ML321">#REF!</definedName>
    <definedName name="_________________ML322">#REF!</definedName>
    <definedName name="_________________ML323">#REF!</definedName>
    <definedName name="_________________ML324">#REF!</definedName>
    <definedName name="_________________ML33">#REF!</definedName>
    <definedName name="_________________ML34">#REF!</definedName>
    <definedName name="_________________ML35">#REF!</definedName>
    <definedName name="_________________ML36">#REF!</definedName>
    <definedName name="_________________ML37">#REF!</definedName>
    <definedName name="_________________ML38">#REF!</definedName>
    <definedName name="_________________ML39">#REF!</definedName>
    <definedName name="_________________ML7">#REF!</definedName>
    <definedName name="_________________ML8">#REF!</definedName>
    <definedName name="_________________ML9">#REF!</definedName>
    <definedName name="_________________mm1">[6]r!$F$4</definedName>
    <definedName name="_________________mm1000">#REF!</definedName>
    <definedName name="_________________mm11">[2]r!$F$4</definedName>
    <definedName name="_________________mm111">[5]r!$F$4</definedName>
    <definedName name="_________________mm600">#REF!</definedName>
    <definedName name="_________________mm800">#REF!</definedName>
    <definedName name="_________________PC1">#REF!</definedName>
    <definedName name="_________________PC10">#REF!</definedName>
    <definedName name="_________________PC11">#REF!</definedName>
    <definedName name="_________________PC12">#REF!</definedName>
    <definedName name="_________________PC13">#REF!</definedName>
    <definedName name="_________________PC14">#REF!</definedName>
    <definedName name="_________________PC15">#REF!</definedName>
    <definedName name="_________________PC16">#REF!</definedName>
    <definedName name="_________________PC17">#REF!</definedName>
    <definedName name="_________________PC18">#REF!</definedName>
    <definedName name="_________________PC19">#REF!</definedName>
    <definedName name="_________________pc2">#REF!</definedName>
    <definedName name="_________________PC21">#REF!</definedName>
    <definedName name="_________________PC22">#REF!</definedName>
    <definedName name="_________________PC23">#REF!</definedName>
    <definedName name="_________________PC24">#REF!</definedName>
    <definedName name="_________________PC3">#REF!</definedName>
    <definedName name="_________________PC4">#REF!</definedName>
    <definedName name="_________________PC5">#REF!</definedName>
    <definedName name="_________________PC6">#REF!</definedName>
    <definedName name="_________________pc600">#REF!</definedName>
    <definedName name="_________________PC7">#REF!</definedName>
    <definedName name="_________________PC8">#REF!</definedName>
    <definedName name="_________________PC9">#REF!</definedName>
    <definedName name="_________________pc900">#REF!</definedName>
    <definedName name="_________________pla4">[12]DATA_PRG!$H$269</definedName>
    <definedName name="_________________pv2">#REF!</definedName>
    <definedName name="_________________rr3">[7]v!$A$2:$E$51</definedName>
    <definedName name="_________________rrr1">[7]r!$B$1:$I$145</definedName>
    <definedName name="_________________SP10">[13]Sheet1!$C$18</definedName>
    <definedName name="_________________SP16">[13]Sheet1!$C$24</definedName>
    <definedName name="_________________SP7">[13]Sheet1!$C$15</definedName>
    <definedName name="_________________ss12">[8]rdamdata!$J$8</definedName>
    <definedName name="_________________ss20">[8]rdamdata!$J$7</definedName>
    <definedName name="_________________ss40">[8]rdamdata!$J$6</definedName>
    <definedName name="_________________var1">#REF!</definedName>
    <definedName name="_________________var4">#REF!</definedName>
    <definedName name="________________bla1">[1]leads!$H$7</definedName>
    <definedName name="________________BSG100">#REF!</definedName>
    <definedName name="________________BSG150">#REF!</definedName>
    <definedName name="________________BSG5">#REF!</definedName>
    <definedName name="________________BSG75">#REF!</definedName>
    <definedName name="________________BTC1">#REF!</definedName>
    <definedName name="________________BTC10">#REF!</definedName>
    <definedName name="________________BTC11">#REF!</definedName>
    <definedName name="________________BTC12">#REF!</definedName>
    <definedName name="________________BTC13">#REF!</definedName>
    <definedName name="________________BTC14">#REF!</definedName>
    <definedName name="________________BTC15">#REF!</definedName>
    <definedName name="________________BTC16">#REF!</definedName>
    <definedName name="________________BTC17">#REF!</definedName>
    <definedName name="________________BTC18">#REF!</definedName>
    <definedName name="________________BTC19">#REF!</definedName>
    <definedName name="________________BTC2">#REF!</definedName>
    <definedName name="________________BTC20">#REF!</definedName>
    <definedName name="________________BTC21">#REF!</definedName>
    <definedName name="________________BTC22">#REF!</definedName>
    <definedName name="________________BTC23">#REF!</definedName>
    <definedName name="________________BTC24">#REF!</definedName>
    <definedName name="________________BTC3">#REF!</definedName>
    <definedName name="________________BTC4">#REF!</definedName>
    <definedName name="________________BTC5">#REF!</definedName>
    <definedName name="________________BTC6">#REF!</definedName>
    <definedName name="________________BTC7">#REF!</definedName>
    <definedName name="________________BTC8">#REF!</definedName>
    <definedName name="________________BTC9">#REF!</definedName>
    <definedName name="________________BTR1">#REF!</definedName>
    <definedName name="________________BTR10">#REF!</definedName>
    <definedName name="________________BTR11">#REF!</definedName>
    <definedName name="________________BTR12">#REF!</definedName>
    <definedName name="________________BTR13">#REF!</definedName>
    <definedName name="________________BTR14">#REF!</definedName>
    <definedName name="________________BTR15">#REF!</definedName>
    <definedName name="________________BTR16">#REF!</definedName>
    <definedName name="________________BTR17">#REF!</definedName>
    <definedName name="________________BTR18">#REF!</definedName>
    <definedName name="________________BTR19">#REF!</definedName>
    <definedName name="________________BTR2">#REF!</definedName>
    <definedName name="________________BTR20">#REF!</definedName>
    <definedName name="________________BTR21">#REF!</definedName>
    <definedName name="________________BTR22">#REF!</definedName>
    <definedName name="________________BTR23">#REF!</definedName>
    <definedName name="________________BTR24">#REF!</definedName>
    <definedName name="________________BTR3">#REF!</definedName>
    <definedName name="________________BTR4">#REF!</definedName>
    <definedName name="________________BTR5">#REF!</definedName>
    <definedName name="________________BTR6">#REF!</definedName>
    <definedName name="________________BTR7">#REF!</definedName>
    <definedName name="________________BTR8">#REF!</definedName>
    <definedName name="________________BTR9">#REF!</definedName>
    <definedName name="________________BTS1">#REF!</definedName>
    <definedName name="________________BTS10">#REF!</definedName>
    <definedName name="________________BTS11">#REF!</definedName>
    <definedName name="________________BTS12">#REF!</definedName>
    <definedName name="________________BTS13">#REF!</definedName>
    <definedName name="________________BTS14">#REF!</definedName>
    <definedName name="________________BTS15">#REF!</definedName>
    <definedName name="________________BTS16">#REF!</definedName>
    <definedName name="________________BTS17">#REF!</definedName>
    <definedName name="________________BTS18">#REF!</definedName>
    <definedName name="________________BTS19">#REF!</definedName>
    <definedName name="________________BTS2">#REF!</definedName>
    <definedName name="________________BTS20">#REF!</definedName>
    <definedName name="________________BTS21">#REF!</definedName>
    <definedName name="________________BTS22">#REF!</definedName>
    <definedName name="________________BTS23">#REF!</definedName>
    <definedName name="________________BTS24">#REF!</definedName>
    <definedName name="________________BTS3">#REF!</definedName>
    <definedName name="________________BTS4">#REF!</definedName>
    <definedName name="________________BTS5">#REF!</definedName>
    <definedName name="________________BTS6">#REF!</definedName>
    <definedName name="________________BTS7">#REF!</definedName>
    <definedName name="________________BTS8">#REF!</definedName>
    <definedName name="________________BTS9">#REF!</definedName>
    <definedName name="________________can430">40.73</definedName>
    <definedName name="________________can435">43.3</definedName>
    <definedName name="________________CCW1">[9]DATA!$H$67</definedName>
    <definedName name="________________CCW2">[9]DATA!$H$97</definedName>
    <definedName name="________________cur1">[2]r!$F$30</definedName>
    <definedName name="________________GBS11">#REF!</definedName>
    <definedName name="________________GBS110">#REF!</definedName>
    <definedName name="________________GBS111">#REF!</definedName>
    <definedName name="________________GBS112">#REF!</definedName>
    <definedName name="________________GBS113">#REF!</definedName>
    <definedName name="________________GBS114">#REF!</definedName>
    <definedName name="________________GBS115">#REF!</definedName>
    <definedName name="________________GBS116">#REF!</definedName>
    <definedName name="________________GBS117">#REF!</definedName>
    <definedName name="________________GBS118">#REF!</definedName>
    <definedName name="________________GBS119">#REF!</definedName>
    <definedName name="________________GBS12">#REF!</definedName>
    <definedName name="________________GBS120">#REF!</definedName>
    <definedName name="________________GBS121">#REF!</definedName>
    <definedName name="________________GBS122">#REF!</definedName>
    <definedName name="________________GBS123">#REF!</definedName>
    <definedName name="________________GBS124">#REF!</definedName>
    <definedName name="________________GBS13">#REF!</definedName>
    <definedName name="________________GBS14">#REF!</definedName>
    <definedName name="________________GBS15">#REF!</definedName>
    <definedName name="________________GBS16">#REF!</definedName>
    <definedName name="________________GBS17">#REF!</definedName>
    <definedName name="________________GBS18">#REF!</definedName>
    <definedName name="________________GBS19">#REF!</definedName>
    <definedName name="________________GBS21">#REF!</definedName>
    <definedName name="________________GBS210">#REF!</definedName>
    <definedName name="________________GBS211">#REF!</definedName>
    <definedName name="________________GBS212">#REF!</definedName>
    <definedName name="________________GBS213">#REF!</definedName>
    <definedName name="________________GBS214">#REF!</definedName>
    <definedName name="________________GBS215">#REF!</definedName>
    <definedName name="________________GBS216">#REF!</definedName>
    <definedName name="________________GBS217">#REF!</definedName>
    <definedName name="________________GBS218">#REF!</definedName>
    <definedName name="________________GBS219">#REF!</definedName>
    <definedName name="________________GBS22">#REF!</definedName>
    <definedName name="________________GBS220">#REF!</definedName>
    <definedName name="________________GBS221">#REF!</definedName>
    <definedName name="________________GBS222">#REF!</definedName>
    <definedName name="________________GBS223">#REF!</definedName>
    <definedName name="________________GBS224">#REF!</definedName>
    <definedName name="________________GBS23">#REF!</definedName>
    <definedName name="________________GBS24">#REF!</definedName>
    <definedName name="________________GBS25">#REF!</definedName>
    <definedName name="________________GBS26">#REF!</definedName>
    <definedName name="________________GBS27">#REF!</definedName>
    <definedName name="________________GBS28">#REF!</definedName>
    <definedName name="________________GBS29">#REF!</definedName>
    <definedName name="________________imp1">[11]DATA_PRG!$H$245</definedName>
    <definedName name="________________knr2">#REF!</definedName>
    <definedName name="________________l1">[3]leads!$A$3:$E$108</definedName>
    <definedName name="________________l12">#REF!</definedName>
    <definedName name="________________l2">[2]r!$F$29</definedName>
    <definedName name="________________l3">#REF!</definedName>
    <definedName name="________________l4">[4]Sheet1!$W$2:$Y$103</definedName>
    <definedName name="________________l5">#REF!</definedName>
    <definedName name="________________l6">[2]r!$F$4</definedName>
    <definedName name="________________l7">[5]r!$F$4</definedName>
    <definedName name="________________l8">[2]r!$F$2</definedName>
    <definedName name="________________l9">[2]r!$F$3</definedName>
    <definedName name="________________LJ6">[9]DATA!$H$245</definedName>
    <definedName name="________________lj600">#REF!</definedName>
    <definedName name="________________lj900">#REF!</definedName>
    <definedName name="________________LL3">#REF!</definedName>
    <definedName name="________________LSO24">[10]Lead!#REF!</definedName>
    <definedName name="________________MA1">#REF!</definedName>
    <definedName name="________________MA2">#REF!</definedName>
    <definedName name="________________Met22">#REF!</definedName>
    <definedName name="________________Met45">#REF!</definedName>
    <definedName name="________________MEt55">#REF!</definedName>
    <definedName name="________________Met63">#REF!</definedName>
    <definedName name="________________ML21">#REF!</definedName>
    <definedName name="________________ML210">#REF!</definedName>
    <definedName name="________________ML211">#REF!</definedName>
    <definedName name="________________ML212">#REF!</definedName>
    <definedName name="________________ML213">#REF!</definedName>
    <definedName name="________________ML214">#REF!</definedName>
    <definedName name="________________ML215">#REF!</definedName>
    <definedName name="________________ML216">#REF!</definedName>
    <definedName name="________________ML217">#REF!</definedName>
    <definedName name="________________ML218">#REF!</definedName>
    <definedName name="________________ML219">#REF!</definedName>
    <definedName name="________________ML22">#REF!</definedName>
    <definedName name="________________ML220">#REF!</definedName>
    <definedName name="________________ML221">#REF!</definedName>
    <definedName name="________________ML222">#REF!</definedName>
    <definedName name="________________ML223">#REF!</definedName>
    <definedName name="________________ML224">#REF!</definedName>
    <definedName name="________________ML23">#REF!</definedName>
    <definedName name="________________ML24">#REF!</definedName>
    <definedName name="________________ML25">#REF!</definedName>
    <definedName name="________________ML26">#REF!</definedName>
    <definedName name="________________ML27">#REF!</definedName>
    <definedName name="________________ML28">#REF!</definedName>
    <definedName name="________________ML29">#REF!</definedName>
    <definedName name="________________ML31">#REF!</definedName>
    <definedName name="________________ML310">#REF!</definedName>
    <definedName name="________________ML311">#REF!</definedName>
    <definedName name="________________ML312">#REF!</definedName>
    <definedName name="________________ML313">#REF!</definedName>
    <definedName name="________________ML314">#REF!</definedName>
    <definedName name="________________ML315">#REF!</definedName>
    <definedName name="________________ML316">#REF!</definedName>
    <definedName name="________________ML317">#REF!</definedName>
    <definedName name="________________ML318">#REF!</definedName>
    <definedName name="________________ML319">#REF!</definedName>
    <definedName name="________________ML32">#REF!</definedName>
    <definedName name="________________ML320">#REF!</definedName>
    <definedName name="________________ML321">#REF!</definedName>
    <definedName name="________________ML322">#REF!</definedName>
    <definedName name="________________ML323">#REF!</definedName>
    <definedName name="________________ML324">#REF!</definedName>
    <definedName name="________________ML33">#REF!</definedName>
    <definedName name="________________ML34">#REF!</definedName>
    <definedName name="________________ML35">#REF!</definedName>
    <definedName name="________________ML36">#REF!</definedName>
    <definedName name="________________ML37">#REF!</definedName>
    <definedName name="________________ML38">#REF!</definedName>
    <definedName name="________________ML39">#REF!</definedName>
    <definedName name="________________ML7">#REF!</definedName>
    <definedName name="________________ML8">#REF!</definedName>
    <definedName name="________________ML9">#REF!</definedName>
    <definedName name="________________mm1">[6]r!$F$4</definedName>
    <definedName name="________________mm1000">#REF!</definedName>
    <definedName name="________________mm11">[2]r!$F$4</definedName>
    <definedName name="________________mm111">[5]r!$F$4</definedName>
    <definedName name="________________mm600">#REF!</definedName>
    <definedName name="________________mm800">#REF!</definedName>
    <definedName name="________________PC1">#REF!</definedName>
    <definedName name="________________PC10">#REF!</definedName>
    <definedName name="________________PC11">#REF!</definedName>
    <definedName name="________________PC12">#REF!</definedName>
    <definedName name="________________PC13">#REF!</definedName>
    <definedName name="________________PC14">#REF!</definedName>
    <definedName name="________________PC15">#REF!</definedName>
    <definedName name="________________PC16">#REF!</definedName>
    <definedName name="________________PC17">#REF!</definedName>
    <definedName name="________________PC18">#REF!</definedName>
    <definedName name="________________PC19">#REF!</definedName>
    <definedName name="________________pc2">#REF!</definedName>
    <definedName name="________________PC21">#REF!</definedName>
    <definedName name="________________PC22">#REF!</definedName>
    <definedName name="________________PC23">#REF!</definedName>
    <definedName name="________________PC24">#REF!</definedName>
    <definedName name="________________PC3">#REF!</definedName>
    <definedName name="________________PC4">#REF!</definedName>
    <definedName name="________________PC5">#REF!</definedName>
    <definedName name="________________PC6">#REF!</definedName>
    <definedName name="________________pc600">#REF!</definedName>
    <definedName name="________________PC7">#REF!</definedName>
    <definedName name="________________PC8">#REF!</definedName>
    <definedName name="________________PC9">#REF!</definedName>
    <definedName name="________________pc900">#REF!</definedName>
    <definedName name="________________pla4">[12]DATA_PRG!$H$269</definedName>
    <definedName name="________________pv2">#REF!</definedName>
    <definedName name="________________rr3">[7]v!$A$2:$E$51</definedName>
    <definedName name="________________rrr1">[7]r!$B$1:$I$145</definedName>
    <definedName name="________________SP10">[13]Sheet1!$C$18</definedName>
    <definedName name="________________SP16">[13]Sheet1!$C$24</definedName>
    <definedName name="________________SP7">[13]Sheet1!$C$15</definedName>
    <definedName name="________________ss12">[8]rdamdata!$J$8</definedName>
    <definedName name="________________ss20">[8]rdamdata!$J$7</definedName>
    <definedName name="________________ss40">[8]rdamdata!$J$6</definedName>
    <definedName name="________________var1">#REF!</definedName>
    <definedName name="________________var4">#REF!</definedName>
    <definedName name="_______________bla1">[1]leads!$H$7</definedName>
    <definedName name="_______________BSG100">#REF!</definedName>
    <definedName name="_______________BSG150">#REF!</definedName>
    <definedName name="_______________BSG5">#REF!</definedName>
    <definedName name="_______________BSG75">#REF!</definedName>
    <definedName name="_______________BTC1">#REF!</definedName>
    <definedName name="_______________BTC10">#REF!</definedName>
    <definedName name="_______________BTC11">#REF!</definedName>
    <definedName name="_______________BTC12">#REF!</definedName>
    <definedName name="_______________BTC13">#REF!</definedName>
    <definedName name="_______________BTC14">#REF!</definedName>
    <definedName name="_______________BTC15">#REF!</definedName>
    <definedName name="_______________BTC16">#REF!</definedName>
    <definedName name="_______________BTC17">#REF!</definedName>
    <definedName name="_______________BTC18">#REF!</definedName>
    <definedName name="_______________BTC19">#REF!</definedName>
    <definedName name="_______________BTC2">#REF!</definedName>
    <definedName name="_______________BTC20">#REF!</definedName>
    <definedName name="_______________BTC21">#REF!</definedName>
    <definedName name="_______________BTC22">#REF!</definedName>
    <definedName name="_______________BTC23">#REF!</definedName>
    <definedName name="_______________BTC24">#REF!</definedName>
    <definedName name="_______________BTC3">#REF!</definedName>
    <definedName name="_______________BTC4">#REF!</definedName>
    <definedName name="_______________BTC5">#REF!</definedName>
    <definedName name="_______________BTC6">#REF!</definedName>
    <definedName name="_______________BTC7">#REF!</definedName>
    <definedName name="_______________BTC8">#REF!</definedName>
    <definedName name="_______________BTC9">#REF!</definedName>
    <definedName name="_______________BTR1">#REF!</definedName>
    <definedName name="_______________BTR10">#REF!</definedName>
    <definedName name="_______________BTR11">#REF!</definedName>
    <definedName name="_______________BTR12">#REF!</definedName>
    <definedName name="_______________BTR13">#REF!</definedName>
    <definedName name="_______________BTR14">#REF!</definedName>
    <definedName name="_______________BTR15">#REF!</definedName>
    <definedName name="_______________BTR16">#REF!</definedName>
    <definedName name="_______________BTR17">#REF!</definedName>
    <definedName name="_______________BTR18">#REF!</definedName>
    <definedName name="_______________BTR19">#REF!</definedName>
    <definedName name="_______________BTR2">#REF!</definedName>
    <definedName name="_______________BTR20">#REF!</definedName>
    <definedName name="_______________BTR21">#REF!</definedName>
    <definedName name="_______________BTR22">#REF!</definedName>
    <definedName name="_______________BTR23">#REF!</definedName>
    <definedName name="_______________BTR24">#REF!</definedName>
    <definedName name="_______________BTR3">#REF!</definedName>
    <definedName name="_______________BTR4">#REF!</definedName>
    <definedName name="_______________BTR5">#REF!</definedName>
    <definedName name="_______________BTR6">#REF!</definedName>
    <definedName name="_______________BTR7">#REF!</definedName>
    <definedName name="_______________BTR8">#REF!</definedName>
    <definedName name="_______________BTR9">#REF!</definedName>
    <definedName name="_______________BTS1">#REF!</definedName>
    <definedName name="_______________BTS10">#REF!</definedName>
    <definedName name="_______________BTS11">#REF!</definedName>
    <definedName name="_______________BTS12">#REF!</definedName>
    <definedName name="_______________BTS13">#REF!</definedName>
    <definedName name="_______________BTS14">#REF!</definedName>
    <definedName name="_______________BTS15">#REF!</definedName>
    <definedName name="_______________BTS16">#REF!</definedName>
    <definedName name="_______________BTS17">#REF!</definedName>
    <definedName name="_______________BTS18">#REF!</definedName>
    <definedName name="_______________BTS19">#REF!</definedName>
    <definedName name="_______________BTS2">#REF!</definedName>
    <definedName name="_______________BTS20">#REF!</definedName>
    <definedName name="_______________BTS21">#REF!</definedName>
    <definedName name="_______________BTS22">#REF!</definedName>
    <definedName name="_______________BTS23">#REF!</definedName>
    <definedName name="_______________BTS24">#REF!</definedName>
    <definedName name="_______________BTS3">#REF!</definedName>
    <definedName name="_______________BTS4">#REF!</definedName>
    <definedName name="_______________BTS5">#REF!</definedName>
    <definedName name="_______________BTS6">#REF!</definedName>
    <definedName name="_______________BTS7">#REF!</definedName>
    <definedName name="_______________BTS8">#REF!</definedName>
    <definedName name="_______________BTS9">#REF!</definedName>
    <definedName name="_______________can430">40.73</definedName>
    <definedName name="_______________can435">43.3</definedName>
    <definedName name="_______________CCW1">[9]DATA!$H$67</definedName>
    <definedName name="_______________CCW2">[9]DATA!$H$97</definedName>
    <definedName name="_______________cur1">[2]r!$F$30</definedName>
    <definedName name="_______________G120907">[16]Data!#REF!</definedName>
    <definedName name="_______________GBS110">#REF!</definedName>
    <definedName name="_______________GBS111">#REF!</definedName>
    <definedName name="_______________GBS112">#REF!</definedName>
    <definedName name="_______________GBS113">#REF!</definedName>
    <definedName name="_______________GBS114">#REF!</definedName>
    <definedName name="_______________GBS115">#REF!</definedName>
    <definedName name="_______________GBS116">#REF!</definedName>
    <definedName name="_______________GBS117">#REF!</definedName>
    <definedName name="_______________GBS118">#REF!</definedName>
    <definedName name="_______________GBS119">#REF!</definedName>
    <definedName name="_______________GBS12">#REF!</definedName>
    <definedName name="_______________GBS120">#REF!</definedName>
    <definedName name="_______________GBS121">#REF!</definedName>
    <definedName name="_______________GBS122">#REF!</definedName>
    <definedName name="_______________GBS123">#REF!</definedName>
    <definedName name="_______________GBS124">#REF!</definedName>
    <definedName name="_______________GBS13">#REF!</definedName>
    <definedName name="_______________GBS14">#REF!</definedName>
    <definedName name="_______________GBS15">#REF!</definedName>
    <definedName name="_______________GBS16">#REF!</definedName>
    <definedName name="_______________GBS17">#REF!</definedName>
    <definedName name="_______________GBS18">#REF!</definedName>
    <definedName name="_______________GBS19">#REF!</definedName>
    <definedName name="_______________GBS21">#REF!</definedName>
    <definedName name="_______________GBS210">#REF!</definedName>
    <definedName name="_______________GBS211">#REF!</definedName>
    <definedName name="_______________GBS212">#REF!</definedName>
    <definedName name="_______________GBS213">#REF!</definedName>
    <definedName name="_______________GBS214">#REF!</definedName>
    <definedName name="_______________GBS215">#REF!</definedName>
    <definedName name="_______________GBS216">#REF!</definedName>
    <definedName name="_______________GBS217">#REF!</definedName>
    <definedName name="_______________GBS218">#REF!</definedName>
    <definedName name="_______________GBS219">#REF!</definedName>
    <definedName name="_______________GBS22">#REF!</definedName>
    <definedName name="_______________GBS220">#REF!</definedName>
    <definedName name="_______________GBS221">#REF!</definedName>
    <definedName name="_______________GBS222">#REF!</definedName>
    <definedName name="_______________GBS223">#REF!</definedName>
    <definedName name="_______________GBS224">#REF!</definedName>
    <definedName name="_______________GBS23">#REF!</definedName>
    <definedName name="_______________GBS24">#REF!</definedName>
    <definedName name="_______________GBS25">#REF!</definedName>
    <definedName name="_______________GBS26">#REF!</definedName>
    <definedName name="_______________GBS27">#REF!</definedName>
    <definedName name="_______________GBS28">#REF!</definedName>
    <definedName name="_______________GBS29">#REF!</definedName>
    <definedName name="_______________imp1">[11]DATA_PRG!$H$245</definedName>
    <definedName name="_______________knr2">#REF!</definedName>
    <definedName name="_______________l1">[3]leads!$A$3:$E$108</definedName>
    <definedName name="_______________l12">#REF!</definedName>
    <definedName name="_______________l2">[2]r!$F$29</definedName>
    <definedName name="_______________l3">#REF!</definedName>
    <definedName name="_______________l4">[4]Sheet1!$W$2:$Y$103</definedName>
    <definedName name="_______________l5">#REF!</definedName>
    <definedName name="_______________l6">[2]r!$F$4</definedName>
    <definedName name="_______________l7">[5]r!$F$4</definedName>
    <definedName name="_______________l8">[2]r!$F$2</definedName>
    <definedName name="_______________l9">[2]r!$F$3</definedName>
    <definedName name="_______________LJ6">[9]DATA!$H$245</definedName>
    <definedName name="_______________lj600">#REF!</definedName>
    <definedName name="_______________lj900">#REF!</definedName>
    <definedName name="_______________LL3">#REF!</definedName>
    <definedName name="_______________LSO24">[10]Lead!#REF!</definedName>
    <definedName name="_______________MA1">#REF!</definedName>
    <definedName name="_______________MA2">#REF!</definedName>
    <definedName name="_______________Met22">#REF!</definedName>
    <definedName name="_______________Met45">#REF!</definedName>
    <definedName name="_______________MEt55">#REF!</definedName>
    <definedName name="_______________Met63">#REF!</definedName>
    <definedName name="_______________ML21">#REF!</definedName>
    <definedName name="_______________ML210">#REF!</definedName>
    <definedName name="_______________ML211">#REF!</definedName>
    <definedName name="_______________ML212">#REF!</definedName>
    <definedName name="_______________ML213">#REF!</definedName>
    <definedName name="_______________ML214">#REF!</definedName>
    <definedName name="_______________ML215">#REF!</definedName>
    <definedName name="_______________ML216">#REF!</definedName>
    <definedName name="_______________ML217">#REF!</definedName>
    <definedName name="_______________ML218">#REF!</definedName>
    <definedName name="_______________ML219">#REF!</definedName>
    <definedName name="_______________ML22">#REF!</definedName>
    <definedName name="_______________ML220">#REF!</definedName>
    <definedName name="_______________ML221">#REF!</definedName>
    <definedName name="_______________ML222">#REF!</definedName>
    <definedName name="_______________ML223">#REF!</definedName>
    <definedName name="_______________ML224">#REF!</definedName>
    <definedName name="_______________ML23">#REF!</definedName>
    <definedName name="_______________ML24">#REF!</definedName>
    <definedName name="_______________ML25">#REF!</definedName>
    <definedName name="_______________ML26">#REF!</definedName>
    <definedName name="_______________ML27">#REF!</definedName>
    <definedName name="_______________ML28">#REF!</definedName>
    <definedName name="_______________ML29">#REF!</definedName>
    <definedName name="_______________ML31">#REF!</definedName>
    <definedName name="_______________ML310">#REF!</definedName>
    <definedName name="_______________ML311">#REF!</definedName>
    <definedName name="_______________ML312">#REF!</definedName>
    <definedName name="_______________ML313">#REF!</definedName>
    <definedName name="_______________ML314">#REF!</definedName>
    <definedName name="_______________ML315">#REF!</definedName>
    <definedName name="_______________ML316">#REF!</definedName>
    <definedName name="_______________ML317">#REF!</definedName>
    <definedName name="_______________ML318">#REF!</definedName>
    <definedName name="_______________ML319">#REF!</definedName>
    <definedName name="_______________ML32">#REF!</definedName>
    <definedName name="_______________ML320">#REF!</definedName>
    <definedName name="_______________ML321">#REF!</definedName>
    <definedName name="_______________ML322">#REF!</definedName>
    <definedName name="_______________ML323">#REF!</definedName>
    <definedName name="_______________ML324">#REF!</definedName>
    <definedName name="_______________ML33">#REF!</definedName>
    <definedName name="_______________ML34">#REF!</definedName>
    <definedName name="_______________ML35">#REF!</definedName>
    <definedName name="_______________ML36">#REF!</definedName>
    <definedName name="_______________ML37">#REF!</definedName>
    <definedName name="_______________ML38">#REF!</definedName>
    <definedName name="_______________ML39">#REF!</definedName>
    <definedName name="_______________ML7">#REF!</definedName>
    <definedName name="_______________ML8">#REF!</definedName>
    <definedName name="_______________ML9">#REF!</definedName>
    <definedName name="_______________mm1">[6]r!$F$4</definedName>
    <definedName name="_______________mm1000">#REF!</definedName>
    <definedName name="_______________mm11">[2]r!$F$4</definedName>
    <definedName name="_______________mm111">[5]r!$F$4</definedName>
    <definedName name="_______________mm600">#REF!</definedName>
    <definedName name="_______________mm800">#REF!</definedName>
    <definedName name="_______________PC1">#REF!</definedName>
    <definedName name="_______________PC10">#REF!</definedName>
    <definedName name="_______________PC11">#REF!</definedName>
    <definedName name="_______________PC12">#REF!</definedName>
    <definedName name="_______________PC13">#REF!</definedName>
    <definedName name="_______________PC14">#REF!</definedName>
    <definedName name="_______________PC15">#REF!</definedName>
    <definedName name="_______________PC16">#REF!</definedName>
    <definedName name="_______________PC17">#REF!</definedName>
    <definedName name="_______________PC18">#REF!</definedName>
    <definedName name="_______________PC19">#REF!</definedName>
    <definedName name="_______________pc2">#REF!</definedName>
    <definedName name="_______________PC21">#REF!</definedName>
    <definedName name="_______________PC22">#REF!</definedName>
    <definedName name="_______________PC23">#REF!</definedName>
    <definedName name="_______________PC24">#REF!</definedName>
    <definedName name="_______________PC3">#REF!</definedName>
    <definedName name="_______________PC4">#REF!</definedName>
    <definedName name="_______________PC5">#REF!</definedName>
    <definedName name="_______________PC6">#REF!</definedName>
    <definedName name="_______________pc600">#REF!</definedName>
    <definedName name="_______________PC7">#REF!</definedName>
    <definedName name="_______________PC8">#REF!</definedName>
    <definedName name="_______________PC9">#REF!</definedName>
    <definedName name="_______________pc900">#REF!</definedName>
    <definedName name="_______________pla4">[12]DATA_PRG!$H$269</definedName>
    <definedName name="_______________pv2">#REF!</definedName>
    <definedName name="_______________rr3">[7]v!$A$2:$E$51</definedName>
    <definedName name="_______________rrr1">[7]r!$B$1:$I$145</definedName>
    <definedName name="_______________SP10">[13]Sheet1!$C$18</definedName>
    <definedName name="_______________SP16">[13]Sheet1!$C$24</definedName>
    <definedName name="_______________SP7">[13]Sheet1!$C$15</definedName>
    <definedName name="_______________ss12">[8]rdamdata!$J$8</definedName>
    <definedName name="_______________ss20">[8]rdamdata!$J$7</definedName>
    <definedName name="_______________ss40">[8]rdamdata!$J$6</definedName>
    <definedName name="_______________var1">#REF!</definedName>
    <definedName name="_______________var4">#REF!</definedName>
    <definedName name="______________bla1">[1]leads!$H$7</definedName>
    <definedName name="______________BSG100">#REF!</definedName>
    <definedName name="______________BSG150">#REF!</definedName>
    <definedName name="______________BSG5">#REF!</definedName>
    <definedName name="______________BSG75">#REF!</definedName>
    <definedName name="______________BTC1">#REF!</definedName>
    <definedName name="______________BTC10">#REF!</definedName>
    <definedName name="______________BTC11">#REF!</definedName>
    <definedName name="______________BTC12">#REF!</definedName>
    <definedName name="______________BTC13">#REF!</definedName>
    <definedName name="______________BTC14">#REF!</definedName>
    <definedName name="______________BTC15">#REF!</definedName>
    <definedName name="______________BTC16">#REF!</definedName>
    <definedName name="______________BTC17">#REF!</definedName>
    <definedName name="______________BTC18">#REF!</definedName>
    <definedName name="______________BTC19">#REF!</definedName>
    <definedName name="______________BTC2">#REF!</definedName>
    <definedName name="______________BTC20">#REF!</definedName>
    <definedName name="______________BTC21">#REF!</definedName>
    <definedName name="______________BTC22">#REF!</definedName>
    <definedName name="______________BTC23">#REF!</definedName>
    <definedName name="______________BTC24">#REF!</definedName>
    <definedName name="______________BTC3">#REF!</definedName>
    <definedName name="______________BTC4">#REF!</definedName>
    <definedName name="______________BTC5">#REF!</definedName>
    <definedName name="______________BTC6">#REF!</definedName>
    <definedName name="______________BTC7">#REF!</definedName>
    <definedName name="______________BTC8">#REF!</definedName>
    <definedName name="______________BTC9">#REF!</definedName>
    <definedName name="______________BTR1">#REF!</definedName>
    <definedName name="______________BTR10">#REF!</definedName>
    <definedName name="______________BTR11">#REF!</definedName>
    <definedName name="______________BTR12">#REF!</definedName>
    <definedName name="______________BTR13">#REF!</definedName>
    <definedName name="______________BTR14">#REF!</definedName>
    <definedName name="______________BTR15">#REF!</definedName>
    <definedName name="______________BTR16">#REF!</definedName>
    <definedName name="______________BTR17">#REF!</definedName>
    <definedName name="______________BTR18">#REF!</definedName>
    <definedName name="______________BTR19">#REF!</definedName>
    <definedName name="______________BTR2">#REF!</definedName>
    <definedName name="______________BTR20">#REF!</definedName>
    <definedName name="______________BTR21">#REF!</definedName>
    <definedName name="______________BTR22">#REF!</definedName>
    <definedName name="______________BTR23">#REF!</definedName>
    <definedName name="______________BTR24">#REF!</definedName>
    <definedName name="______________BTR3">#REF!</definedName>
    <definedName name="______________BTR4">#REF!</definedName>
    <definedName name="______________BTR5">#REF!</definedName>
    <definedName name="______________BTR6">#REF!</definedName>
    <definedName name="______________BTR7">#REF!</definedName>
    <definedName name="______________BTR8">#REF!</definedName>
    <definedName name="______________BTR9">#REF!</definedName>
    <definedName name="______________BTS1">#REF!</definedName>
    <definedName name="______________BTS10">#REF!</definedName>
    <definedName name="______________BTS11">#REF!</definedName>
    <definedName name="______________BTS12">#REF!</definedName>
    <definedName name="______________BTS13">#REF!</definedName>
    <definedName name="______________BTS14">#REF!</definedName>
    <definedName name="______________BTS15">#REF!</definedName>
    <definedName name="______________BTS16">#REF!</definedName>
    <definedName name="______________BTS17">#REF!</definedName>
    <definedName name="______________BTS18">#REF!</definedName>
    <definedName name="______________BTS19">#REF!</definedName>
    <definedName name="______________BTS2">#REF!</definedName>
    <definedName name="______________BTS20">#REF!</definedName>
    <definedName name="______________BTS21">#REF!</definedName>
    <definedName name="______________BTS22">#REF!</definedName>
    <definedName name="______________BTS23">#REF!</definedName>
    <definedName name="______________BTS24">#REF!</definedName>
    <definedName name="______________BTS3">#REF!</definedName>
    <definedName name="______________BTS4">#REF!</definedName>
    <definedName name="______________BTS5">#REF!</definedName>
    <definedName name="______________BTS6">#REF!</definedName>
    <definedName name="______________BTS7">#REF!</definedName>
    <definedName name="______________BTS8">#REF!</definedName>
    <definedName name="______________BTS9">#REF!</definedName>
    <definedName name="______________can430">40.73</definedName>
    <definedName name="______________can435">43.3</definedName>
    <definedName name="______________CCW1">[9]DATA!$H$67</definedName>
    <definedName name="______________CCW2">[9]DATA!$H$97</definedName>
    <definedName name="______________cur1">[2]r!$F$30</definedName>
    <definedName name="______________G120907">[16]Data!#REF!</definedName>
    <definedName name="______________GBS110">#REF!</definedName>
    <definedName name="______________GBS111">#REF!</definedName>
    <definedName name="______________GBS112">#REF!</definedName>
    <definedName name="______________GBS113">#REF!</definedName>
    <definedName name="______________GBS114">#REF!</definedName>
    <definedName name="______________GBS115">#REF!</definedName>
    <definedName name="______________GBS116">#REF!</definedName>
    <definedName name="______________GBS117">#REF!</definedName>
    <definedName name="______________GBS118">#REF!</definedName>
    <definedName name="______________GBS119">#REF!</definedName>
    <definedName name="______________GBS12">#REF!</definedName>
    <definedName name="______________GBS120">#REF!</definedName>
    <definedName name="______________GBS121">#REF!</definedName>
    <definedName name="______________GBS122">#REF!</definedName>
    <definedName name="______________GBS123">#REF!</definedName>
    <definedName name="______________GBS124">#REF!</definedName>
    <definedName name="______________GBS13">#REF!</definedName>
    <definedName name="______________GBS14">#REF!</definedName>
    <definedName name="______________GBS15">#REF!</definedName>
    <definedName name="______________GBS16">#REF!</definedName>
    <definedName name="______________GBS17">#REF!</definedName>
    <definedName name="______________GBS18">#REF!</definedName>
    <definedName name="______________GBS19">#REF!</definedName>
    <definedName name="______________GBS21">#REF!</definedName>
    <definedName name="______________GBS210">#REF!</definedName>
    <definedName name="______________GBS211">#REF!</definedName>
    <definedName name="______________GBS212">#REF!</definedName>
    <definedName name="______________GBS213">#REF!</definedName>
    <definedName name="______________GBS214">#REF!</definedName>
    <definedName name="______________GBS215">#REF!</definedName>
    <definedName name="______________GBS216">#REF!</definedName>
    <definedName name="______________GBS217">#REF!</definedName>
    <definedName name="______________GBS218">#REF!</definedName>
    <definedName name="______________GBS219">#REF!</definedName>
    <definedName name="______________GBS22">#REF!</definedName>
    <definedName name="______________GBS220">#REF!</definedName>
    <definedName name="______________GBS221">#REF!</definedName>
    <definedName name="______________GBS222">#REF!</definedName>
    <definedName name="______________GBS223">#REF!</definedName>
    <definedName name="______________GBS224">#REF!</definedName>
    <definedName name="______________GBS23">#REF!</definedName>
    <definedName name="______________GBS24">#REF!</definedName>
    <definedName name="______________GBS25">#REF!</definedName>
    <definedName name="______________GBS26">#REF!</definedName>
    <definedName name="______________GBS27">#REF!</definedName>
    <definedName name="______________GBS28">#REF!</definedName>
    <definedName name="______________GBS29">#REF!</definedName>
    <definedName name="______________imp1">[11]DATA_PRG!$H$245</definedName>
    <definedName name="______________knr2">#REF!</definedName>
    <definedName name="______________l1">[3]leads!$A$3:$E$108</definedName>
    <definedName name="______________l12">#REF!</definedName>
    <definedName name="______________l2">[2]r!$F$29</definedName>
    <definedName name="______________l3">#REF!</definedName>
    <definedName name="______________l4">[4]Sheet1!$W$2:$Y$103</definedName>
    <definedName name="______________l5">#REF!</definedName>
    <definedName name="______________l6">[2]r!$F$4</definedName>
    <definedName name="______________l7">[5]r!$F$4</definedName>
    <definedName name="______________l8">[2]r!$F$2</definedName>
    <definedName name="______________l9">[2]r!$F$3</definedName>
    <definedName name="______________LJ6">[9]DATA!$H$245</definedName>
    <definedName name="______________lj600">#REF!</definedName>
    <definedName name="______________lj900">#REF!</definedName>
    <definedName name="______________LL3">#REF!</definedName>
    <definedName name="______________LSO24">[10]Lead!#REF!</definedName>
    <definedName name="______________MA1">#REF!</definedName>
    <definedName name="______________MA2">#REF!</definedName>
    <definedName name="______________Met22">#REF!</definedName>
    <definedName name="______________Met45">#REF!</definedName>
    <definedName name="______________MEt55">#REF!</definedName>
    <definedName name="______________Met63">#REF!</definedName>
    <definedName name="______________ML21">#REF!</definedName>
    <definedName name="______________ML210">#REF!</definedName>
    <definedName name="______________ML211">#REF!</definedName>
    <definedName name="______________ML212">#REF!</definedName>
    <definedName name="______________ML213">#REF!</definedName>
    <definedName name="______________ML214">#REF!</definedName>
    <definedName name="______________ML215">#REF!</definedName>
    <definedName name="______________ML216">#REF!</definedName>
    <definedName name="______________ML217">#REF!</definedName>
    <definedName name="______________ML218">#REF!</definedName>
    <definedName name="______________ML219">#REF!</definedName>
    <definedName name="______________ML22">#REF!</definedName>
    <definedName name="______________ML220">#REF!</definedName>
    <definedName name="______________ML221">#REF!</definedName>
    <definedName name="______________ML222">#REF!</definedName>
    <definedName name="______________ML223">#REF!</definedName>
    <definedName name="______________ML224">#REF!</definedName>
    <definedName name="______________ML23">#REF!</definedName>
    <definedName name="______________ML24">#REF!</definedName>
    <definedName name="______________ML25">#REF!</definedName>
    <definedName name="______________ML26">#REF!</definedName>
    <definedName name="______________ML27">#REF!</definedName>
    <definedName name="______________ML28">#REF!</definedName>
    <definedName name="______________ML29">#REF!</definedName>
    <definedName name="______________ML31">#REF!</definedName>
    <definedName name="______________ML310">#REF!</definedName>
    <definedName name="______________ML311">#REF!</definedName>
    <definedName name="______________ML312">#REF!</definedName>
    <definedName name="______________ML313">#REF!</definedName>
    <definedName name="______________ML314">#REF!</definedName>
    <definedName name="______________ML315">#REF!</definedName>
    <definedName name="______________ML316">#REF!</definedName>
    <definedName name="______________ML317">#REF!</definedName>
    <definedName name="______________ML318">#REF!</definedName>
    <definedName name="______________ML319">#REF!</definedName>
    <definedName name="______________ML32">#REF!</definedName>
    <definedName name="______________ML320">#REF!</definedName>
    <definedName name="______________ML321">#REF!</definedName>
    <definedName name="______________ML322">#REF!</definedName>
    <definedName name="______________ML323">#REF!</definedName>
    <definedName name="______________ML324">#REF!</definedName>
    <definedName name="______________ML33">#REF!</definedName>
    <definedName name="______________ML34">#REF!</definedName>
    <definedName name="______________ML35">#REF!</definedName>
    <definedName name="______________ML36">#REF!</definedName>
    <definedName name="______________ML37">#REF!</definedName>
    <definedName name="______________ML38">#REF!</definedName>
    <definedName name="______________ML39">#REF!</definedName>
    <definedName name="______________ML7">#REF!</definedName>
    <definedName name="______________ML8">#REF!</definedName>
    <definedName name="______________ML9">#REF!</definedName>
    <definedName name="______________mm1">[6]r!$F$4</definedName>
    <definedName name="______________mm1000">#REF!</definedName>
    <definedName name="______________mm11">[2]r!$F$4</definedName>
    <definedName name="______________mm111">[5]r!$F$4</definedName>
    <definedName name="______________mm600">#REF!</definedName>
    <definedName name="______________mm800">#REF!</definedName>
    <definedName name="______________PC1">#REF!</definedName>
    <definedName name="______________PC10">#REF!</definedName>
    <definedName name="______________PC11">#REF!</definedName>
    <definedName name="______________PC12">#REF!</definedName>
    <definedName name="______________PC13">#REF!</definedName>
    <definedName name="______________PC14">#REF!</definedName>
    <definedName name="______________PC15">#REF!</definedName>
    <definedName name="______________PC16">#REF!</definedName>
    <definedName name="______________PC17">#REF!</definedName>
    <definedName name="______________PC18">#REF!</definedName>
    <definedName name="______________PC19">#REF!</definedName>
    <definedName name="______________pc2">#REF!</definedName>
    <definedName name="______________PC21">#REF!</definedName>
    <definedName name="______________PC22">#REF!</definedName>
    <definedName name="______________PC23">#REF!</definedName>
    <definedName name="______________PC24">#REF!</definedName>
    <definedName name="______________PC3">#REF!</definedName>
    <definedName name="______________PC4">#REF!</definedName>
    <definedName name="______________PC5">#REF!</definedName>
    <definedName name="______________PC6">#REF!</definedName>
    <definedName name="______________pc600">#REF!</definedName>
    <definedName name="______________PC7">#REF!</definedName>
    <definedName name="______________PC8">#REF!</definedName>
    <definedName name="______________PC9">#REF!</definedName>
    <definedName name="______________pc900">#REF!</definedName>
    <definedName name="______________pla4">[12]DATA_PRG!$H$269</definedName>
    <definedName name="______________pv2">#REF!</definedName>
    <definedName name="______________rr3">[7]v!$A$2:$E$51</definedName>
    <definedName name="______________rrr1">[7]r!$B$1:$I$145</definedName>
    <definedName name="______________SP10">[13]Sheet1!$C$18</definedName>
    <definedName name="______________SP16">[13]Sheet1!$C$24</definedName>
    <definedName name="______________SP7">[13]Sheet1!$C$15</definedName>
    <definedName name="______________ss12">[8]rdamdata!$J$8</definedName>
    <definedName name="______________ss20">[8]rdamdata!$J$7</definedName>
    <definedName name="______________ss40">[8]rdamdata!$J$6</definedName>
    <definedName name="______________var1">#REF!</definedName>
    <definedName name="______________var4">#REF!</definedName>
    <definedName name="_____________bla1">[1]leads!$H$7</definedName>
    <definedName name="_____________BSG100">#REF!</definedName>
    <definedName name="_____________BSG150">#REF!</definedName>
    <definedName name="_____________BSG5">#REF!</definedName>
    <definedName name="_____________BSG75">#REF!</definedName>
    <definedName name="_____________BTC1">#REF!</definedName>
    <definedName name="_____________BTC10">#REF!</definedName>
    <definedName name="_____________BTC11">#REF!</definedName>
    <definedName name="_____________BTC12">#REF!</definedName>
    <definedName name="_____________BTC13">#REF!</definedName>
    <definedName name="_____________BTC14">#REF!</definedName>
    <definedName name="_____________BTC15">#REF!</definedName>
    <definedName name="_____________BTC16">#REF!</definedName>
    <definedName name="_____________BTC17">#REF!</definedName>
    <definedName name="_____________BTC18">#REF!</definedName>
    <definedName name="_____________BTC19">#REF!</definedName>
    <definedName name="_____________BTC2">#REF!</definedName>
    <definedName name="_____________BTC20">#REF!</definedName>
    <definedName name="_____________BTC21">#REF!</definedName>
    <definedName name="_____________BTC22">#REF!</definedName>
    <definedName name="_____________BTC23">#REF!</definedName>
    <definedName name="_____________BTC24">#REF!</definedName>
    <definedName name="_____________BTC3">#REF!</definedName>
    <definedName name="_____________BTC4">#REF!</definedName>
    <definedName name="_____________BTC5">#REF!</definedName>
    <definedName name="_____________BTC6">#REF!</definedName>
    <definedName name="_____________BTC7">#REF!</definedName>
    <definedName name="_____________BTC8">#REF!</definedName>
    <definedName name="_____________BTC9">#REF!</definedName>
    <definedName name="_____________BTR1">#REF!</definedName>
    <definedName name="_____________BTR10">#REF!</definedName>
    <definedName name="_____________BTR11">#REF!</definedName>
    <definedName name="_____________BTR12">#REF!</definedName>
    <definedName name="_____________BTR13">#REF!</definedName>
    <definedName name="_____________BTR14">#REF!</definedName>
    <definedName name="_____________BTR15">#REF!</definedName>
    <definedName name="_____________BTR16">#REF!</definedName>
    <definedName name="_____________BTR17">#REF!</definedName>
    <definedName name="_____________BTR18">#REF!</definedName>
    <definedName name="_____________BTR19">#REF!</definedName>
    <definedName name="_____________BTR2">#REF!</definedName>
    <definedName name="_____________BTR20">#REF!</definedName>
    <definedName name="_____________BTR21">#REF!</definedName>
    <definedName name="_____________BTR22">#REF!</definedName>
    <definedName name="_____________BTR23">#REF!</definedName>
    <definedName name="_____________BTR24">#REF!</definedName>
    <definedName name="_____________BTR3">#REF!</definedName>
    <definedName name="_____________BTR4">#REF!</definedName>
    <definedName name="_____________BTR5">#REF!</definedName>
    <definedName name="_____________BTR6">#REF!</definedName>
    <definedName name="_____________BTR7">#REF!</definedName>
    <definedName name="_____________BTR8">#REF!</definedName>
    <definedName name="_____________BTR9">#REF!</definedName>
    <definedName name="_____________BTS1">#REF!</definedName>
    <definedName name="_____________BTS10">#REF!</definedName>
    <definedName name="_____________BTS11">#REF!</definedName>
    <definedName name="_____________BTS12">#REF!</definedName>
    <definedName name="_____________BTS13">#REF!</definedName>
    <definedName name="_____________BTS14">#REF!</definedName>
    <definedName name="_____________BTS15">#REF!</definedName>
    <definedName name="_____________BTS16">#REF!</definedName>
    <definedName name="_____________BTS17">#REF!</definedName>
    <definedName name="_____________BTS18">#REF!</definedName>
    <definedName name="_____________BTS19">#REF!</definedName>
    <definedName name="_____________BTS2">#REF!</definedName>
    <definedName name="_____________BTS20">#REF!</definedName>
    <definedName name="_____________BTS21">#REF!</definedName>
    <definedName name="_____________BTS22">#REF!</definedName>
    <definedName name="_____________BTS23">#REF!</definedName>
    <definedName name="_____________BTS24">#REF!</definedName>
    <definedName name="_____________BTS3">#REF!</definedName>
    <definedName name="_____________BTS4">#REF!</definedName>
    <definedName name="_____________BTS5">#REF!</definedName>
    <definedName name="_____________BTS6">#REF!</definedName>
    <definedName name="_____________BTS7">#REF!</definedName>
    <definedName name="_____________BTS8">#REF!</definedName>
    <definedName name="_____________BTS9">#REF!</definedName>
    <definedName name="_____________can430">40.73</definedName>
    <definedName name="_____________can435">43.3</definedName>
    <definedName name="_____________CCW1">[9]DATA!$H$67</definedName>
    <definedName name="_____________CCW2">[9]DATA!$H$97</definedName>
    <definedName name="_____________cur1">[2]r!$F$30</definedName>
    <definedName name="_____________G120907">[17]Data!#REF!</definedName>
    <definedName name="_____________GBS110">#REF!</definedName>
    <definedName name="_____________GBS111">#REF!</definedName>
    <definedName name="_____________GBS112">#REF!</definedName>
    <definedName name="_____________GBS113">#REF!</definedName>
    <definedName name="_____________GBS114">#REF!</definedName>
    <definedName name="_____________GBS115">#REF!</definedName>
    <definedName name="_____________GBS116">#REF!</definedName>
    <definedName name="_____________GBS117">#REF!</definedName>
    <definedName name="_____________GBS118">#REF!</definedName>
    <definedName name="_____________GBS119">#REF!</definedName>
    <definedName name="_____________GBS12">#REF!</definedName>
    <definedName name="_____________GBS120">#REF!</definedName>
    <definedName name="_____________GBS121">#REF!</definedName>
    <definedName name="_____________GBS122">#REF!</definedName>
    <definedName name="_____________GBS123">#REF!</definedName>
    <definedName name="_____________GBS124">#REF!</definedName>
    <definedName name="_____________GBS13">#REF!</definedName>
    <definedName name="_____________GBS14">#REF!</definedName>
    <definedName name="_____________GBS15">#REF!</definedName>
    <definedName name="_____________GBS16">#REF!</definedName>
    <definedName name="_____________GBS17">#REF!</definedName>
    <definedName name="_____________GBS18">#REF!</definedName>
    <definedName name="_____________GBS19">#REF!</definedName>
    <definedName name="_____________GBS21">#REF!</definedName>
    <definedName name="_____________GBS210">#REF!</definedName>
    <definedName name="_____________GBS211">#REF!</definedName>
    <definedName name="_____________GBS212">#REF!</definedName>
    <definedName name="_____________GBS213">#REF!</definedName>
    <definedName name="_____________GBS214">#REF!</definedName>
    <definedName name="_____________GBS215">#REF!</definedName>
    <definedName name="_____________GBS216">#REF!</definedName>
    <definedName name="_____________GBS217">#REF!</definedName>
    <definedName name="_____________GBS218">#REF!</definedName>
    <definedName name="_____________GBS219">#REF!</definedName>
    <definedName name="_____________GBS22">#REF!</definedName>
    <definedName name="_____________GBS220">#REF!</definedName>
    <definedName name="_____________GBS221">#REF!</definedName>
    <definedName name="_____________GBS222">#REF!</definedName>
    <definedName name="_____________GBS223">#REF!</definedName>
    <definedName name="_____________GBS224">#REF!</definedName>
    <definedName name="_____________GBS23">#REF!</definedName>
    <definedName name="_____________GBS24">#REF!</definedName>
    <definedName name="_____________GBS25">#REF!</definedName>
    <definedName name="_____________GBS26">#REF!</definedName>
    <definedName name="_____________GBS27">#REF!</definedName>
    <definedName name="_____________GBS28">#REF!</definedName>
    <definedName name="_____________GBS29">#REF!</definedName>
    <definedName name="_____________imp1">[11]DATA_PRG!$H$245</definedName>
    <definedName name="_____________knr2">#REF!</definedName>
    <definedName name="_____________l1">[3]leads!$A$3:$E$108</definedName>
    <definedName name="_____________l12">#REF!</definedName>
    <definedName name="_____________l2">[2]r!$F$29</definedName>
    <definedName name="_____________l3">#REF!</definedName>
    <definedName name="_____________l4">[4]Sheet1!$W$2:$Y$103</definedName>
    <definedName name="_____________l5">#REF!</definedName>
    <definedName name="_____________l6">[2]r!$F$4</definedName>
    <definedName name="_____________l7">[5]r!$F$4</definedName>
    <definedName name="_____________l8">[2]r!$F$2</definedName>
    <definedName name="_____________l9">[2]r!$F$3</definedName>
    <definedName name="_____________LJ6">[9]DATA!$H$245</definedName>
    <definedName name="_____________lj600">#REF!</definedName>
    <definedName name="_____________lj900">#REF!</definedName>
    <definedName name="_____________LL3">#REF!</definedName>
    <definedName name="_____________LSO24">[10]Lead!#REF!</definedName>
    <definedName name="_____________MA1">#REF!</definedName>
    <definedName name="_____________MA2">#REF!</definedName>
    <definedName name="_____________Met22">#REF!</definedName>
    <definedName name="_____________Met45">#REF!</definedName>
    <definedName name="_____________MEt55">#REF!</definedName>
    <definedName name="_____________Met63">#REF!</definedName>
    <definedName name="_____________ML21">#REF!</definedName>
    <definedName name="_____________ML210">#REF!</definedName>
    <definedName name="_____________ML211">#REF!</definedName>
    <definedName name="_____________ML212">#REF!</definedName>
    <definedName name="_____________ML213">#REF!</definedName>
    <definedName name="_____________ML214">#REF!</definedName>
    <definedName name="_____________ML215">#REF!</definedName>
    <definedName name="_____________ML216">#REF!</definedName>
    <definedName name="_____________ML217">#REF!</definedName>
    <definedName name="_____________ML218">#REF!</definedName>
    <definedName name="_____________ML219">#REF!</definedName>
    <definedName name="_____________ML22">#REF!</definedName>
    <definedName name="_____________ML220">#REF!</definedName>
    <definedName name="_____________ML221">#REF!</definedName>
    <definedName name="_____________ML222">#REF!</definedName>
    <definedName name="_____________ML223">#REF!</definedName>
    <definedName name="_____________ML224">#REF!</definedName>
    <definedName name="_____________ML23">#REF!</definedName>
    <definedName name="_____________ML24">#REF!</definedName>
    <definedName name="_____________ML25">#REF!</definedName>
    <definedName name="_____________ML26">#REF!</definedName>
    <definedName name="_____________ML27">#REF!</definedName>
    <definedName name="_____________ML28">#REF!</definedName>
    <definedName name="_____________ML29">#REF!</definedName>
    <definedName name="_____________ML31">#REF!</definedName>
    <definedName name="_____________ML310">#REF!</definedName>
    <definedName name="_____________ML311">#REF!</definedName>
    <definedName name="_____________ML312">#REF!</definedName>
    <definedName name="_____________ML313">#REF!</definedName>
    <definedName name="_____________ML314">#REF!</definedName>
    <definedName name="_____________ML315">#REF!</definedName>
    <definedName name="_____________ML316">#REF!</definedName>
    <definedName name="_____________ML317">#REF!</definedName>
    <definedName name="_____________ML318">#REF!</definedName>
    <definedName name="_____________ML319">#REF!</definedName>
    <definedName name="_____________ML32">#REF!</definedName>
    <definedName name="_____________ML320">#REF!</definedName>
    <definedName name="_____________ML321">#REF!</definedName>
    <definedName name="_____________ML322">#REF!</definedName>
    <definedName name="_____________ML323">#REF!</definedName>
    <definedName name="_____________ML324">#REF!</definedName>
    <definedName name="_____________ML33">#REF!</definedName>
    <definedName name="_____________ML34">#REF!</definedName>
    <definedName name="_____________ML35">#REF!</definedName>
    <definedName name="_____________ML36">#REF!</definedName>
    <definedName name="_____________ML37">#REF!</definedName>
    <definedName name="_____________ML38">#REF!</definedName>
    <definedName name="_____________ML39">#REF!</definedName>
    <definedName name="_____________ML7">#REF!</definedName>
    <definedName name="_____________ML8">#REF!</definedName>
    <definedName name="_____________ML9">#REF!</definedName>
    <definedName name="_____________mm1">[6]r!$F$4</definedName>
    <definedName name="_____________mm1000">#REF!</definedName>
    <definedName name="_____________mm11">[2]r!$F$4</definedName>
    <definedName name="_____________mm111">[5]r!$F$4</definedName>
    <definedName name="_____________mm600">#REF!</definedName>
    <definedName name="_____________mm800">#REF!</definedName>
    <definedName name="_____________PC1">#REF!</definedName>
    <definedName name="_____________PC10">#REF!</definedName>
    <definedName name="_____________PC11">#REF!</definedName>
    <definedName name="_____________PC12">#REF!</definedName>
    <definedName name="_____________PC13">#REF!</definedName>
    <definedName name="_____________PC14">#REF!</definedName>
    <definedName name="_____________PC15">#REF!</definedName>
    <definedName name="_____________PC16">#REF!</definedName>
    <definedName name="_____________PC17">#REF!</definedName>
    <definedName name="_____________PC18">#REF!</definedName>
    <definedName name="_____________PC19">#REF!</definedName>
    <definedName name="_____________pc2">#REF!</definedName>
    <definedName name="_____________PC21">#REF!</definedName>
    <definedName name="_____________PC22">#REF!</definedName>
    <definedName name="_____________PC23">#REF!</definedName>
    <definedName name="_____________PC24">#REF!</definedName>
    <definedName name="_____________PC3">#REF!</definedName>
    <definedName name="_____________PC4">#REF!</definedName>
    <definedName name="_____________PC5">#REF!</definedName>
    <definedName name="_____________PC6">#REF!</definedName>
    <definedName name="_____________pc600">#REF!</definedName>
    <definedName name="_____________PC7">#REF!</definedName>
    <definedName name="_____________PC8">#REF!</definedName>
    <definedName name="_____________PC9">#REF!</definedName>
    <definedName name="_____________pc900">#REF!</definedName>
    <definedName name="_____________pla4">[12]DATA_PRG!$H$269</definedName>
    <definedName name="_____________pv2">#REF!</definedName>
    <definedName name="_____________rr3">[7]v!$A$2:$E$51</definedName>
    <definedName name="_____________rrr1">[7]r!$B$1:$I$145</definedName>
    <definedName name="_____________SP10">[13]Sheet1!$C$18</definedName>
    <definedName name="_____________SP16">[13]Sheet1!$C$24</definedName>
    <definedName name="_____________SP7">[13]Sheet1!$C$15</definedName>
    <definedName name="_____________ss12">[8]rdamdata!$J$8</definedName>
    <definedName name="_____________ss20">[8]rdamdata!$J$7</definedName>
    <definedName name="_____________ss40">[8]rdamdata!$J$6</definedName>
    <definedName name="_____________var1">#REF!</definedName>
    <definedName name="_____________var4">#REF!</definedName>
    <definedName name="____________bla1">[1]leads!$H$7</definedName>
    <definedName name="____________BSG100">#REF!</definedName>
    <definedName name="____________BSG150">#REF!</definedName>
    <definedName name="____________BSG5">#REF!</definedName>
    <definedName name="____________BSG75">#REF!</definedName>
    <definedName name="____________BTC1">#REF!</definedName>
    <definedName name="____________BTC10">#REF!</definedName>
    <definedName name="____________BTC11">#REF!</definedName>
    <definedName name="____________BTC12">#REF!</definedName>
    <definedName name="____________BTC13">#REF!</definedName>
    <definedName name="____________BTC14">#REF!</definedName>
    <definedName name="____________BTC15">#REF!</definedName>
    <definedName name="____________BTC16">#REF!</definedName>
    <definedName name="____________BTC17">#REF!</definedName>
    <definedName name="____________BTC18">#REF!</definedName>
    <definedName name="____________BTC19">#REF!</definedName>
    <definedName name="____________BTC2">#REF!</definedName>
    <definedName name="____________BTC20">#REF!</definedName>
    <definedName name="____________BTC21">#REF!</definedName>
    <definedName name="____________BTC22">#REF!</definedName>
    <definedName name="____________BTC23">#REF!</definedName>
    <definedName name="____________BTC24">#REF!</definedName>
    <definedName name="____________BTC3">#REF!</definedName>
    <definedName name="____________BTC4">#REF!</definedName>
    <definedName name="____________BTC5">#REF!</definedName>
    <definedName name="____________BTC6">#REF!</definedName>
    <definedName name="____________BTC7">#REF!</definedName>
    <definedName name="____________BTC8">#REF!</definedName>
    <definedName name="____________BTC9">#REF!</definedName>
    <definedName name="____________BTR1">#REF!</definedName>
    <definedName name="____________BTR10">#REF!</definedName>
    <definedName name="____________BTR11">#REF!</definedName>
    <definedName name="____________BTR12">#REF!</definedName>
    <definedName name="____________BTR13">#REF!</definedName>
    <definedName name="____________BTR14">#REF!</definedName>
    <definedName name="____________BTR15">#REF!</definedName>
    <definedName name="____________BTR16">#REF!</definedName>
    <definedName name="____________BTR17">#REF!</definedName>
    <definedName name="____________BTR18">#REF!</definedName>
    <definedName name="____________BTR19">#REF!</definedName>
    <definedName name="____________BTR2">#REF!</definedName>
    <definedName name="____________BTR20">#REF!</definedName>
    <definedName name="____________BTR21">#REF!</definedName>
    <definedName name="____________BTR22">#REF!</definedName>
    <definedName name="____________BTR23">#REF!</definedName>
    <definedName name="____________BTR24">#REF!</definedName>
    <definedName name="____________BTR3">#REF!</definedName>
    <definedName name="____________BTR4">#REF!</definedName>
    <definedName name="____________BTR5">#REF!</definedName>
    <definedName name="____________BTR6">#REF!</definedName>
    <definedName name="____________BTR7">#REF!</definedName>
    <definedName name="____________BTR8">#REF!</definedName>
    <definedName name="____________BTR9">#REF!</definedName>
    <definedName name="____________BTS1">#REF!</definedName>
    <definedName name="____________BTS10">#REF!</definedName>
    <definedName name="____________BTS11">#REF!</definedName>
    <definedName name="____________BTS12">#REF!</definedName>
    <definedName name="____________BTS13">#REF!</definedName>
    <definedName name="____________BTS14">#REF!</definedName>
    <definedName name="____________BTS15">#REF!</definedName>
    <definedName name="____________BTS16">#REF!</definedName>
    <definedName name="____________BTS17">#REF!</definedName>
    <definedName name="____________BTS18">#REF!</definedName>
    <definedName name="____________BTS19">#REF!</definedName>
    <definedName name="____________BTS2">#REF!</definedName>
    <definedName name="____________BTS20">#REF!</definedName>
    <definedName name="____________BTS21">#REF!</definedName>
    <definedName name="____________BTS22">#REF!</definedName>
    <definedName name="____________BTS23">#REF!</definedName>
    <definedName name="____________BTS24">#REF!</definedName>
    <definedName name="____________BTS3">#REF!</definedName>
    <definedName name="____________BTS4">#REF!</definedName>
    <definedName name="____________BTS5">#REF!</definedName>
    <definedName name="____________BTS6">#REF!</definedName>
    <definedName name="____________BTS7">#REF!</definedName>
    <definedName name="____________BTS8">#REF!</definedName>
    <definedName name="____________BTS9">#REF!</definedName>
    <definedName name="____________can430">40.73</definedName>
    <definedName name="____________can435">43.3</definedName>
    <definedName name="____________CCW1">[9]DATA!$H$67</definedName>
    <definedName name="____________CCW2">[9]DATA!$H$97</definedName>
    <definedName name="____________cur1">[2]r!$F$30</definedName>
    <definedName name="____________G120907">[18]Data!#REF!</definedName>
    <definedName name="____________GBS110">#REF!</definedName>
    <definedName name="____________GBS111">#REF!</definedName>
    <definedName name="____________GBS112">#REF!</definedName>
    <definedName name="____________GBS113">#REF!</definedName>
    <definedName name="____________GBS114">#REF!</definedName>
    <definedName name="____________GBS115">#REF!</definedName>
    <definedName name="____________GBS116">#REF!</definedName>
    <definedName name="____________GBS117">#REF!</definedName>
    <definedName name="____________GBS118">#REF!</definedName>
    <definedName name="____________GBS119">#REF!</definedName>
    <definedName name="____________GBS12">#REF!</definedName>
    <definedName name="____________GBS120">#REF!</definedName>
    <definedName name="____________GBS121">#REF!</definedName>
    <definedName name="____________GBS122">#REF!</definedName>
    <definedName name="____________GBS123">#REF!</definedName>
    <definedName name="____________GBS124">#REF!</definedName>
    <definedName name="____________GBS13">#REF!</definedName>
    <definedName name="____________GBS14">#REF!</definedName>
    <definedName name="____________GBS15">#REF!</definedName>
    <definedName name="____________GBS16">#REF!</definedName>
    <definedName name="____________GBS17">#REF!</definedName>
    <definedName name="____________GBS18">#REF!</definedName>
    <definedName name="____________GBS19">#REF!</definedName>
    <definedName name="____________GBS21">#REF!</definedName>
    <definedName name="____________GBS210">#REF!</definedName>
    <definedName name="____________GBS211">#REF!</definedName>
    <definedName name="____________GBS212">#REF!</definedName>
    <definedName name="____________GBS213">#REF!</definedName>
    <definedName name="____________GBS214">#REF!</definedName>
    <definedName name="____________GBS215">#REF!</definedName>
    <definedName name="____________GBS216">#REF!</definedName>
    <definedName name="____________GBS217">#REF!</definedName>
    <definedName name="____________GBS218">#REF!</definedName>
    <definedName name="____________GBS219">#REF!</definedName>
    <definedName name="____________GBS22">#REF!</definedName>
    <definedName name="____________GBS220">#REF!</definedName>
    <definedName name="____________GBS221">#REF!</definedName>
    <definedName name="____________GBS222">#REF!</definedName>
    <definedName name="____________GBS223">#REF!</definedName>
    <definedName name="____________GBS224">#REF!</definedName>
    <definedName name="____________GBS23">#REF!</definedName>
    <definedName name="____________GBS24">#REF!</definedName>
    <definedName name="____________GBS25">#REF!</definedName>
    <definedName name="____________GBS26">#REF!</definedName>
    <definedName name="____________GBS27">#REF!</definedName>
    <definedName name="____________GBS28">#REF!</definedName>
    <definedName name="____________GBS29">#REF!</definedName>
    <definedName name="____________imp1">[11]DATA_PRG!$H$245</definedName>
    <definedName name="____________l1">[3]leads!$A$3:$E$108</definedName>
    <definedName name="____________l12">#REF!</definedName>
    <definedName name="____________l2">[2]r!$F$29</definedName>
    <definedName name="____________l3">#REF!</definedName>
    <definedName name="____________l4">[4]Sheet1!$W$2:$Y$103</definedName>
    <definedName name="____________l5">#REF!</definedName>
    <definedName name="____________l6">[2]r!$F$4</definedName>
    <definedName name="____________l7">[5]r!$F$4</definedName>
    <definedName name="____________l8">[2]r!$F$2</definedName>
    <definedName name="____________l9">[2]r!$F$3</definedName>
    <definedName name="____________LJ6">[9]DATA!$H$245</definedName>
    <definedName name="____________lj600">#REF!</definedName>
    <definedName name="____________lj900">#REF!</definedName>
    <definedName name="____________LL3">#REF!</definedName>
    <definedName name="____________LSO24">[10]Lead!#REF!</definedName>
    <definedName name="____________MA1">#REF!</definedName>
    <definedName name="____________Met45">#REF!</definedName>
    <definedName name="____________Met54">#REF!</definedName>
    <definedName name="____________MEt55">#REF!</definedName>
    <definedName name="____________Met63">#REF!</definedName>
    <definedName name="____________ML21">#REF!</definedName>
    <definedName name="____________ML210">#REF!</definedName>
    <definedName name="____________ML211">#REF!</definedName>
    <definedName name="____________ML212">#REF!</definedName>
    <definedName name="____________ML213">#REF!</definedName>
    <definedName name="____________ML214">#REF!</definedName>
    <definedName name="____________ML215">#REF!</definedName>
    <definedName name="____________ML216">#REF!</definedName>
    <definedName name="____________ML217">#REF!</definedName>
    <definedName name="____________ML218">#REF!</definedName>
    <definedName name="____________ML219">#REF!</definedName>
    <definedName name="____________ML22">#REF!</definedName>
    <definedName name="____________ML220">#REF!</definedName>
    <definedName name="____________ML221">#REF!</definedName>
    <definedName name="____________ML222">#REF!</definedName>
    <definedName name="____________ML223">#REF!</definedName>
    <definedName name="____________ML224">#REF!</definedName>
    <definedName name="____________ML23">#REF!</definedName>
    <definedName name="____________ML24">#REF!</definedName>
    <definedName name="____________ML25">#REF!</definedName>
    <definedName name="____________ML26">#REF!</definedName>
    <definedName name="____________ML27">#REF!</definedName>
    <definedName name="____________ML28">#REF!</definedName>
    <definedName name="____________ML29">#REF!</definedName>
    <definedName name="____________ML31">#REF!</definedName>
    <definedName name="____________ML310">#REF!</definedName>
    <definedName name="____________ML311">#REF!</definedName>
    <definedName name="____________ML312">#REF!</definedName>
    <definedName name="____________ML313">#REF!</definedName>
    <definedName name="____________ML314">#REF!</definedName>
    <definedName name="____________ML315">#REF!</definedName>
    <definedName name="____________ML316">#REF!</definedName>
    <definedName name="____________ML317">#REF!</definedName>
    <definedName name="____________ML318">#REF!</definedName>
    <definedName name="____________ML319">#REF!</definedName>
    <definedName name="____________ML32">#REF!</definedName>
    <definedName name="____________ML320">#REF!</definedName>
    <definedName name="____________ML321">#REF!</definedName>
    <definedName name="____________ML322">#REF!</definedName>
    <definedName name="____________ML323">#REF!</definedName>
    <definedName name="____________ML324">#REF!</definedName>
    <definedName name="____________ML33">#REF!</definedName>
    <definedName name="____________ML34">#REF!</definedName>
    <definedName name="____________ML35">#REF!</definedName>
    <definedName name="____________ML36">#REF!</definedName>
    <definedName name="____________ML37">#REF!</definedName>
    <definedName name="____________ML38">#REF!</definedName>
    <definedName name="____________ML39">#REF!</definedName>
    <definedName name="____________ML7">#REF!</definedName>
    <definedName name="____________ML8">#REF!</definedName>
    <definedName name="____________ML9">#REF!</definedName>
    <definedName name="____________mm1">[6]r!$F$4</definedName>
    <definedName name="____________mm1000">#REF!</definedName>
    <definedName name="____________mm11">[2]r!$F$4</definedName>
    <definedName name="____________mm111">[5]r!$F$4</definedName>
    <definedName name="____________mm600">#REF!</definedName>
    <definedName name="____________mm800">#REF!</definedName>
    <definedName name="____________PC1">#REF!</definedName>
    <definedName name="____________PC10">#REF!</definedName>
    <definedName name="____________PC11">#REF!</definedName>
    <definedName name="____________PC12">#REF!</definedName>
    <definedName name="____________PC13">#REF!</definedName>
    <definedName name="____________PC14">#REF!</definedName>
    <definedName name="____________PC15">#REF!</definedName>
    <definedName name="____________PC16">#REF!</definedName>
    <definedName name="____________PC17">#REF!</definedName>
    <definedName name="____________PC18">#REF!</definedName>
    <definedName name="____________PC19">#REF!</definedName>
    <definedName name="____________pc2">#REF!</definedName>
    <definedName name="____________PC21">#REF!</definedName>
    <definedName name="____________PC22">#REF!</definedName>
    <definedName name="____________PC23">#REF!</definedName>
    <definedName name="____________PC24">#REF!</definedName>
    <definedName name="____________PC3">#REF!</definedName>
    <definedName name="____________PC4">#REF!</definedName>
    <definedName name="____________PC5">#REF!</definedName>
    <definedName name="____________PC6">#REF!</definedName>
    <definedName name="____________pc600">#REF!</definedName>
    <definedName name="____________PC7">#REF!</definedName>
    <definedName name="____________PC8">#REF!</definedName>
    <definedName name="____________PC9">#REF!</definedName>
    <definedName name="____________pc900">#REF!</definedName>
    <definedName name="____________pla4">[12]DATA_PRG!$H$269</definedName>
    <definedName name="____________pv2">#REF!</definedName>
    <definedName name="____________rr3">[7]v!$A$2:$E$51</definedName>
    <definedName name="____________rrr1">[7]r!$B$1:$I$145</definedName>
    <definedName name="____________SP10">[13]Sheet1!$C$18</definedName>
    <definedName name="____________SP16">[13]Sheet1!$C$24</definedName>
    <definedName name="____________SP7">[13]Sheet1!$C$15</definedName>
    <definedName name="____________ss12">[8]rdamdata!$J$8</definedName>
    <definedName name="____________ss20">[8]rdamdata!$J$7</definedName>
    <definedName name="____________ss40">[8]rdamdata!$J$6</definedName>
    <definedName name="____________var1">#REF!</definedName>
    <definedName name="____________var4">#REF!</definedName>
    <definedName name="____________xh2256">[19]HDPE!$L$30</definedName>
    <definedName name="____________xh2506">[19]HDPE!$M$30</definedName>
    <definedName name="____________xh2806">[19]HDPE!$N$30</definedName>
    <definedName name="____________xh3156">[19]HDPE!$O$30</definedName>
    <definedName name="____________xh634">[19]HDPE!$C$16</definedName>
    <definedName name="____________xk7100">[19]DI!$C$37</definedName>
    <definedName name="____________xk7150">[19]DI!$D$37</definedName>
    <definedName name="____________xk7250">[19]DI!$F$37</definedName>
    <definedName name="____________xk7300">[19]DI!$G$37</definedName>
    <definedName name="____________xp11010">[19]pvc!$F$61</definedName>
    <definedName name="____________xp1104">[19]pvc!$F$31</definedName>
    <definedName name="____________xp1106">[19]pvc!$F$46</definedName>
    <definedName name="____________xp1254">[19]pvc!$G$31</definedName>
    <definedName name="____________xp1256">[19]pvc!$G$46</definedName>
    <definedName name="____________xp14010">[19]pvc!$H$61</definedName>
    <definedName name="____________xp1404">[19]pvc!$H$31</definedName>
    <definedName name="____________xp1406">[19]pvc!$H$46</definedName>
    <definedName name="____________xp1604">[19]pvc!$I$31</definedName>
    <definedName name="____________xp1606">[19]pvc!$I$46</definedName>
    <definedName name="____________xp1804">[19]pvc!$J$31</definedName>
    <definedName name="____________xp1806">[19]pvc!$J$46</definedName>
    <definedName name="____________xp2006">[19]pvc!$K$46</definedName>
    <definedName name="____________xp6310">[19]pvc!$C$61</definedName>
    <definedName name="____________xp636">[19]pvc!$C$46</definedName>
    <definedName name="____________xp7510">[19]pvc!$D$61</definedName>
    <definedName name="____________xp754">[19]pvc!$D$31</definedName>
    <definedName name="____________xp756">[19]pvc!$D$46</definedName>
    <definedName name="____________xp9010">[19]pvc!$E$61</definedName>
    <definedName name="____________xp904">[19]pvc!$E$31</definedName>
    <definedName name="____________xp906">[19]pvc!$E$46</definedName>
    <definedName name="___________bla1">[1]leads!$H$7</definedName>
    <definedName name="___________BSG100">#REF!</definedName>
    <definedName name="___________BSG150">#REF!</definedName>
    <definedName name="___________BSG5">#REF!</definedName>
    <definedName name="___________BSG75">#REF!</definedName>
    <definedName name="___________BTC1">#REF!</definedName>
    <definedName name="___________BTC10">#REF!</definedName>
    <definedName name="___________BTC11">#REF!</definedName>
    <definedName name="___________BTC12">#REF!</definedName>
    <definedName name="___________BTC13">#REF!</definedName>
    <definedName name="___________BTC14">#REF!</definedName>
    <definedName name="___________BTC15">#REF!</definedName>
    <definedName name="___________BTC16">#REF!</definedName>
    <definedName name="___________BTC17">#REF!</definedName>
    <definedName name="___________BTC18">#REF!</definedName>
    <definedName name="___________BTC19">#REF!</definedName>
    <definedName name="___________BTC2">#REF!</definedName>
    <definedName name="___________BTC20">#REF!</definedName>
    <definedName name="___________BTC21">#REF!</definedName>
    <definedName name="___________BTC22">#REF!</definedName>
    <definedName name="___________BTC23">#REF!</definedName>
    <definedName name="___________BTC24">#REF!</definedName>
    <definedName name="___________BTC3">#REF!</definedName>
    <definedName name="___________BTC4">#REF!</definedName>
    <definedName name="___________BTC5">#REF!</definedName>
    <definedName name="___________BTC6">#REF!</definedName>
    <definedName name="___________BTC7">#REF!</definedName>
    <definedName name="___________BTC8">#REF!</definedName>
    <definedName name="___________BTC9">#REF!</definedName>
    <definedName name="___________BTR1">#REF!</definedName>
    <definedName name="___________BTR10">#REF!</definedName>
    <definedName name="___________BTR11">#REF!</definedName>
    <definedName name="___________BTR12">#REF!</definedName>
    <definedName name="___________BTR13">#REF!</definedName>
    <definedName name="___________BTR14">#REF!</definedName>
    <definedName name="___________BTR15">#REF!</definedName>
    <definedName name="___________BTR16">#REF!</definedName>
    <definedName name="___________BTR17">#REF!</definedName>
    <definedName name="___________BTR18">#REF!</definedName>
    <definedName name="___________BTR19">#REF!</definedName>
    <definedName name="___________BTR2">#REF!</definedName>
    <definedName name="___________BTR20">#REF!</definedName>
    <definedName name="___________BTR21">#REF!</definedName>
    <definedName name="___________BTR22">#REF!</definedName>
    <definedName name="___________BTR23">#REF!</definedName>
    <definedName name="___________BTR24">#REF!</definedName>
    <definedName name="___________BTR3">#REF!</definedName>
    <definedName name="___________BTR4">#REF!</definedName>
    <definedName name="___________BTR5">#REF!</definedName>
    <definedName name="___________BTR6">#REF!</definedName>
    <definedName name="___________BTR7">#REF!</definedName>
    <definedName name="___________BTR8">#REF!</definedName>
    <definedName name="___________BTR9">#REF!</definedName>
    <definedName name="___________BTS1">#REF!</definedName>
    <definedName name="___________BTS10">#REF!</definedName>
    <definedName name="___________BTS11">#REF!</definedName>
    <definedName name="___________BTS12">#REF!</definedName>
    <definedName name="___________BTS13">#REF!</definedName>
    <definedName name="___________BTS14">#REF!</definedName>
    <definedName name="___________BTS15">#REF!</definedName>
    <definedName name="___________BTS16">#REF!</definedName>
    <definedName name="___________BTS17">#REF!</definedName>
    <definedName name="___________BTS18">#REF!</definedName>
    <definedName name="___________BTS19">#REF!</definedName>
    <definedName name="___________BTS2">#REF!</definedName>
    <definedName name="___________BTS20">#REF!</definedName>
    <definedName name="___________BTS21">#REF!</definedName>
    <definedName name="___________BTS22">#REF!</definedName>
    <definedName name="___________BTS23">#REF!</definedName>
    <definedName name="___________BTS24">#REF!</definedName>
    <definedName name="___________BTS3">#REF!</definedName>
    <definedName name="___________BTS4">#REF!</definedName>
    <definedName name="___________BTS5">#REF!</definedName>
    <definedName name="___________BTS6">#REF!</definedName>
    <definedName name="___________BTS7">#REF!</definedName>
    <definedName name="___________BTS8">#REF!</definedName>
    <definedName name="___________BTS9">#REF!</definedName>
    <definedName name="___________can430">40.73</definedName>
    <definedName name="___________can435">43.3</definedName>
    <definedName name="___________CCW1">[9]DATA!$H$67</definedName>
    <definedName name="___________CCW2">[9]DATA!$H$97</definedName>
    <definedName name="___________cur1">[2]r!$F$30</definedName>
    <definedName name="___________GBS11">#REF!</definedName>
    <definedName name="___________GBS110">#REF!</definedName>
    <definedName name="___________GBS111">#REF!</definedName>
    <definedName name="___________GBS112">#REF!</definedName>
    <definedName name="___________GBS113">#REF!</definedName>
    <definedName name="___________GBS114">#REF!</definedName>
    <definedName name="___________GBS115">#REF!</definedName>
    <definedName name="___________GBS116">#REF!</definedName>
    <definedName name="___________GBS117">#REF!</definedName>
    <definedName name="___________GBS118">#REF!</definedName>
    <definedName name="___________GBS119">#REF!</definedName>
    <definedName name="___________GBS12">#REF!</definedName>
    <definedName name="___________GBS120">#REF!</definedName>
    <definedName name="___________GBS121">#REF!</definedName>
    <definedName name="___________GBS122">#REF!</definedName>
    <definedName name="___________GBS123">#REF!</definedName>
    <definedName name="___________GBS124">#REF!</definedName>
    <definedName name="___________GBS13">#REF!</definedName>
    <definedName name="___________GBS14">#REF!</definedName>
    <definedName name="___________GBS15">#REF!</definedName>
    <definedName name="___________GBS16">#REF!</definedName>
    <definedName name="___________GBS17">#REF!</definedName>
    <definedName name="___________GBS18">#REF!</definedName>
    <definedName name="___________GBS19">#REF!</definedName>
    <definedName name="___________GBS21">#REF!</definedName>
    <definedName name="___________GBS210">#REF!</definedName>
    <definedName name="___________GBS211">#REF!</definedName>
    <definedName name="___________GBS212">#REF!</definedName>
    <definedName name="___________GBS213">#REF!</definedName>
    <definedName name="___________GBS214">#REF!</definedName>
    <definedName name="___________GBS215">#REF!</definedName>
    <definedName name="___________GBS216">#REF!</definedName>
    <definedName name="___________GBS217">#REF!</definedName>
    <definedName name="___________GBS218">#REF!</definedName>
    <definedName name="___________GBS219">#REF!</definedName>
    <definedName name="___________GBS22">#REF!</definedName>
    <definedName name="___________GBS220">#REF!</definedName>
    <definedName name="___________GBS221">#REF!</definedName>
    <definedName name="___________GBS222">#REF!</definedName>
    <definedName name="___________GBS223">#REF!</definedName>
    <definedName name="___________GBS224">#REF!</definedName>
    <definedName name="___________GBS23">#REF!</definedName>
    <definedName name="___________GBS24">#REF!</definedName>
    <definedName name="___________GBS25">#REF!</definedName>
    <definedName name="___________GBS26">#REF!</definedName>
    <definedName name="___________GBS27">#REF!</definedName>
    <definedName name="___________GBS28">#REF!</definedName>
    <definedName name="___________GBS29">#REF!</definedName>
    <definedName name="___________imp1">[11]DATA_PRG!$H$245</definedName>
    <definedName name="___________l1">[3]leads!$A$3:$E$108</definedName>
    <definedName name="___________l12">#REF!</definedName>
    <definedName name="___________l2">[2]r!$F$29</definedName>
    <definedName name="___________l3">#REF!</definedName>
    <definedName name="___________l4">[4]Sheet1!$W$2:$Y$103</definedName>
    <definedName name="___________l5">#REF!</definedName>
    <definedName name="___________l6">[2]r!$F$4</definedName>
    <definedName name="___________l7">[5]r!$F$4</definedName>
    <definedName name="___________l8">[2]r!$F$2</definedName>
    <definedName name="___________l9">[2]r!$F$3</definedName>
    <definedName name="___________LJ6">[9]DATA!$H$245</definedName>
    <definedName name="___________lj600">#REF!</definedName>
    <definedName name="___________lj900">#REF!</definedName>
    <definedName name="___________LL3">#REF!</definedName>
    <definedName name="___________Met45">#REF!</definedName>
    <definedName name="___________MEt55">#REF!</definedName>
    <definedName name="___________Met63">#REF!</definedName>
    <definedName name="___________ML21">#REF!</definedName>
    <definedName name="___________ML210">#REF!</definedName>
    <definedName name="___________ML211">#REF!</definedName>
    <definedName name="___________ML212">#REF!</definedName>
    <definedName name="___________ML213">#REF!</definedName>
    <definedName name="___________ML214">#REF!</definedName>
    <definedName name="___________ML215">#REF!</definedName>
    <definedName name="___________ML216">#REF!</definedName>
    <definedName name="___________ML217">#REF!</definedName>
    <definedName name="___________ML218">#REF!</definedName>
    <definedName name="___________ML219">#REF!</definedName>
    <definedName name="___________ML22">#REF!</definedName>
    <definedName name="___________ML220">#REF!</definedName>
    <definedName name="___________ML221">#REF!</definedName>
    <definedName name="___________ML222">#REF!</definedName>
    <definedName name="___________ML223">#REF!</definedName>
    <definedName name="___________ML224">#REF!</definedName>
    <definedName name="___________ML23">#REF!</definedName>
    <definedName name="___________ML24">#REF!</definedName>
    <definedName name="___________ML25">#REF!</definedName>
    <definedName name="___________ML26">#REF!</definedName>
    <definedName name="___________ML27">#REF!</definedName>
    <definedName name="___________ML28">#REF!</definedName>
    <definedName name="___________ML29">#REF!</definedName>
    <definedName name="___________ML31">#REF!</definedName>
    <definedName name="___________ML310">#REF!</definedName>
    <definedName name="___________ML311">#REF!</definedName>
    <definedName name="___________ML312">#REF!</definedName>
    <definedName name="___________ML313">#REF!</definedName>
    <definedName name="___________ML314">#REF!</definedName>
    <definedName name="___________ML315">#REF!</definedName>
    <definedName name="___________ML316">#REF!</definedName>
    <definedName name="___________ML317">#REF!</definedName>
    <definedName name="___________ML318">#REF!</definedName>
    <definedName name="___________ML319">#REF!</definedName>
    <definedName name="___________ML32">#REF!</definedName>
    <definedName name="___________ML320">#REF!</definedName>
    <definedName name="___________ML321">#REF!</definedName>
    <definedName name="___________ML322">#REF!</definedName>
    <definedName name="___________ML323">#REF!</definedName>
    <definedName name="___________ML324">#REF!</definedName>
    <definedName name="___________ML33">#REF!</definedName>
    <definedName name="___________ML34">#REF!</definedName>
    <definedName name="___________ML35">#REF!</definedName>
    <definedName name="___________ML36">#REF!</definedName>
    <definedName name="___________ML37">#REF!</definedName>
    <definedName name="___________ML38">#REF!</definedName>
    <definedName name="___________ML39">#REF!</definedName>
    <definedName name="___________ML7">#REF!</definedName>
    <definedName name="___________ML8">#REF!</definedName>
    <definedName name="___________ML9">#REF!</definedName>
    <definedName name="___________mm1">[6]r!$F$4</definedName>
    <definedName name="___________mm1000">#REF!</definedName>
    <definedName name="___________mm11">[2]r!$F$4</definedName>
    <definedName name="___________mm111">[5]r!$F$4</definedName>
    <definedName name="___________mm600">#REF!</definedName>
    <definedName name="___________mm800">#REF!</definedName>
    <definedName name="___________PC1">#REF!</definedName>
    <definedName name="___________PC10">#REF!</definedName>
    <definedName name="___________PC11">#REF!</definedName>
    <definedName name="___________PC12">#REF!</definedName>
    <definedName name="___________PC13">#REF!</definedName>
    <definedName name="___________PC14">#REF!</definedName>
    <definedName name="___________PC15">#REF!</definedName>
    <definedName name="___________PC16">#REF!</definedName>
    <definedName name="___________PC17">#REF!</definedName>
    <definedName name="___________PC18">#REF!</definedName>
    <definedName name="___________PC19">#REF!</definedName>
    <definedName name="___________pc2">#REF!</definedName>
    <definedName name="___________PC21">#REF!</definedName>
    <definedName name="___________PC22">#REF!</definedName>
    <definedName name="___________PC23">#REF!</definedName>
    <definedName name="___________PC24">#REF!</definedName>
    <definedName name="___________PC3">#REF!</definedName>
    <definedName name="___________PC4">#REF!</definedName>
    <definedName name="___________PC5">#REF!</definedName>
    <definedName name="___________PC6">#REF!</definedName>
    <definedName name="___________pc600">#REF!</definedName>
    <definedName name="___________PC7">#REF!</definedName>
    <definedName name="___________PC8">#REF!</definedName>
    <definedName name="___________PC9">#REF!</definedName>
    <definedName name="___________pc900">#REF!</definedName>
    <definedName name="___________pla4">[12]DATA_PRG!$H$269</definedName>
    <definedName name="___________pv2">#REF!</definedName>
    <definedName name="___________rr3">[7]v!$A$2:$E$51</definedName>
    <definedName name="___________rrr1">[7]r!$B$1:$I$145</definedName>
    <definedName name="___________SP10">[13]Sheet1!$C$18</definedName>
    <definedName name="___________SP16">[13]Sheet1!$C$24</definedName>
    <definedName name="___________SP7">[13]Sheet1!$C$15</definedName>
    <definedName name="___________ss12">[8]rdamdata!$J$8</definedName>
    <definedName name="___________ss20">[8]rdamdata!$J$7</definedName>
    <definedName name="___________ss40">[8]rdamdata!$J$6</definedName>
    <definedName name="___________var1">#REF!</definedName>
    <definedName name="___________var4">#REF!</definedName>
    <definedName name="___________xh2256">[19]HDPE!$L$30</definedName>
    <definedName name="___________xh2506">[19]HDPE!$M$30</definedName>
    <definedName name="___________xh2806">[19]HDPE!$N$30</definedName>
    <definedName name="___________xh3156">[19]HDPE!$O$30</definedName>
    <definedName name="___________xh634">[19]HDPE!$C$16</definedName>
    <definedName name="___________xk7100">[19]DI!$C$37</definedName>
    <definedName name="___________xk7150">[19]DI!$D$37</definedName>
    <definedName name="___________xk7250">[19]DI!$F$37</definedName>
    <definedName name="___________xk7300">[19]DI!$G$37</definedName>
    <definedName name="___________xp11010">[19]pvc!$F$61</definedName>
    <definedName name="___________xp1104">[19]pvc!$F$31</definedName>
    <definedName name="___________xp1106">[19]pvc!$F$46</definedName>
    <definedName name="___________xp1254">[19]pvc!$G$31</definedName>
    <definedName name="___________xp1256">[19]pvc!$G$46</definedName>
    <definedName name="___________xp14010">[19]pvc!$H$61</definedName>
    <definedName name="___________xp1404">[19]pvc!$H$31</definedName>
    <definedName name="___________xp1406">[19]pvc!$H$46</definedName>
    <definedName name="___________xp1604">[19]pvc!$I$31</definedName>
    <definedName name="___________xp1606">[19]pvc!$I$46</definedName>
    <definedName name="___________xp1804">[19]pvc!$J$31</definedName>
    <definedName name="___________xp1806">[19]pvc!$J$46</definedName>
    <definedName name="___________xp2006">[19]pvc!$K$46</definedName>
    <definedName name="___________xp6310">[19]pvc!$C$61</definedName>
    <definedName name="___________xp636">[19]pvc!$C$46</definedName>
    <definedName name="___________xp7510">[19]pvc!$D$61</definedName>
    <definedName name="___________xp754">[19]pvc!$D$31</definedName>
    <definedName name="___________xp756">[19]pvc!$D$46</definedName>
    <definedName name="___________xp9010">[19]pvc!$E$61</definedName>
    <definedName name="___________xp904">[19]pvc!$E$31</definedName>
    <definedName name="___________xp906">[19]pvc!$E$46</definedName>
    <definedName name="__________bla1">[1]leads!$H$7</definedName>
    <definedName name="__________BSG100">#REF!</definedName>
    <definedName name="__________BSG150">#REF!</definedName>
    <definedName name="__________BSG5">#REF!</definedName>
    <definedName name="__________BSG75">#REF!</definedName>
    <definedName name="__________BTC1">#REF!</definedName>
    <definedName name="__________BTC10">#REF!</definedName>
    <definedName name="__________BTC11">#REF!</definedName>
    <definedName name="__________BTC12">#REF!</definedName>
    <definedName name="__________BTC13">#REF!</definedName>
    <definedName name="__________BTC14">#REF!</definedName>
    <definedName name="__________BTC15">#REF!</definedName>
    <definedName name="__________BTC16">#REF!</definedName>
    <definedName name="__________BTC17">#REF!</definedName>
    <definedName name="__________BTC18">#REF!</definedName>
    <definedName name="__________BTC19">#REF!</definedName>
    <definedName name="__________BTC2">#REF!</definedName>
    <definedName name="__________BTC20">#REF!</definedName>
    <definedName name="__________BTC21">#REF!</definedName>
    <definedName name="__________BTC22">#REF!</definedName>
    <definedName name="__________BTC23">#REF!</definedName>
    <definedName name="__________BTC24">#REF!</definedName>
    <definedName name="__________BTC3">#REF!</definedName>
    <definedName name="__________BTC4">#REF!</definedName>
    <definedName name="__________BTC5">#REF!</definedName>
    <definedName name="__________BTC6">#REF!</definedName>
    <definedName name="__________BTC7">#REF!</definedName>
    <definedName name="__________BTC8">#REF!</definedName>
    <definedName name="__________BTC9">#REF!</definedName>
    <definedName name="__________BTR1">#REF!</definedName>
    <definedName name="__________BTR10">#REF!</definedName>
    <definedName name="__________BTR11">#REF!</definedName>
    <definedName name="__________BTR12">#REF!</definedName>
    <definedName name="__________BTR13">#REF!</definedName>
    <definedName name="__________BTR14">#REF!</definedName>
    <definedName name="__________BTR15">#REF!</definedName>
    <definedName name="__________BTR16">#REF!</definedName>
    <definedName name="__________BTR17">#REF!</definedName>
    <definedName name="__________BTR18">#REF!</definedName>
    <definedName name="__________BTR19">#REF!</definedName>
    <definedName name="__________BTR2">#REF!</definedName>
    <definedName name="__________BTR20">#REF!</definedName>
    <definedName name="__________BTR21">#REF!</definedName>
    <definedName name="__________BTR22">#REF!</definedName>
    <definedName name="__________BTR23">#REF!</definedName>
    <definedName name="__________BTR24">#REF!</definedName>
    <definedName name="__________BTR3">#REF!</definedName>
    <definedName name="__________BTR4">#REF!</definedName>
    <definedName name="__________BTR5">#REF!</definedName>
    <definedName name="__________BTR6">#REF!</definedName>
    <definedName name="__________BTR7">#REF!</definedName>
    <definedName name="__________BTR8">#REF!</definedName>
    <definedName name="__________BTR9">#REF!</definedName>
    <definedName name="__________BTS1">#REF!</definedName>
    <definedName name="__________BTS10">#REF!</definedName>
    <definedName name="__________BTS11">#REF!</definedName>
    <definedName name="__________BTS12">#REF!</definedName>
    <definedName name="__________BTS13">#REF!</definedName>
    <definedName name="__________BTS14">#REF!</definedName>
    <definedName name="__________BTS15">#REF!</definedName>
    <definedName name="__________BTS16">#REF!</definedName>
    <definedName name="__________BTS17">#REF!</definedName>
    <definedName name="__________BTS18">#REF!</definedName>
    <definedName name="__________BTS19">#REF!</definedName>
    <definedName name="__________BTS2">#REF!</definedName>
    <definedName name="__________BTS20">#REF!</definedName>
    <definedName name="__________BTS21">#REF!</definedName>
    <definedName name="__________BTS22">#REF!</definedName>
    <definedName name="__________BTS23">#REF!</definedName>
    <definedName name="__________BTS24">#REF!</definedName>
    <definedName name="__________BTS3">#REF!</definedName>
    <definedName name="__________BTS4">#REF!</definedName>
    <definedName name="__________BTS5">#REF!</definedName>
    <definedName name="__________BTS6">#REF!</definedName>
    <definedName name="__________BTS7">#REF!</definedName>
    <definedName name="__________BTS8">#REF!</definedName>
    <definedName name="__________BTS9">#REF!</definedName>
    <definedName name="__________can430">40.73</definedName>
    <definedName name="__________can435">43.3</definedName>
    <definedName name="__________CCW1">[9]DATA!$H$67</definedName>
    <definedName name="__________CCW2">[9]DATA!$H$97</definedName>
    <definedName name="__________cur1">[2]r!$F$30</definedName>
    <definedName name="__________G120907">[18]Data!#REF!</definedName>
    <definedName name="__________GBS110">#REF!</definedName>
    <definedName name="__________GBS111">#REF!</definedName>
    <definedName name="__________GBS112">#REF!</definedName>
    <definedName name="__________GBS113">#REF!</definedName>
    <definedName name="__________GBS114">#REF!</definedName>
    <definedName name="__________GBS115">#REF!</definedName>
    <definedName name="__________GBS116">#REF!</definedName>
    <definedName name="__________GBS117">#REF!</definedName>
    <definedName name="__________GBS118">#REF!</definedName>
    <definedName name="__________GBS119">#REF!</definedName>
    <definedName name="__________GBS12">#REF!</definedName>
    <definedName name="__________GBS120">#REF!</definedName>
    <definedName name="__________GBS121">#REF!</definedName>
    <definedName name="__________GBS122">#REF!</definedName>
    <definedName name="__________GBS123">#REF!</definedName>
    <definedName name="__________GBS124">#REF!</definedName>
    <definedName name="__________GBS13">#REF!</definedName>
    <definedName name="__________GBS14">#REF!</definedName>
    <definedName name="__________GBS15">#REF!</definedName>
    <definedName name="__________GBS16">#REF!</definedName>
    <definedName name="__________GBS17">#REF!</definedName>
    <definedName name="__________GBS18">#REF!</definedName>
    <definedName name="__________GBS19">#REF!</definedName>
    <definedName name="__________GBS21">#REF!</definedName>
    <definedName name="__________GBS210">#REF!</definedName>
    <definedName name="__________GBS211">#REF!</definedName>
    <definedName name="__________GBS212">#REF!</definedName>
    <definedName name="__________GBS213">#REF!</definedName>
    <definedName name="__________GBS214">#REF!</definedName>
    <definedName name="__________GBS215">#REF!</definedName>
    <definedName name="__________GBS216">#REF!</definedName>
    <definedName name="__________GBS217">#REF!</definedName>
    <definedName name="__________GBS218">#REF!</definedName>
    <definedName name="__________GBS219">#REF!</definedName>
    <definedName name="__________GBS22">#REF!</definedName>
    <definedName name="__________GBS220">#REF!</definedName>
    <definedName name="__________GBS221">#REF!</definedName>
    <definedName name="__________GBS222">#REF!</definedName>
    <definedName name="__________GBS223">#REF!</definedName>
    <definedName name="__________GBS224">#REF!</definedName>
    <definedName name="__________GBS23">#REF!</definedName>
    <definedName name="__________GBS24">#REF!</definedName>
    <definedName name="__________GBS25">#REF!</definedName>
    <definedName name="__________GBS26">#REF!</definedName>
    <definedName name="__________GBS27">#REF!</definedName>
    <definedName name="__________GBS28">#REF!</definedName>
    <definedName name="__________GBS29">#REF!</definedName>
    <definedName name="__________imp1">[11]DATA_PRG!$H$245</definedName>
    <definedName name="__________l1">[3]leads!$A$3:$E$108</definedName>
    <definedName name="__________l12">#REF!</definedName>
    <definedName name="__________l2">[2]r!$F$29</definedName>
    <definedName name="__________l3">#REF!</definedName>
    <definedName name="__________l4">[4]Sheet1!$W$2:$Y$103</definedName>
    <definedName name="__________l5">#REF!</definedName>
    <definedName name="__________l6">[2]r!$F$4</definedName>
    <definedName name="__________l7">[5]r!$F$4</definedName>
    <definedName name="__________l8">[2]r!$F$2</definedName>
    <definedName name="__________l9">[2]r!$F$3</definedName>
    <definedName name="__________LJ6">[9]DATA!$H$245</definedName>
    <definedName name="__________lj600">#REF!</definedName>
    <definedName name="__________lj900">#REF!</definedName>
    <definedName name="__________LL3">#REF!</definedName>
    <definedName name="__________LSO24">[10]Lead!#REF!</definedName>
    <definedName name="__________Met45">#REF!</definedName>
    <definedName name="__________MEt55">#REF!</definedName>
    <definedName name="__________Met63">#REF!</definedName>
    <definedName name="__________ML21">#REF!</definedName>
    <definedName name="__________ML210">#REF!</definedName>
    <definedName name="__________ML211">#REF!</definedName>
    <definedName name="__________ML212">#REF!</definedName>
    <definedName name="__________ML213">#REF!</definedName>
    <definedName name="__________ML214">#REF!</definedName>
    <definedName name="__________ML215">#REF!</definedName>
    <definedName name="__________ML216">#REF!</definedName>
    <definedName name="__________ML217">#REF!</definedName>
    <definedName name="__________ML218">#REF!</definedName>
    <definedName name="__________ML219">#REF!</definedName>
    <definedName name="__________ML22">#REF!</definedName>
    <definedName name="__________ML220">#REF!</definedName>
    <definedName name="__________ML221">#REF!</definedName>
    <definedName name="__________ML222">#REF!</definedName>
    <definedName name="__________ML223">#REF!</definedName>
    <definedName name="__________ML224">#REF!</definedName>
    <definedName name="__________ML23">#REF!</definedName>
    <definedName name="__________ML24">#REF!</definedName>
    <definedName name="__________ML25">#REF!</definedName>
    <definedName name="__________ML26">#REF!</definedName>
    <definedName name="__________ML27">#REF!</definedName>
    <definedName name="__________ML28">#REF!</definedName>
    <definedName name="__________ML29">#REF!</definedName>
    <definedName name="__________ML31">#REF!</definedName>
    <definedName name="__________ML310">#REF!</definedName>
    <definedName name="__________ML311">#REF!</definedName>
    <definedName name="__________ML312">#REF!</definedName>
    <definedName name="__________ML313">#REF!</definedName>
    <definedName name="__________ML314">#REF!</definedName>
    <definedName name="__________ML315">#REF!</definedName>
    <definedName name="__________ML316">#REF!</definedName>
    <definedName name="__________ML317">#REF!</definedName>
    <definedName name="__________ML318">#REF!</definedName>
    <definedName name="__________ML319">#REF!</definedName>
    <definedName name="__________ML32">#REF!</definedName>
    <definedName name="__________ML320">#REF!</definedName>
    <definedName name="__________ML321">#REF!</definedName>
    <definedName name="__________ML322">#REF!</definedName>
    <definedName name="__________ML323">#REF!</definedName>
    <definedName name="__________ML324">#REF!</definedName>
    <definedName name="__________ML33">#REF!</definedName>
    <definedName name="__________ML34">#REF!</definedName>
    <definedName name="__________ML35">#REF!</definedName>
    <definedName name="__________ML36">#REF!</definedName>
    <definedName name="__________ML37">#REF!</definedName>
    <definedName name="__________ML38">#REF!</definedName>
    <definedName name="__________ML39">#REF!</definedName>
    <definedName name="__________ML7">#REF!</definedName>
    <definedName name="__________ML8">#REF!</definedName>
    <definedName name="__________ML9">#REF!</definedName>
    <definedName name="__________mm1">[6]r!$F$4</definedName>
    <definedName name="__________mm1000">#REF!</definedName>
    <definedName name="__________mm11">[2]r!$F$4</definedName>
    <definedName name="__________mm111">[5]r!$F$4</definedName>
    <definedName name="__________mm600">#REF!</definedName>
    <definedName name="__________mm800">#REF!</definedName>
    <definedName name="__________PC1">#REF!</definedName>
    <definedName name="__________PC10">#REF!</definedName>
    <definedName name="__________PC11">#REF!</definedName>
    <definedName name="__________PC12">#REF!</definedName>
    <definedName name="__________PC13">#REF!</definedName>
    <definedName name="__________PC14">#REF!</definedName>
    <definedName name="__________PC15">#REF!</definedName>
    <definedName name="__________PC16">#REF!</definedName>
    <definedName name="__________PC17">#REF!</definedName>
    <definedName name="__________PC18">#REF!</definedName>
    <definedName name="__________PC19">#REF!</definedName>
    <definedName name="__________pc2">#REF!</definedName>
    <definedName name="__________PC21">#REF!</definedName>
    <definedName name="__________PC22">#REF!</definedName>
    <definedName name="__________PC23">#REF!</definedName>
    <definedName name="__________PC24">#REF!</definedName>
    <definedName name="__________PC3">#REF!</definedName>
    <definedName name="__________PC4">#REF!</definedName>
    <definedName name="__________PC5">#REF!</definedName>
    <definedName name="__________PC6">#REF!</definedName>
    <definedName name="__________pc600">#REF!</definedName>
    <definedName name="__________PC7">#REF!</definedName>
    <definedName name="__________PC8">#REF!</definedName>
    <definedName name="__________PC9">#REF!</definedName>
    <definedName name="__________pc900">#REF!</definedName>
    <definedName name="__________pla4">[12]DATA_PRG!$H$269</definedName>
    <definedName name="__________pv2">#REF!</definedName>
    <definedName name="__________rr3">[7]v!$A$2:$E$51</definedName>
    <definedName name="__________rrr1">[7]r!$B$1:$I$145</definedName>
    <definedName name="__________SP10">[13]Sheet1!$C$18</definedName>
    <definedName name="__________SP16">[13]Sheet1!$C$24</definedName>
    <definedName name="__________SP7">[13]Sheet1!$C$15</definedName>
    <definedName name="__________ss12">[8]rdamdata!$J$8</definedName>
    <definedName name="__________ss20">[8]rdamdata!$J$7</definedName>
    <definedName name="__________ss40">[8]rdamdata!$J$6</definedName>
    <definedName name="__________var1">#REF!</definedName>
    <definedName name="__________var4">#REF!</definedName>
    <definedName name="__________xh2256">[19]HDPE!$L$30</definedName>
    <definedName name="__________xh2506">[19]HDPE!$M$30</definedName>
    <definedName name="__________xh2806">[19]HDPE!$N$30</definedName>
    <definedName name="__________xh3156">[19]HDPE!$O$30</definedName>
    <definedName name="__________xh634">[19]HDPE!$C$16</definedName>
    <definedName name="__________xk7100">[19]DI!$C$37</definedName>
    <definedName name="__________xk7150">[19]DI!$D$37</definedName>
    <definedName name="__________xk7250">[19]DI!$F$37</definedName>
    <definedName name="__________xk7300">[19]DI!$G$37</definedName>
    <definedName name="__________xp11010">[19]pvc!$F$61</definedName>
    <definedName name="__________xp1104">[19]pvc!$F$31</definedName>
    <definedName name="__________xp1106">[19]pvc!$F$46</definedName>
    <definedName name="__________xp1254">[19]pvc!$G$31</definedName>
    <definedName name="__________xp1256">[19]pvc!$G$46</definedName>
    <definedName name="__________xp14010">[19]pvc!$H$61</definedName>
    <definedName name="__________xp1404">[19]pvc!$H$31</definedName>
    <definedName name="__________xp1406">[19]pvc!$H$46</definedName>
    <definedName name="__________xp1604">[19]pvc!$I$31</definedName>
    <definedName name="__________xp1606">[19]pvc!$I$46</definedName>
    <definedName name="__________xp1804">[19]pvc!$J$31</definedName>
    <definedName name="__________xp1806">[19]pvc!$J$46</definedName>
    <definedName name="__________xp2006">[19]pvc!$K$46</definedName>
    <definedName name="__________xp6310">[19]pvc!$C$61</definedName>
    <definedName name="__________xp636">[19]pvc!$C$46</definedName>
    <definedName name="__________xp7510">[19]pvc!$D$61</definedName>
    <definedName name="__________xp754">[19]pvc!$D$31</definedName>
    <definedName name="__________xp756">[19]pvc!$D$46</definedName>
    <definedName name="__________xp9010">[19]pvc!$E$61</definedName>
    <definedName name="__________xp904">[19]pvc!$E$31</definedName>
    <definedName name="__________xp906">[19]pvc!$E$46</definedName>
    <definedName name="_________bla1">[1]leads!$H$7</definedName>
    <definedName name="_________can430">40.73</definedName>
    <definedName name="_________can435">43.3</definedName>
    <definedName name="_________CCW1">[9]DATA!$H$67</definedName>
    <definedName name="_________CCW2">[9]DATA!$H$97</definedName>
    <definedName name="_________cur1">[2]r!$F$30</definedName>
    <definedName name="_________imp1">[11]DATA_PRG!$H$245</definedName>
    <definedName name="_________l1">[3]leads!$A$3:$E$108</definedName>
    <definedName name="_________l12">#REF!</definedName>
    <definedName name="_________l2">[2]r!$F$29</definedName>
    <definedName name="_________l3">#REF!</definedName>
    <definedName name="_________l4">[4]Sheet1!$W$2:$Y$103</definedName>
    <definedName name="_________l5">#REF!</definedName>
    <definedName name="_________l6">[2]r!$F$4</definedName>
    <definedName name="_________l7">[5]r!$F$4</definedName>
    <definedName name="_________l8">[2]r!$F$2</definedName>
    <definedName name="_________l9">[2]r!$F$3</definedName>
    <definedName name="_________LJ6">[9]DATA!$H$245</definedName>
    <definedName name="_________Met45">#REF!</definedName>
    <definedName name="_________MEt55">#REF!</definedName>
    <definedName name="_________Met63">#REF!</definedName>
    <definedName name="_________mm1">[6]r!$F$4</definedName>
    <definedName name="_________mm1000">#REF!</definedName>
    <definedName name="_________mm11">[2]r!$F$4</definedName>
    <definedName name="_________mm111">[5]r!$F$4</definedName>
    <definedName name="_________mm600">#REF!</definedName>
    <definedName name="_________mm800">#REF!</definedName>
    <definedName name="_________pc2">#REF!</definedName>
    <definedName name="_________pla4">[12]DATA_PRG!$H$269</definedName>
    <definedName name="_________pv2">#REF!</definedName>
    <definedName name="_________rr3">[7]v!$A$2:$E$51</definedName>
    <definedName name="_________rrr1">[7]r!$B$1:$I$145</definedName>
    <definedName name="_________RT5565">#REF!</definedName>
    <definedName name="_________SP10">[13]Sheet1!$C$18</definedName>
    <definedName name="_________SP16">[13]Sheet1!$C$24</definedName>
    <definedName name="_________SP7">[13]Sheet1!$C$15</definedName>
    <definedName name="_________ss12">[8]rdamdata!$J$8</definedName>
    <definedName name="_________ss20">[8]rdamdata!$J$7</definedName>
    <definedName name="_________ss40">[8]rdamdata!$J$6</definedName>
    <definedName name="_________var1">#REF!</definedName>
    <definedName name="_________var4">#REF!</definedName>
    <definedName name="_________xh2506">[20]HDPE!$M$30</definedName>
    <definedName name="_________xh2806">[20]HDPE!$N$30</definedName>
    <definedName name="_________xh3156">[20]HDPE!$O$30</definedName>
    <definedName name="_________xh634">[20]HDPE!$C$16</definedName>
    <definedName name="_________xk7100">[20]DI!$C$37</definedName>
    <definedName name="_________xk7150">[20]DI!$D$37</definedName>
    <definedName name="_________xk7250">[20]DI!$F$37</definedName>
    <definedName name="_________xk7300">[20]DI!$G$37</definedName>
    <definedName name="_________xp11010">[20]pvc!$F$61</definedName>
    <definedName name="_________xp1104">[20]pvc!$F$31</definedName>
    <definedName name="_________xp1106">[20]pvc!$F$46</definedName>
    <definedName name="_________xp1254">[20]pvc!$G$31</definedName>
    <definedName name="_________xp1256">[20]pvc!$G$46</definedName>
    <definedName name="_________xp14010">[20]pvc!$H$61</definedName>
    <definedName name="_________xp1404">[20]pvc!$H$31</definedName>
    <definedName name="_________xp1406">[20]pvc!$H$46</definedName>
    <definedName name="_________xp1604">[20]pvc!$I$31</definedName>
    <definedName name="_________xp1606">[20]pvc!$I$46</definedName>
    <definedName name="_________xp1804">[20]pvc!$J$31</definedName>
    <definedName name="_________xp1806">[20]pvc!$J$46</definedName>
    <definedName name="_________xp2006">[20]pvc!$K$46</definedName>
    <definedName name="_________xp6310">[20]pvc!$C$61</definedName>
    <definedName name="_________xp636">[20]pvc!$C$46</definedName>
    <definedName name="_________xp7510">[20]pvc!$D$61</definedName>
    <definedName name="_________xp754">[20]pvc!$D$31</definedName>
    <definedName name="_________xp756">[20]pvc!$D$46</definedName>
    <definedName name="_________xp9010">[20]pvc!$E$61</definedName>
    <definedName name="_________xp904">[20]pvc!$E$31</definedName>
    <definedName name="_________xp906">[20]pvc!$E$46</definedName>
    <definedName name="________bla1">[1]leads!$H$7</definedName>
    <definedName name="________can430">40.73</definedName>
    <definedName name="________can435">43.3</definedName>
    <definedName name="________CCW1">[9]DATA!$H$67</definedName>
    <definedName name="________CCW2">[9]DATA!$H$97</definedName>
    <definedName name="________cur1">[2]r!$F$30</definedName>
    <definedName name="________G120907">[21]Data!#REF!</definedName>
    <definedName name="________imp1">[11]DATA_PRG!$H$245</definedName>
    <definedName name="________l1">[3]leads!$A$3:$E$108</definedName>
    <definedName name="________l12">#REF!</definedName>
    <definedName name="________l2">[2]r!$F$29</definedName>
    <definedName name="________l3">#REF!</definedName>
    <definedName name="________l4">[4]Sheet1!$W$2:$Y$103</definedName>
    <definedName name="________l5">#REF!</definedName>
    <definedName name="________l6">[2]r!$F$4</definedName>
    <definedName name="________l7">[5]r!$F$4</definedName>
    <definedName name="________l8">[2]r!$F$2</definedName>
    <definedName name="________l9">[2]r!$F$3</definedName>
    <definedName name="________LJ6">[9]DATA!$H$245</definedName>
    <definedName name="________mm1">[6]r!$F$4</definedName>
    <definedName name="________mm11">[2]r!$F$4</definedName>
    <definedName name="________mm111">[5]r!$F$4</definedName>
    <definedName name="________pc2">#REF!</definedName>
    <definedName name="________pla4">[12]DATA_PRG!$H$269</definedName>
    <definedName name="________pv2">#REF!</definedName>
    <definedName name="________rr3">[7]v!$A$2:$E$51</definedName>
    <definedName name="________rrr1">[7]r!$B$1:$I$145</definedName>
    <definedName name="________SP10">[13]Sheet1!$C$18</definedName>
    <definedName name="________SP16">[13]Sheet1!$C$24</definedName>
    <definedName name="________SP7">[13]Sheet1!$C$15</definedName>
    <definedName name="________ss12">[8]rdamdata!$J$8</definedName>
    <definedName name="________ss20">[8]rdamdata!$J$7</definedName>
    <definedName name="________ss40">[8]rdamdata!$J$6</definedName>
    <definedName name="________var1">#REF!</definedName>
    <definedName name="________var4">#REF!</definedName>
    <definedName name="________xh2256">[20]HDPE!$L$30</definedName>
    <definedName name="________xh2506">[20]HDPE!$M$30</definedName>
    <definedName name="________xh2806">[20]HDPE!$N$30</definedName>
    <definedName name="________xh3156">[20]HDPE!$O$30</definedName>
    <definedName name="________xh634">[20]HDPE!$C$16</definedName>
    <definedName name="________xk7100">[20]DI!$C$37</definedName>
    <definedName name="________xk7150">[20]DI!$D$37</definedName>
    <definedName name="________xk7250">[20]DI!$F$37</definedName>
    <definedName name="________xk7300">[20]DI!$G$37</definedName>
    <definedName name="________xp11010">[20]pvc!$F$61</definedName>
    <definedName name="________xp1104">[20]pvc!$F$31</definedName>
    <definedName name="________xp1106">[20]pvc!$F$46</definedName>
    <definedName name="________xp1254">[20]pvc!$G$31</definedName>
    <definedName name="________xp1256">[20]pvc!$G$46</definedName>
    <definedName name="________xp14010">[20]pvc!$H$61</definedName>
    <definedName name="________xp1404">[20]pvc!$H$31</definedName>
    <definedName name="________xp1406">[20]pvc!$H$46</definedName>
    <definedName name="________xp1604">[20]pvc!$I$31</definedName>
    <definedName name="________xp1606">[20]pvc!$I$46</definedName>
    <definedName name="________xp1804">[20]pvc!$J$31</definedName>
    <definedName name="________xp1806">[20]pvc!$J$46</definedName>
    <definedName name="________xp2006">[20]pvc!$K$46</definedName>
    <definedName name="________xp6310">[20]pvc!$C$61</definedName>
    <definedName name="________xp636">[20]pvc!$C$46</definedName>
    <definedName name="________xp7510">[20]pvc!$D$61</definedName>
    <definedName name="________xp754">[20]pvc!$D$31</definedName>
    <definedName name="________xp756">[20]pvc!$D$46</definedName>
    <definedName name="________xp9010">[20]pvc!$E$61</definedName>
    <definedName name="________xp904">[20]pvc!$E$31</definedName>
    <definedName name="________xp906">[20]pvc!$E$46</definedName>
    <definedName name="_______bla1">[1]leads!$H$7</definedName>
    <definedName name="_______can430">40.73</definedName>
    <definedName name="_______can435">43.3</definedName>
    <definedName name="_______CCW1">[9]DATA!$H$67</definedName>
    <definedName name="_______CCW2">[9]DATA!$H$97</definedName>
    <definedName name="_______cur1">[2]r!$F$30</definedName>
    <definedName name="_______G120907">[21]Data!#REF!</definedName>
    <definedName name="_______imp1">[11]DATA_PRG!$H$245</definedName>
    <definedName name="_______l1">[3]leads!$A$3:$E$108</definedName>
    <definedName name="_______l12">#REF!</definedName>
    <definedName name="_______l2">[2]r!$F$29</definedName>
    <definedName name="_______l3">#REF!</definedName>
    <definedName name="_______l4">[4]Sheet1!$W$2:$Y$103</definedName>
    <definedName name="_______l5">#REF!</definedName>
    <definedName name="_______l6">[2]r!$F$4</definedName>
    <definedName name="_______l7">[5]r!$F$4</definedName>
    <definedName name="_______l8">[2]r!$F$2</definedName>
    <definedName name="_______l9">[2]r!$F$3</definedName>
    <definedName name="_______LJ6">[9]DATA!$H$245</definedName>
    <definedName name="_______MA1">#REF!</definedName>
    <definedName name="_______mm1">[6]r!$F$4</definedName>
    <definedName name="_______mm11">[2]r!$F$4</definedName>
    <definedName name="_______mm111">[5]r!$F$4</definedName>
    <definedName name="_______pc2">#REF!</definedName>
    <definedName name="_______pla4">[12]DATA_PRG!$H$269</definedName>
    <definedName name="_______pv2">#REF!</definedName>
    <definedName name="_______rr3">[7]v!$A$2:$E$51</definedName>
    <definedName name="_______rrr1">[7]r!$B$1:$I$145</definedName>
    <definedName name="_______RT5565">#REF!</definedName>
    <definedName name="_______SP10">[13]Sheet1!$C$18</definedName>
    <definedName name="_______SP16">[13]Sheet1!$C$24</definedName>
    <definedName name="_______SP7">[13]Sheet1!$C$15</definedName>
    <definedName name="_______ss12">[8]rdamdata!$J$8</definedName>
    <definedName name="_______ss20">[8]rdamdata!$J$7</definedName>
    <definedName name="_______ss40">[8]rdamdata!$J$6</definedName>
    <definedName name="_______var1">#REF!</definedName>
    <definedName name="_______var4">#REF!</definedName>
    <definedName name="_______xh2256">[20]HDPE!$L$30</definedName>
    <definedName name="_______xh2506">[20]HDPE!$M$30</definedName>
    <definedName name="_______xh2806">[20]HDPE!$N$30</definedName>
    <definedName name="_______xh3156">[20]HDPE!$O$30</definedName>
    <definedName name="_______xh634">[20]HDPE!$C$16</definedName>
    <definedName name="_______xk7100">[20]DI!$C$37</definedName>
    <definedName name="_______xk7150">[20]DI!$D$37</definedName>
    <definedName name="_______xk7250">[20]DI!$F$37</definedName>
    <definedName name="_______xk7300">[20]DI!$G$37</definedName>
    <definedName name="_______xp11010">[20]pvc!$F$61</definedName>
    <definedName name="_______xp1104">[20]pvc!$F$31</definedName>
    <definedName name="_______xp1106">[20]pvc!$F$46</definedName>
    <definedName name="_______xp1254">[20]pvc!$G$31</definedName>
    <definedName name="_______xp1256">[20]pvc!$G$46</definedName>
    <definedName name="_______xp14010">[20]pvc!$H$61</definedName>
    <definedName name="_______xp1404">[20]pvc!$H$31</definedName>
    <definedName name="_______xp1406">[20]pvc!$H$46</definedName>
    <definedName name="_______xp1604">[20]pvc!$I$31</definedName>
    <definedName name="_______xp1606">[20]pvc!$I$46</definedName>
    <definedName name="_______xp1804">[20]pvc!$J$31</definedName>
    <definedName name="_______xp1806">[20]pvc!$J$46</definedName>
    <definedName name="_______xp2006">[20]pvc!$K$46</definedName>
    <definedName name="_______xp6310">[20]pvc!$C$61</definedName>
    <definedName name="_______xp636">[20]pvc!$C$46</definedName>
    <definedName name="_______xp7510">[20]pvc!$D$61</definedName>
    <definedName name="_______xp754">[20]pvc!$D$31</definedName>
    <definedName name="_______xp756">[20]pvc!$D$46</definedName>
    <definedName name="_______xp9010">[20]pvc!$E$61</definedName>
    <definedName name="_______xp904">[20]pvc!$E$31</definedName>
    <definedName name="_______xp906">[20]pvc!$E$46</definedName>
    <definedName name="______bla1">[1]leads!$H$7</definedName>
    <definedName name="______can430">40.73</definedName>
    <definedName name="______can435">43.3</definedName>
    <definedName name="______CCW1">[9]DATA!$H$67</definedName>
    <definedName name="______CCW2">[9]DATA!$H$97</definedName>
    <definedName name="______cur1">[2]r!$F$30</definedName>
    <definedName name="______er1">#REF!</definedName>
    <definedName name="______G120907">[22]Data!#REF!</definedName>
    <definedName name="______imp1">[11]DATA_PRG!$H$245</definedName>
    <definedName name="______l1">[3]leads!$A$3:$E$108</definedName>
    <definedName name="______l12">#REF!</definedName>
    <definedName name="______l2">[2]r!$F$29</definedName>
    <definedName name="______l3">#REF!</definedName>
    <definedName name="______l4">[4]Sheet1!$W$2:$Y$103</definedName>
    <definedName name="______l5">#REF!</definedName>
    <definedName name="______l6">[2]r!$F$4</definedName>
    <definedName name="______l7">[5]r!$F$4</definedName>
    <definedName name="______l8">[2]r!$F$2</definedName>
    <definedName name="______l9">[2]r!$F$3</definedName>
    <definedName name="______LJ6">[9]DATA!$H$245</definedName>
    <definedName name="______me12">'[23]Lead statement'!#REF!</definedName>
    <definedName name="______mm1">[6]r!$F$4</definedName>
    <definedName name="______mm11">[2]r!$F$4</definedName>
    <definedName name="______mm111">[5]r!$F$4</definedName>
    <definedName name="______pc2">#REF!</definedName>
    <definedName name="______pla4">[12]DATA_PRG!$H$269</definedName>
    <definedName name="______pv2">#REF!</definedName>
    <definedName name="______rr3">[7]v!$A$2:$E$51</definedName>
    <definedName name="______rrr1">[7]r!$B$1:$I$145</definedName>
    <definedName name="______SP10">[13]Sheet1!$C$18</definedName>
    <definedName name="______SP16">[13]Sheet1!$C$24</definedName>
    <definedName name="______SP7">[13]Sheet1!$C$15</definedName>
    <definedName name="______ss12">[8]rdamdata!$J$8</definedName>
    <definedName name="______ss20">[8]rdamdata!$J$7</definedName>
    <definedName name="______ss40">[8]rdamdata!$J$6</definedName>
    <definedName name="______var1">#REF!</definedName>
    <definedName name="______var4">#REF!</definedName>
    <definedName name="______xh2256">[20]HDPE!$L$30</definedName>
    <definedName name="______xh2506">[20]HDPE!$M$30</definedName>
    <definedName name="______xh2806">[20]HDPE!$N$30</definedName>
    <definedName name="______xh3156">[20]HDPE!$O$30</definedName>
    <definedName name="______xh634">[20]HDPE!$C$16</definedName>
    <definedName name="______xk7100">[20]DI!$C$37</definedName>
    <definedName name="______xk7150">[20]DI!$D$37</definedName>
    <definedName name="______xk7250">[20]DI!$F$37</definedName>
    <definedName name="______xk7300">[20]DI!$G$37</definedName>
    <definedName name="______xp11010">[20]pvc!$F$61</definedName>
    <definedName name="______xp1104">[20]pvc!$F$31</definedName>
    <definedName name="______xp1106">[20]pvc!$F$46</definedName>
    <definedName name="______xp1254">[20]pvc!$G$31</definedName>
    <definedName name="______xp1256">[20]pvc!$G$46</definedName>
    <definedName name="______xp14010">[20]pvc!$H$61</definedName>
    <definedName name="______xp1404">[20]pvc!$H$31</definedName>
    <definedName name="______xp1406">[20]pvc!$H$46</definedName>
    <definedName name="______xp1604">[20]pvc!$I$31</definedName>
    <definedName name="______xp1606">[20]pvc!$I$46</definedName>
    <definedName name="______xp1804">[20]pvc!$J$31</definedName>
    <definedName name="______xp1806">[20]pvc!$J$46</definedName>
    <definedName name="______xp2006">[20]pvc!$K$46</definedName>
    <definedName name="______xp6310">[20]pvc!$C$61</definedName>
    <definedName name="______xp636">[20]pvc!$C$46</definedName>
    <definedName name="______xp7510">[20]pvc!$D$61</definedName>
    <definedName name="______xp754">[20]pvc!$D$31</definedName>
    <definedName name="______xp756">[20]pvc!$D$46</definedName>
    <definedName name="______xp9010">[20]pvc!$E$61</definedName>
    <definedName name="______xp904">[20]pvc!$E$31</definedName>
    <definedName name="______xp906">[20]pvc!$E$46</definedName>
    <definedName name="_____12">#REF!</definedName>
    <definedName name="_____bla1">[1]leads!$H$7</definedName>
    <definedName name="_____BSG100">#REF!</definedName>
    <definedName name="_____BSG150">#REF!</definedName>
    <definedName name="_____BSG5">#REF!</definedName>
    <definedName name="_____BSG75">#REF!</definedName>
    <definedName name="_____BTC1">#REF!</definedName>
    <definedName name="_____BTC10">#REF!</definedName>
    <definedName name="_____BTC11">#REF!</definedName>
    <definedName name="_____BTC12">#REF!</definedName>
    <definedName name="_____BTC13">#REF!</definedName>
    <definedName name="_____BTC14">#REF!</definedName>
    <definedName name="_____BTC15">#REF!</definedName>
    <definedName name="_____BTC16">#REF!</definedName>
    <definedName name="_____BTC17">#REF!</definedName>
    <definedName name="_____BTC18">#REF!</definedName>
    <definedName name="_____BTC19">#REF!</definedName>
    <definedName name="_____BTC2">#REF!</definedName>
    <definedName name="_____BTC20">#REF!</definedName>
    <definedName name="_____BTC21">#REF!</definedName>
    <definedName name="_____BTC22">#REF!</definedName>
    <definedName name="_____BTC23">#REF!</definedName>
    <definedName name="_____BTC24">#REF!</definedName>
    <definedName name="_____BTC3">#REF!</definedName>
    <definedName name="_____BTC4">#REF!</definedName>
    <definedName name="_____BTC5">#REF!</definedName>
    <definedName name="_____BTC6">#REF!</definedName>
    <definedName name="_____BTC7">#REF!</definedName>
    <definedName name="_____BTC8">#REF!</definedName>
    <definedName name="_____BTC9">#REF!</definedName>
    <definedName name="_____BTR1">#REF!</definedName>
    <definedName name="_____BTR10">#REF!</definedName>
    <definedName name="_____BTR11">#REF!</definedName>
    <definedName name="_____BTR12">#REF!</definedName>
    <definedName name="_____BTR13">#REF!</definedName>
    <definedName name="_____BTR14">#REF!</definedName>
    <definedName name="_____BTR15">#REF!</definedName>
    <definedName name="_____BTR16">#REF!</definedName>
    <definedName name="_____BTR17">#REF!</definedName>
    <definedName name="_____BTR18">#REF!</definedName>
    <definedName name="_____BTR19">#REF!</definedName>
    <definedName name="_____BTR2">#REF!</definedName>
    <definedName name="_____BTR20">#REF!</definedName>
    <definedName name="_____BTR21">#REF!</definedName>
    <definedName name="_____BTR22">#REF!</definedName>
    <definedName name="_____BTR23">#REF!</definedName>
    <definedName name="_____BTR24">#REF!</definedName>
    <definedName name="_____BTR3">#REF!</definedName>
    <definedName name="_____BTR4">#REF!</definedName>
    <definedName name="_____BTR5">#REF!</definedName>
    <definedName name="_____BTR6">#REF!</definedName>
    <definedName name="_____BTR7">#REF!</definedName>
    <definedName name="_____BTR8">#REF!</definedName>
    <definedName name="_____BTR9">#REF!</definedName>
    <definedName name="_____BTS1">#REF!</definedName>
    <definedName name="_____BTS10">#REF!</definedName>
    <definedName name="_____BTS11">#REF!</definedName>
    <definedName name="_____BTS12">#REF!</definedName>
    <definedName name="_____BTS13">#REF!</definedName>
    <definedName name="_____BTS14">#REF!</definedName>
    <definedName name="_____BTS15">#REF!</definedName>
    <definedName name="_____BTS16">#REF!</definedName>
    <definedName name="_____BTS17">#REF!</definedName>
    <definedName name="_____BTS18">#REF!</definedName>
    <definedName name="_____BTS19">#REF!</definedName>
    <definedName name="_____BTS2">#REF!</definedName>
    <definedName name="_____BTS20">#REF!</definedName>
    <definedName name="_____BTS21">#REF!</definedName>
    <definedName name="_____BTS22">#REF!</definedName>
    <definedName name="_____BTS23">#REF!</definedName>
    <definedName name="_____BTS24">#REF!</definedName>
    <definedName name="_____BTS3">#REF!</definedName>
    <definedName name="_____BTS4">#REF!</definedName>
    <definedName name="_____BTS5">#REF!</definedName>
    <definedName name="_____BTS6">#REF!</definedName>
    <definedName name="_____BTS7">#REF!</definedName>
    <definedName name="_____BTS8">#REF!</definedName>
    <definedName name="_____BTS9">#REF!</definedName>
    <definedName name="_____can430">40.73</definedName>
    <definedName name="_____can435">43.3</definedName>
    <definedName name="_____CCW1">[9]DATA!$H$67</definedName>
    <definedName name="_____CCW2">[9]DATA!$H$97</definedName>
    <definedName name="_____cur1">[2]r!$F$30</definedName>
    <definedName name="_____er1">#REF!</definedName>
    <definedName name="_____G120907">[22]Data!#REF!</definedName>
    <definedName name="_____GBS110">#REF!</definedName>
    <definedName name="_____GBS111">#REF!</definedName>
    <definedName name="_____GBS112">#REF!</definedName>
    <definedName name="_____GBS113">#REF!</definedName>
    <definedName name="_____GBS114">#REF!</definedName>
    <definedName name="_____GBS115">#REF!</definedName>
    <definedName name="_____GBS116">#REF!</definedName>
    <definedName name="_____GBS117">#REF!</definedName>
    <definedName name="_____GBS118">#REF!</definedName>
    <definedName name="_____GBS119">#REF!</definedName>
    <definedName name="_____GBS12">#REF!</definedName>
    <definedName name="_____GBS120">#REF!</definedName>
    <definedName name="_____GBS121">#REF!</definedName>
    <definedName name="_____GBS122">#REF!</definedName>
    <definedName name="_____GBS123">#REF!</definedName>
    <definedName name="_____GBS124">#REF!</definedName>
    <definedName name="_____GBS13">#REF!</definedName>
    <definedName name="_____GBS14">#REF!</definedName>
    <definedName name="_____GBS15">#REF!</definedName>
    <definedName name="_____GBS16">#REF!</definedName>
    <definedName name="_____GBS17">#REF!</definedName>
    <definedName name="_____GBS18">#REF!</definedName>
    <definedName name="_____GBS19">#REF!</definedName>
    <definedName name="_____GBS21">#REF!</definedName>
    <definedName name="_____GBS210">#REF!</definedName>
    <definedName name="_____GBS211">#REF!</definedName>
    <definedName name="_____GBS212">#REF!</definedName>
    <definedName name="_____GBS213">#REF!</definedName>
    <definedName name="_____GBS214">#REF!</definedName>
    <definedName name="_____GBS215">#REF!</definedName>
    <definedName name="_____GBS216">#REF!</definedName>
    <definedName name="_____GBS217">#REF!</definedName>
    <definedName name="_____GBS218">#REF!</definedName>
    <definedName name="_____GBS219">#REF!</definedName>
    <definedName name="_____GBS22">#REF!</definedName>
    <definedName name="_____GBS220">#REF!</definedName>
    <definedName name="_____GBS221">#REF!</definedName>
    <definedName name="_____GBS222">#REF!</definedName>
    <definedName name="_____GBS223">#REF!</definedName>
    <definedName name="_____GBS224">#REF!</definedName>
    <definedName name="_____GBS23">#REF!</definedName>
    <definedName name="_____GBS24">#REF!</definedName>
    <definedName name="_____GBS25">#REF!</definedName>
    <definedName name="_____GBS26">#REF!</definedName>
    <definedName name="_____GBS27">#REF!</definedName>
    <definedName name="_____GBS28">#REF!</definedName>
    <definedName name="_____GBS29">#REF!</definedName>
    <definedName name="_____imp1">[11]DATA_PRG!$H$245</definedName>
    <definedName name="_____l1">[3]leads!$A$3:$E$108</definedName>
    <definedName name="_____l12">#REF!</definedName>
    <definedName name="_____l2">[2]r!$F$29</definedName>
    <definedName name="_____l3">#REF!</definedName>
    <definedName name="_____l4">[4]Sheet1!$W$2:$Y$103</definedName>
    <definedName name="_____l5">#REF!</definedName>
    <definedName name="_____l6">[2]r!$F$4</definedName>
    <definedName name="_____l7">[5]r!$F$4</definedName>
    <definedName name="_____l8">[2]r!$F$2</definedName>
    <definedName name="_____l9">[2]r!$F$3</definedName>
    <definedName name="_____LJ6">[9]DATA!$H$245</definedName>
    <definedName name="_____lj600">#REF!</definedName>
    <definedName name="_____lj900">#REF!</definedName>
    <definedName name="_____LL3">#REF!</definedName>
    <definedName name="_____ML21">#REF!</definedName>
    <definedName name="_____ML210">#REF!</definedName>
    <definedName name="_____ML211">#REF!</definedName>
    <definedName name="_____ML212">#REF!</definedName>
    <definedName name="_____ML213">#REF!</definedName>
    <definedName name="_____ML214">#REF!</definedName>
    <definedName name="_____ML215">#REF!</definedName>
    <definedName name="_____ML216">#REF!</definedName>
    <definedName name="_____ML217">#REF!</definedName>
    <definedName name="_____ML218">#REF!</definedName>
    <definedName name="_____ML219">#REF!</definedName>
    <definedName name="_____ML22">#REF!</definedName>
    <definedName name="_____ML220">#REF!</definedName>
    <definedName name="_____ML221">#REF!</definedName>
    <definedName name="_____ML222">#REF!</definedName>
    <definedName name="_____ML223">#REF!</definedName>
    <definedName name="_____ML224">#REF!</definedName>
    <definedName name="_____ML23">#REF!</definedName>
    <definedName name="_____ML24">#REF!</definedName>
    <definedName name="_____ML25">#REF!</definedName>
    <definedName name="_____ML26">#REF!</definedName>
    <definedName name="_____ML27">#REF!</definedName>
    <definedName name="_____ML28">#REF!</definedName>
    <definedName name="_____ML29">#REF!</definedName>
    <definedName name="_____ML31">#REF!</definedName>
    <definedName name="_____ML310">#REF!</definedName>
    <definedName name="_____ML311">#REF!</definedName>
    <definedName name="_____ML312">#REF!</definedName>
    <definedName name="_____ML313">#REF!</definedName>
    <definedName name="_____ML314">#REF!</definedName>
    <definedName name="_____ML315">#REF!</definedName>
    <definedName name="_____ML316">#REF!</definedName>
    <definedName name="_____ML317">#REF!</definedName>
    <definedName name="_____ML318">#REF!</definedName>
    <definedName name="_____ML319">#REF!</definedName>
    <definedName name="_____ML32">#REF!</definedName>
    <definedName name="_____ML320">#REF!</definedName>
    <definedName name="_____ML321">#REF!</definedName>
    <definedName name="_____ML322">#REF!</definedName>
    <definedName name="_____ML323">#REF!</definedName>
    <definedName name="_____ML324">#REF!</definedName>
    <definedName name="_____ML33">#REF!</definedName>
    <definedName name="_____ML34">#REF!</definedName>
    <definedName name="_____ML35">#REF!</definedName>
    <definedName name="_____ML36">#REF!</definedName>
    <definedName name="_____ML37">#REF!</definedName>
    <definedName name="_____ML38">#REF!</definedName>
    <definedName name="_____ML39">#REF!</definedName>
    <definedName name="_____ML7">#REF!</definedName>
    <definedName name="_____ML8">#REF!</definedName>
    <definedName name="_____ML9">#REF!</definedName>
    <definedName name="_____mm1">[6]r!$F$4</definedName>
    <definedName name="_____mm11">[2]r!$F$4</definedName>
    <definedName name="_____mm111">[5]r!$F$4</definedName>
    <definedName name="_____OH1">[24]MRATES!$T$26</definedName>
    <definedName name="_____PC1">#REF!</definedName>
    <definedName name="_____PC10">#REF!</definedName>
    <definedName name="_____PC11">#REF!</definedName>
    <definedName name="_____PC12">#REF!</definedName>
    <definedName name="_____PC13">#REF!</definedName>
    <definedName name="_____PC14">#REF!</definedName>
    <definedName name="_____PC15">#REF!</definedName>
    <definedName name="_____PC16">#REF!</definedName>
    <definedName name="_____PC17">#REF!</definedName>
    <definedName name="_____PC18">#REF!</definedName>
    <definedName name="_____PC19">#REF!</definedName>
    <definedName name="_____pc2">#REF!</definedName>
    <definedName name="_____PC21">#REF!</definedName>
    <definedName name="_____PC22">#REF!</definedName>
    <definedName name="_____PC23">#REF!</definedName>
    <definedName name="_____PC24">#REF!</definedName>
    <definedName name="_____PC3">#REF!</definedName>
    <definedName name="_____PC4">#REF!</definedName>
    <definedName name="_____PC5">#REF!</definedName>
    <definedName name="_____PC6">#REF!</definedName>
    <definedName name="_____pc600">#REF!</definedName>
    <definedName name="_____PC7">#REF!</definedName>
    <definedName name="_____PC8">#REF!</definedName>
    <definedName name="_____PC9">#REF!</definedName>
    <definedName name="_____pc900">#REF!</definedName>
    <definedName name="_____pla4">[12]DATA_PRG!$H$269</definedName>
    <definedName name="_____pv2">#REF!</definedName>
    <definedName name="_____rr3">[7]v!$A$2:$E$51</definedName>
    <definedName name="_____rrr1">[7]r!$B$1:$I$145</definedName>
    <definedName name="_____RT5565">#REF!</definedName>
    <definedName name="_____SP10">[13]Sheet1!$C$18</definedName>
    <definedName name="_____SP16">[13]Sheet1!$C$24</definedName>
    <definedName name="_____SP7">[13]Sheet1!$C$15</definedName>
    <definedName name="_____ss12">[8]rdamdata!$J$8</definedName>
    <definedName name="_____ss20">[8]rdamdata!$J$7</definedName>
    <definedName name="_____ss40">[8]rdamdata!$J$6</definedName>
    <definedName name="_____var1">#REF!</definedName>
    <definedName name="_____var4">#REF!</definedName>
    <definedName name="_____xh2256">[20]HDPE!$L$30</definedName>
    <definedName name="_____xh2506">[20]HDPE!$M$30</definedName>
    <definedName name="_____xh2806">[20]HDPE!$N$30</definedName>
    <definedName name="_____xh3156">[20]HDPE!$O$30</definedName>
    <definedName name="_____xh634">[20]HDPE!$C$16</definedName>
    <definedName name="_____xk7100">[20]DI!$C$37</definedName>
    <definedName name="_____xk7150">[20]DI!$D$37</definedName>
    <definedName name="_____xk7250">[20]DI!$F$37</definedName>
    <definedName name="_____xk7300">[20]DI!$G$37</definedName>
    <definedName name="_____xp11010">[20]pvc!$F$61</definedName>
    <definedName name="_____xp1104">[20]pvc!$F$31</definedName>
    <definedName name="_____xp1106">[20]pvc!$F$46</definedName>
    <definedName name="_____xp1254">[20]pvc!$G$31</definedName>
    <definedName name="_____xp1256">[20]pvc!$G$46</definedName>
    <definedName name="_____xp14010">[20]pvc!$H$61</definedName>
    <definedName name="_____xp1404">[20]pvc!$H$31</definedName>
    <definedName name="_____xp1406">[20]pvc!$H$46</definedName>
    <definedName name="_____xp1604">[20]pvc!$I$31</definedName>
    <definedName name="_____xp1606">[20]pvc!$I$46</definedName>
    <definedName name="_____xp1804">[20]pvc!$J$31</definedName>
    <definedName name="_____xp1806">[20]pvc!$J$46</definedName>
    <definedName name="_____xp2006">[20]pvc!$K$46</definedName>
    <definedName name="_____xp6310">[20]pvc!$C$61</definedName>
    <definedName name="_____xp636">[20]pvc!$C$46</definedName>
    <definedName name="_____xp7510">[20]pvc!$D$61</definedName>
    <definedName name="_____xp754">[20]pvc!$D$31</definedName>
    <definedName name="_____xp756">[20]pvc!$D$46</definedName>
    <definedName name="_____xp9010">[20]pvc!$E$61</definedName>
    <definedName name="_____xp904">[20]pvc!$E$31</definedName>
    <definedName name="_____xp906">[20]pvc!$E$46</definedName>
    <definedName name="____bla1">[1]leads!$H$7</definedName>
    <definedName name="____can430">40.73</definedName>
    <definedName name="____can435">43.3</definedName>
    <definedName name="____CCW1">[9]DATA!$H$67</definedName>
    <definedName name="____CCW2">[9]DATA!$H$97</definedName>
    <definedName name="____cur1">[2]r!$F$30</definedName>
    <definedName name="____er1">#REF!</definedName>
    <definedName name="____G120907">[25]Data!#REF!</definedName>
    <definedName name="____imp1">[11]DATA_PRG!$H$245</definedName>
    <definedName name="____knr2">#REF!</definedName>
    <definedName name="____l1">[3]leads!$A$3:$E$108</definedName>
    <definedName name="____l12">#REF!</definedName>
    <definedName name="____l2">[2]r!$F$29</definedName>
    <definedName name="____l3">#REF!</definedName>
    <definedName name="____l4">[4]Sheet1!$W$2:$Y$103</definedName>
    <definedName name="____l5">#REF!</definedName>
    <definedName name="____l6">[2]r!$F$4</definedName>
    <definedName name="____l7">[5]r!$F$4</definedName>
    <definedName name="____l8">[2]r!$F$2</definedName>
    <definedName name="____l9">[2]r!$F$3</definedName>
    <definedName name="____LJ6">[9]DATA!$H$245</definedName>
    <definedName name="____mm1">[6]r!$F$4</definedName>
    <definedName name="____mm11">[2]r!$F$4</definedName>
    <definedName name="____mm111">[5]r!$F$4</definedName>
    <definedName name="____OH1">[24]MRATES!$T$26</definedName>
    <definedName name="____pc2">#REF!</definedName>
    <definedName name="____pla4">[12]DATA_PRG!$H$269</definedName>
    <definedName name="____pv2">#REF!</definedName>
    <definedName name="____rr3">[7]v!$A$2:$E$51</definedName>
    <definedName name="____rrr1">[7]r!$B$1:$I$145</definedName>
    <definedName name="____SP10">[13]Sheet1!$C$18</definedName>
    <definedName name="____SP16">[13]Sheet1!$C$24</definedName>
    <definedName name="____SP7">[13]Sheet1!$C$15</definedName>
    <definedName name="____ss12">[8]rdamdata!$J$8</definedName>
    <definedName name="____ss20">[8]rdamdata!$J$7</definedName>
    <definedName name="____ss40">[8]rdamdata!$J$6</definedName>
    <definedName name="____var1">#REF!</definedName>
    <definedName name="____var4">#REF!</definedName>
    <definedName name="____xh2256">[20]HDPE!$L$30</definedName>
    <definedName name="____xh2506">[20]HDPE!$M$30</definedName>
    <definedName name="____xh2806">[20]HDPE!$N$30</definedName>
    <definedName name="____xh3156">[20]HDPE!$O$30</definedName>
    <definedName name="____xh634">[20]HDPE!$C$16</definedName>
    <definedName name="____xk7100">[20]DI!$C$37</definedName>
    <definedName name="____xk7150">[20]DI!$D$37</definedName>
    <definedName name="____xk7250">[20]DI!$F$37</definedName>
    <definedName name="____xk7300">[20]DI!$G$37</definedName>
    <definedName name="____xp11010">[20]pvc!$F$61</definedName>
    <definedName name="____xp1104">[20]pvc!$F$31</definedName>
    <definedName name="____xp1106">[20]pvc!$F$46</definedName>
    <definedName name="____xp1254">[20]pvc!$G$31</definedName>
    <definedName name="____xp1256">[20]pvc!$G$46</definedName>
    <definedName name="____xp14010">[20]pvc!$H$61</definedName>
    <definedName name="____xp1404">[20]pvc!$H$31</definedName>
    <definedName name="____xp1406">[20]pvc!$H$46</definedName>
    <definedName name="____xp1604">[20]pvc!$I$31</definedName>
    <definedName name="____xp1606">[20]pvc!$I$46</definedName>
    <definedName name="____xp1804">[20]pvc!$J$31</definedName>
    <definedName name="____xp1806">[20]pvc!$J$46</definedName>
    <definedName name="____xp2006">[20]pvc!$K$46</definedName>
    <definedName name="____xp6310">[20]pvc!$C$61</definedName>
    <definedName name="____xp636">[20]pvc!$C$46</definedName>
    <definedName name="____xp7510">[20]pvc!$D$61</definedName>
    <definedName name="____xp754">[20]pvc!$D$31</definedName>
    <definedName name="____xp756">[20]pvc!$D$46</definedName>
    <definedName name="____xp9010">[20]pvc!$E$61</definedName>
    <definedName name="____xp904">[20]pvc!$E$31</definedName>
    <definedName name="____xp906">[20]pvc!$E$46</definedName>
    <definedName name="___bla1">[1]leads!$H$7</definedName>
    <definedName name="___BSG100">#REF!</definedName>
    <definedName name="___BSG150">#REF!</definedName>
    <definedName name="___BSG5">#REF!</definedName>
    <definedName name="___BSG75">#REF!</definedName>
    <definedName name="___BTC1">#REF!</definedName>
    <definedName name="___BTC10">#REF!</definedName>
    <definedName name="___BTC11">#REF!</definedName>
    <definedName name="___BTC12">#REF!</definedName>
    <definedName name="___BTC13">#REF!</definedName>
    <definedName name="___BTC14">#REF!</definedName>
    <definedName name="___BTC15">#REF!</definedName>
    <definedName name="___BTC16">#REF!</definedName>
    <definedName name="___BTC17">#REF!</definedName>
    <definedName name="___BTC18">#REF!</definedName>
    <definedName name="___BTC19">#REF!</definedName>
    <definedName name="___BTC2">#REF!</definedName>
    <definedName name="___BTC20">#REF!</definedName>
    <definedName name="___BTC21">#REF!</definedName>
    <definedName name="___BTC22">#REF!</definedName>
    <definedName name="___BTC23">#REF!</definedName>
    <definedName name="___BTC24">#REF!</definedName>
    <definedName name="___BTC3">#REF!</definedName>
    <definedName name="___BTC4">#REF!</definedName>
    <definedName name="___BTC5">#REF!</definedName>
    <definedName name="___BTC6">#REF!</definedName>
    <definedName name="___BTC7">#REF!</definedName>
    <definedName name="___BTC8">#REF!</definedName>
    <definedName name="___BTC9">#REF!</definedName>
    <definedName name="___BTR1">#REF!</definedName>
    <definedName name="___BTR10">#REF!</definedName>
    <definedName name="___BTR11">#REF!</definedName>
    <definedName name="___BTR12">#REF!</definedName>
    <definedName name="___BTR13">#REF!</definedName>
    <definedName name="___BTR14">#REF!</definedName>
    <definedName name="___BTR15">#REF!</definedName>
    <definedName name="___BTR16">#REF!</definedName>
    <definedName name="___BTR17">#REF!</definedName>
    <definedName name="___BTR18">#REF!</definedName>
    <definedName name="___BTR19">#REF!</definedName>
    <definedName name="___BTR2">#REF!</definedName>
    <definedName name="___BTR20">#REF!</definedName>
    <definedName name="___BTR21">#REF!</definedName>
    <definedName name="___BTR22">#REF!</definedName>
    <definedName name="___BTR23">#REF!</definedName>
    <definedName name="___BTR24">#REF!</definedName>
    <definedName name="___BTR3">#REF!</definedName>
    <definedName name="___BTR4">#REF!</definedName>
    <definedName name="___BTR5">#REF!</definedName>
    <definedName name="___BTR6">#REF!</definedName>
    <definedName name="___BTR7">#REF!</definedName>
    <definedName name="___BTR8">#REF!</definedName>
    <definedName name="___BTR9">#REF!</definedName>
    <definedName name="___BTS1">#REF!</definedName>
    <definedName name="___BTS10">#REF!</definedName>
    <definedName name="___BTS11">#REF!</definedName>
    <definedName name="___BTS12">#REF!</definedName>
    <definedName name="___BTS13">#REF!</definedName>
    <definedName name="___BTS14">#REF!</definedName>
    <definedName name="___BTS15">#REF!</definedName>
    <definedName name="___BTS16">#REF!</definedName>
    <definedName name="___BTS17">#REF!</definedName>
    <definedName name="___BTS18">#REF!</definedName>
    <definedName name="___BTS19">#REF!</definedName>
    <definedName name="___BTS2">#REF!</definedName>
    <definedName name="___BTS20">#REF!</definedName>
    <definedName name="___BTS21">#REF!</definedName>
    <definedName name="___BTS22">#REF!</definedName>
    <definedName name="___BTS23">#REF!</definedName>
    <definedName name="___BTS24">#REF!</definedName>
    <definedName name="___BTS3">#REF!</definedName>
    <definedName name="___BTS4">#REF!</definedName>
    <definedName name="___BTS5">#REF!</definedName>
    <definedName name="___BTS6">#REF!</definedName>
    <definedName name="___BTS7">#REF!</definedName>
    <definedName name="___BTS8">#REF!</definedName>
    <definedName name="___BTS9">#REF!</definedName>
    <definedName name="___can430">40.73</definedName>
    <definedName name="___can435">43.3</definedName>
    <definedName name="___CCW1">[9]DATA!$H$67</definedName>
    <definedName name="___CCW2">[9]DATA!$H$97</definedName>
    <definedName name="___cur1">[2]r!$F$30</definedName>
    <definedName name="___er1">#REF!</definedName>
    <definedName name="___G120907">[25]Data!#REF!</definedName>
    <definedName name="___GBS110">#REF!</definedName>
    <definedName name="___GBS111">#REF!</definedName>
    <definedName name="___GBS112">#REF!</definedName>
    <definedName name="___GBS113">#REF!</definedName>
    <definedName name="___GBS114">#REF!</definedName>
    <definedName name="___GBS115">#REF!</definedName>
    <definedName name="___GBS116">#REF!</definedName>
    <definedName name="___GBS117">#REF!</definedName>
    <definedName name="___GBS118">#REF!</definedName>
    <definedName name="___GBS119">#REF!</definedName>
    <definedName name="___GBS12">#REF!</definedName>
    <definedName name="___GBS120">#REF!</definedName>
    <definedName name="___GBS121">#REF!</definedName>
    <definedName name="___GBS122">#REF!</definedName>
    <definedName name="___GBS123">#REF!</definedName>
    <definedName name="___GBS124">#REF!</definedName>
    <definedName name="___GBS13">#REF!</definedName>
    <definedName name="___GBS14">#REF!</definedName>
    <definedName name="___GBS15">#REF!</definedName>
    <definedName name="___GBS16">#REF!</definedName>
    <definedName name="___GBS17">#REF!</definedName>
    <definedName name="___GBS18">#REF!</definedName>
    <definedName name="___GBS19">#REF!</definedName>
    <definedName name="___GBS21">#REF!</definedName>
    <definedName name="___GBS210">#REF!</definedName>
    <definedName name="___GBS211">#REF!</definedName>
    <definedName name="___GBS212">#REF!</definedName>
    <definedName name="___GBS213">#REF!</definedName>
    <definedName name="___GBS214">#REF!</definedName>
    <definedName name="___GBS215">#REF!</definedName>
    <definedName name="___GBS216">#REF!</definedName>
    <definedName name="___GBS217">#REF!</definedName>
    <definedName name="___GBS218">#REF!</definedName>
    <definedName name="___GBS219">#REF!</definedName>
    <definedName name="___GBS22">#REF!</definedName>
    <definedName name="___GBS220">#REF!</definedName>
    <definedName name="___GBS221">#REF!</definedName>
    <definedName name="___GBS222">#REF!</definedName>
    <definedName name="___GBS223">#REF!</definedName>
    <definedName name="___GBS224">#REF!</definedName>
    <definedName name="___GBS23">#REF!</definedName>
    <definedName name="___GBS24">#REF!</definedName>
    <definedName name="___GBS25">#REF!</definedName>
    <definedName name="___GBS26">#REF!</definedName>
    <definedName name="___GBS27">#REF!</definedName>
    <definedName name="___GBS28">#REF!</definedName>
    <definedName name="___GBS29">#REF!</definedName>
    <definedName name="___imp1">[11]DATA_PRG!$H$245</definedName>
    <definedName name="___knr2">#REF!</definedName>
    <definedName name="___l1">[3]leads!$A$3:$E$108</definedName>
    <definedName name="___l12">#REF!</definedName>
    <definedName name="___l2">[2]r!$F$29</definedName>
    <definedName name="___l3">#REF!</definedName>
    <definedName name="___l4">[4]Sheet1!$W$2:$Y$103</definedName>
    <definedName name="___l5">#REF!</definedName>
    <definedName name="___l6">[2]r!$F$4</definedName>
    <definedName name="___l7">[5]r!$F$4</definedName>
    <definedName name="___l8">[2]r!$F$2</definedName>
    <definedName name="___l9">[2]r!$F$3</definedName>
    <definedName name="___LJ6">[9]DATA!$H$245</definedName>
    <definedName name="___lj600">#REF!</definedName>
    <definedName name="___lj900">#REF!</definedName>
    <definedName name="___LL3">#REF!</definedName>
    <definedName name="___ma2">'[26]C-data'!$F$7</definedName>
    <definedName name="___me12">'[27]Lead statement'!#REF!</definedName>
    <definedName name="___me15">'[28]Lead statement'!#REF!</definedName>
    <definedName name="___ML21">#REF!</definedName>
    <definedName name="___ML210">#REF!</definedName>
    <definedName name="___ML211">#REF!</definedName>
    <definedName name="___ML212">#REF!</definedName>
    <definedName name="___ML213">#REF!</definedName>
    <definedName name="___ML214">#REF!</definedName>
    <definedName name="___ML215">#REF!</definedName>
    <definedName name="___ML216">#REF!</definedName>
    <definedName name="___ML217">#REF!</definedName>
    <definedName name="___ML218">#REF!</definedName>
    <definedName name="___ML219">#REF!</definedName>
    <definedName name="___ML22">#REF!</definedName>
    <definedName name="___ML220">#REF!</definedName>
    <definedName name="___ML221">#REF!</definedName>
    <definedName name="___ML222">#REF!</definedName>
    <definedName name="___ML223">#REF!</definedName>
    <definedName name="___ML224">#REF!</definedName>
    <definedName name="___ML23">#REF!</definedName>
    <definedName name="___ML24">#REF!</definedName>
    <definedName name="___ML25">#REF!</definedName>
    <definedName name="___ML26">#REF!</definedName>
    <definedName name="___ML27">#REF!</definedName>
    <definedName name="___ML28">#REF!</definedName>
    <definedName name="___ML29">#REF!</definedName>
    <definedName name="___ML31">#REF!</definedName>
    <definedName name="___ML310">#REF!</definedName>
    <definedName name="___ML311">#REF!</definedName>
    <definedName name="___ML312">#REF!</definedName>
    <definedName name="___ML313">#REF!</definedName>
    <definedName name="___ML314">#REF!</definedName>
    <definedName name="___ML315">#REF!</definedName>
    <definedName name="___ML316">#REF!</definedName>
    <definedName name="___ML317">#REF!</definedName>
    <definedName name="___ML318">#REF!</definedName>
    <definedName name="___ML319">#REF!</definedName>
    <definedName name="___ML32">#REF!</definedName>
    <definedName name="___ML320">#REF!</definedName>
    <definedName name="___ML321">#REF!</definedName>
    <definedName name="___ML322">#REF!</definedName>
    <definedName name="___ML323">#REF!</definedName>
    <definedName name="___ML324">#REF!</definedName>
    <definedName name="___ML33">#REF!</definedName>
    <definedName name="___ML34">#REF!</definedName>
    <definedName name="___ML35">#REF!</definedName>
    <definedName name="___ML36">#REF!</definedName>
    <definedName name="___ML37">#REF!</definedName>
    <definedName name="___ML38">#REF!</definedName>
    <definedName name="___ML39">#REF!</definedName>
    <definedName name="___ML7">#REF!</definedName>
    <definedName name="___ML8">#REF!</definedName>
    <definedName name="___ML9">#REF!</definedName>
    <definedName name="___mm1">[6]r!$F$4</definedName>
    <definedName name="___mm11">[2]r!$F$4</definedName>
    <definedName name="___mm111">[5]r!$F$4</definedName>
    <definedName name="___MS6">[29]MRATES!$P$50</definedName>
    <definedName name="___ne10">'[30]Lead statement'!#REF!</definedName>
    <definedName name="___PC1">#REF!</definedName>
    <definedName name="___PC10">#REF!</definedName>
    <definedName name="___PC11">#REF!</definedName>
    <definedName name="___PC12">#REF!</definedName>
    <definedName name="___PC13">#REF!</definedName>
    <definedName name="___PC14">#REF!</definedName>
    <definedName name="___PC15">#REF!</definedName>
    <definedName name="___PC16">#REF!</definedName>
    <definedName name="___PC17">#REF!</definedName>
    <definedName name="___PC18">#REF!</definedName>
    <definedName name="___PC19">#REF!</definedName>
    <definedName name="___pc2">#REF!</definedName>
    <definedName name="___PC21">#REF!</definedName>
    <definedName name="___PC22">#REF!</definedName>
    <definedName name="___PC23">#REF!</definedName>
    <definedName name="___PC24">#REF!</definedName>
    <definedName name="___PC3">#REF!</definedName>
    <definedName name="___PC4">#REF!</definedName>
    <definedName name="___PC5">#REF!</definedName>
    <definedName name="___PC6">#REF!</definedName>
    <definedName name="___pc600">#REF!</definedName>
    <definedName name="___PC7">#REF!</definedName>
    <definedName name="___PC8">#REF!</definedName>
    <definedName name="___PC9">#REF!</definedName>
    <definedName name="___pc900">#REF!</definedName>
    <definedName name="___pla4">[12]DATA_PRG!$H$269</definedName>
    <definedName name="___pv2">#REF!</definedName>
    <definedName name="___rr3">[7]v!$A$2:$E$51</definedName>
    <definedName name="___rrr1">[7]r!$B$1:$I$145</definedName>
    <definedName name="___RT5565">#REF!</definedName>
    <definedName name="___SP10">[13]Sheet1!$C$18</definedName>
    <definedName name="___SP16">[13]Sheet1!$C$24</definedName>
    <definedName name="___SP7">[13]Sheet1!$C$15</definedName>
    <definedName name="___ss12">[8]rdamdata!$J$8</definedName>
    <definedName name="___ss20">[8]rdamdata!$J$7</definedName>
    <definedName name="___ss40">[8]rdamdata!$J$6</definedName>
    <definedName name="___var1">#REF!</definedName>
    <definedName name="___var4">#REF!</definedName>
    <definedName name="___xh2256">[20]HDPE!$L$30</definedName>
    <definedName name="___xh2506">[20]HDPE!$M$30</definedName>
    <definedName name="___xh2806">[20]HDPE!$N$30</definedName>
    <definedName name="___xh3156">[20]HDPE!$O$30</definedName>
    <definedName name="___xh634">[20]HDPE!$C$16</definedName>
    <definedName name="___xk7100">[20]DI!$C$37</definedName>
    <definedName name="___xk7150">[20]DI!$D$37</definedName>
    <definedName name="___xk7250">[20]DI!$F$37</definedName>
    <definedName name="___xk7300">[20]DI!$G$37</definedName>
    <definedName name="___xlnm_Print_Area">NA()</definedName>
    <definedName name="___xp11010">[20]pvc!$F$61</definedName>
    <definedName name="___xp1104">[20]pvc!$F$31</definedName>
    <definedName name="___xp1106">[20]pvc!$F$46</definedName>
    <definedName name="___xp1254">[20]pvc!$G$31</definedName>
    <definedName name="___xp1256">[20]pvc!$G$46</definedName>
    <definedName name="___xp14010">[20]pvc!$H$61</definedName>
    <definedName name="___xp1404">[20]pvc!$H$31</definedName>
    <definedName name="___xp1406">[20]pvc!$H$46</definedName>
    <definedName name="___xp1604">[20]pvc!$I$31</definedName>
    <definedName name="___xp1606">[20]pvc!$I$46</definedName>
    <definedName name="___xp1804">[20]pvc!$J$31</definedName>
    <definedName name="___xp1806">[20]pvc!$J$46</definedName>
    <definedName name="___xp2006">[20]pvc!$K$46</definedName>
    <definedName name="___xp6310">[20]pvc!$C$61</definedName>
    <definedName name="___xp636">[20]pvc!$C$46</definedName>
    <definedName name="___xp7510">[20]pvc!$D$61</definedName>
    <definedName name="___xp754">[20]pvc!$D$31</definedName>
    <definedName name="___xp756">[20]pvc!$D$46</definedName>
    <definedName name="___xp9010">[20]pvc!$E$61</definedName>
    <definedName name="___xp904">[20]pvc!$E$31</definedName>
    <definedName name="___xp906">[20]pvc!$E$46</definedName>
    <definedName name="__atw2">'[26]C-data'!$F$92</definedName>
    <definedName name="__AUX1">#REF!</definedName>
    <definedName name="__AUX111">[31]bom!$R$2</definedName>
    <definedName name="__aux2">#REF!</definedName>
    <definedName name="__AUX3">#REF!</definedName>
    <definedName name="__bla1">[1]leads!$H$7</definedName>
    <definedName name="__can430">40.73</definedName>
    <definedName name="__can435">43.3</definedName>
    <definedName name="__CCW1">[14]DATA!$H$67</definedName>
    <definedName name="__CCW2">[14]DATA!$H$97</definedName>
    <definedName name="__cur1">[2]r!$F$30</definedName>
    <definedName name="__er1">#REF!</definedName>
    <definedName name="__G120907">[32]Data!#REF!</definedName>
    <definedName name="__hpm1">#REF!</definedName>
    <definedName name="__imp1">[11]DATA_PRG!$H$245</definedName>
    <definedName name="__IRC12">[29]MRATES!$M$9</definedName>
    <definedName name="__IRC19">[29]MRATES!$M$10</definedName>
    <definedName name="__IRC25">[29]MRATES!$M$11</definedName>
    <definedName name="__IRC40">[29]MRATES!$M$12</definedName>
    <definedName name="__IRC5">[29]MRATES!$M$7</definedName>
    <definedName name="__IRC50">[29]MRATES!$M$13</definedName>
    <definedName name="__IRC60">[29]MRATES!$M$14</definedName>
    <definedName name="__IRC9">[29]MRATES!$M$8</definedName>
    <definedName name="__knr2">#REF!</definedName>
    <definedName name="__l1">[3]leads!$A$3:$E$108</definedName>
    <definedName name="__l12">#REF!</definedName>
    <definedName name="__l2">[2]r!$F$29</definedName>
    <definedName name="__l3">#REF!</definedName>
    <definedName name="__l4">[4]Sheet1!$W$2:$Y$103</definedName>
    <definedName name="__l5">#REF!</definedName>
    <definedName name="__l6">[2]r!$F$4</definedName>
    <definedName name="__l7">[5]r!$F$4</definedName>
    <definedName name="__l8">[2]r!$F$2</definedName>
    <definedName name="__l9">[2]r!$F$3</definedName>
    <definedName name="__lcn1">#REF!</definedName>
    <definedName name="__LJ6">[14]DATA!$H$245</definedName>
    <definedName name="__ma1">'[26]C-data'!$F$6</definedName>
    <definedName name="__me12">'[23]Lead statement'!#REF!</definedName>
    <definedName name="__me20">'[33]Lead statement'!$P$13</definedName>
    <definedName name="__me40">'[33]Lead statement'!$P$14</definedName>
    <definedName name="__mm1">[6]r!$F$4</definedName>
    <definedName name="__mm11">[2]r!$F$4</definedName>
    <definedName name="__mm111">[5]r!$F$4</definedName>
    <definedName name="__MS6">[34]MRATES!$T$17</definedName>
    <definedName name="__OH1">[34]MRATES!$T$26</definedName>
    <definedName name="__pc2">#REF!</definedName>
    <definedName name="__pla4">[12]DATA_PRG!$H$269</definedName>
    <definedName name="__pv2">#REF!</definedName>
    <definedName name="__QS25">[29]MRATES!$G$16</definedName>
    <definedName name="__QS40">[29]MRATES!$G$17</definedName>
    <definedName name="__rr3">[7]v!$A$2:$E$51</definedName>
    <definedName name="__rrr1">[7]r!$B$1:$I$145</definedName>
    <definedName name="__RT5565">#REF!</definedName>
    <definedName name="__shared_11_0_0">NA()</definedName>
    <definedName name="__shared_11_0_1">NA()</definedName>
    <definedName name="__shared_11_0_10">NA()</definedName>
    <definedName name="__shared_11_0_11">NA()</definedName>
    <definedName name="__shared_11_0_12">2.5-0.15-0.6-0.45</definedName>
    <definedName name="__shared_11_0_13">NA()</definedName>
    <definedName name="__shared_11_0_14">3.6-0.15</definedName>
    <definedName name="__shared_11_0_15">NA()</definedName>
    <definedName name="__shared_11_0_16">NA()</definedName>
    <definedName name="__shared_11_0_17">NA()</definedName>
    <definedName name="__shared_11_0_18">NA()</definedName>
    <definedName name="__shared_11_0_19">0.425-0.15</definedName>
    <definedName name="__shared_11_0_2">NA()</definedName>
    <definedName name="__shared_11_0_20">0.425-0.125</definedName>
    <definedName name="__shared_11_0_21">0.45-0.15</definedName>
    <definedName name="__shared_11_0_22">NA()</definedName>
    <definedName name="__shared_11_0_23">NA()</definedName>
    <definedName name="__shared_11_0_24">NA()</definedName>
    <definedName name="__shared_11_0_25">NA()</definedName>
    <definedName name="__shared_11_0_26">NA()</definedName>
    <definedName name="__shared_11_0_27">NA()</definedName>
    <definedName name="__shared_11_0_28">NA()</definedName>
    <definedName name="__shared_11_0_29">NA()</definedName>
    <definedName name="__shared_11_0_3">NA()</definedName>
    <definedName name="__shared_11_0_30">NA()</definedName>
    <definedName name="__shared_11_0_31">NA()</definedName>
    <definedName name="__shared_11_0_32">NA()</definedName>
    <definedName name="__shared_11_0_33">NA()</definedName>
    <definedName name="__shared_11_0_34">3.6-0.45</definedName>
    <definedName name="__shared_11_0_35">NA()</definedName>
    <definedName name="__shared_11_0_36">3.6-0.425</definedName>
    <definedName name="__shared_11_0_37">3.6-0.45</definedName>
    <definedName name="__shared_11_0_38">NA()</definedName>
    <definedName name="__shared_11_0_39">NA()</definedName>
    <definedName name="__shared_11_0_4">NA()</definedName>
    <definedName name="__shared_11_0_40">3.6-0.45</definedName>
    <definedName name="__shared_11_0_41">NA()</definedName>
    <definedName name="__shared_11_0_42">3.6-0.45</definedName>
    <definedName name="__shared_11_0_43">NA()</definedName>
    <definedName name="__shared_11_0_44">NA()</definedName>
    <definedName name="__shared_11_0_45">NA()</definedName>
    <definedName name="__shared_11_0_46">NA()</definedName>
    <definedName name="__shared_11_0_47">NA()</definedName>
    <definedName name="__shared_11_0_48">NA()</definedName>
    <definedName name="__shared_11_0_49">NA()</definedName>
    <definedName name="__shared_11_0_5">NA()</definedName>
    <definedName name="__shared_11_0_50">NA()</definedName>
    <definedName name="__shared_11_0_51">NA()</definedName>
    <definedName name="__shared_11_0_52">NA()</definedName>
    <definedName name="__shared_11_0_53">NA()</definedName>
    <definedName name="__shared_11_0_54">NA()</definedName>
    <definedName name="__shared_11_0_55">3.6-0.125</definedName>
    <definedName name="__shared_11_0_56">NA()</definedName>
    <definedName name="__shared_11_0_57">NA()</definedName>
    <definedName name="__shared_11_0_58">NA()</definedName>
    <definedName name="__shared_11_0_59">NA()</definedName>
    <definedName name="__shared_11_0_6">NA()</definedName>
    <definedName name="__shared_11_0_60">NA()</definedName>
    <definedName name="__shared_11_0_61">NA()</definedName>
    <definedName name="__shared_11_0_62">NA()</definedName>
    <definedName name="__shared_11_0_63">NA()</definedName>
    <definedName name="__shared_11_0_64">NA()</definedName>
    <definedName name="__shared_11_0_65">NA()</definedName>
    <definedName name="__shared_11_0_66">NA()</definedName>
    <definedName name="__shared_11_0_67">NA()</definedName>
    <definedName name="__shared_11_0_68">NA()</definedName>
    <definedName name="__shared_11_0_69">NA()</definedName>
    <definedName name="__shared_11_0_7">NA()</definedName>
    <definedName name="__shared_11_0_70">NA()</definedName>
    <definedName name="__shared_11_0_71">NA()</definedName>
    <definedName name="__shared_11_0_72">NA()</definedName>
    <definedName name="__shared_11_0_73">NA()</definedName>
    <definedName name="__shared_11_0_8">NA()</definedName>
    <definedName name="__shared_11_0_9">NA()</definedName>
    <definedName name="__shared_12_0_0">3.6-0.15</definedName>
    <definedName name="__shared_12_0_1">NA()</definedName>
    <definedName name="__shared_12_0_10">NA()</definedName>
    <definedName name="__shared_12_0_11">NA()</definedName>
    <definedName name="__shared_12_0_12">NA()</definedName>
    <definedName name="__shared_12_0_13">3.6-0.45</definedName>
    <definedName name="__shared_12_0_14">NA()</definedName>
    <definedName name="__shared_12_0_15">3.6-0.45</definedName>
    <definedName name="__shared_12_0_16">NA()</definedName>
    <definedName name="__shared_12_0_17">NA()</definedName>
    <definedName name="__shared_12_0_18">(3.6/0.15)-2</definedName>
    <definedName name="__shared_12_0_19">NA()</definedName>
    <definedName name="__shared_12_0_2">0.425-0.15</definedName>
    <definedName name="__shared_12_0_20">NA()</definedName>
    <definedName name="__shared_12_0_21">NA()</definedName>
    <definedName name="__shared_12_0_22">NA()</definedName>
    <definedName name="__shared_12_0_23">NA()</definedName>
    <definedName name="__shared_12_0_24">3.6-0.125</definedName>
    <definedName name="__shared_12_0_25">NA()</definedName>
    <definedName name="__shared_12_0_26">NA()</definedName>
    <definedName name="__shared_12_0_27">NA()</definedName>
    <definedName name="__shared_12_0_28">NA()</definedName>
    <definedName name="__shared_12_0_29">NA()</definedName>
    <definedName name="__shared_12_0_3">0.425-0.125</definedName>
    <definedName name="__shared_12_0_30">NA()</definedName>
    <definedName name="__shared_12_0_31">NA()</definedName>
    <definedName name="__shared_12_0_32">NA()</definedName>
    <definedName name="__shared_12_0_33">NA()</definedName>
    <definedName name="__shared_12_0_34">NA()</definedName>
    <definedName name="__shared_12_0_35">NA()</definedName>
    <definedName name="__shared_12_0_36">NA()</definedName>
    <definedName name="__shared_12_0_37">NA()</definedName>
    <definedName name="__shared_12_0_38">NA()</definedName>
    <definedName name="__shared_12_0_39">NA()</definedName>
    <definedName name="__shared_12_0_4">0.45-0.15</definedName>
    <definedName name="__shared_12_0_40">NA()</definedName>
    <definedName name="__shared_12_0_5">NA()</definedName>
    <definedName name="__shared_12_0_6">NA()</definedName>
    <definedName name="__shared_12_0_7">NA()</definedName>
    <definedName name="__shared_12_0_8">NA()</definedName>
    <definedName name="__shared_12_0_9">NA()</definedName>
    <definedName name="__shared_13_0_0">0.6-0.15</definedName>
    <definedName name="__shared_13_0_1">NA()</definedName>
    <definedName name="__shared_13_0_2">3.6-0.6</definedName>
    <definedName name="__shared_13_0_3">NA()</definedName>
    <definedName name="__shared_15_0_0">NA()</definedName>
    <definedName name="__shared_15_0_1">NA()</definedName>
    <definedName name="__shared_15_0_10">NA()</definedName>
    <definedName name="__shared_15_0_11">NA()</definedName>
    <definedName name="__shared_15_0_12">NA()</definedName>
    <definedName name="__shared_15_0_13">NA()</definedName>
    <definedName name="__shared_15_0_2">NA()</definedName>
    <definedName name="__shared_15_0_3">NA()</definedName>
    <definedName name="__shared_15_0_4">NA()</definedName>
    <definedName name="__shared_15_0_5">NA()</definedName>
    <definedName name="__shared_15_0_6">NA()</definedName>
    <definedName name="__shared_15_0_7">NA()</definedName>
    <definedName name="__shared_15_0_8">NA()</definedName>
    <definedName name="__shared_15_0_9">NA()</definedName>
    <definedName name="__shared_16_0_0">NA()</definedName>
    <definedName name="__shared_16_0_1">NA()</definedName>
    <definedName name="__shared_16_0_2">NA()</definedName>
    <definedName name="__shared_16_0_3">NA()</definedName>
    <definedName name="__shared_18_0_0">NA()</definedName>
    <definedName name="__shared_18_0_1">NA()</definedName>
    <definedName name="__shared_18_0_10">NA()</definedName>
    <definedName name="__shared_18_0_11">NA()</definedName>
    <definedName name="__shared_18_0_12">NA()</definedName>
    <definedName name="__shared_18_0_13">2.5-0.15-0.65</definedName>
    <definedName name="__shared_18_0_14">NA()</definedName>
    <definedName name="__shared_18_0_15">3.8-0.15</definedName>
    <definedName name="__shared_18_0_16">NA()</definedName>
    <definedName name="__shared_18_0_17">NA()</definedName>
    <definedName name="__shared_18_0_18">NA()</definedName>
    <definedName name="__shared_18_0_19">NA()</definedName>
    <definedName name="__shared_18_0_2">NA()</definedName>
    <definedName name="__shared_18_0_20">NA()</definedName>
    <definedName name="__shared_18_0_21">NA()</definedName>
    <definedName name="__shared_18_0_22">NA()</definedName>
    <definedName name="__shared_18_0_23">NA()</definedName>
    <definedName name="__shared_18_0_24">NA()</definedName>
    <definedName name="__shared_18_0_25">NA()</definedName>
    <definedName name="__shared_18_0_26">NA()</definedName>
    <definedName name="__shared_18_0_27">3.8-0.45</definedName>
    <definedName name="__shared_18_0_28">3.8-0.475</definedName>
    <definedName name="__shared_18_0_29">3.8-0.475</definedName>
    <definedName name="__shared_18_0_3">NA()</definedName>
    <definedName name="__shared_18_0_30">NA()</definedName>
    <definedName name="__shared_18_0_31">NA()</definedName>
    <definedName name="__shared_18_0_32">NA()</definedName>
    <definedName name="__shared_18_0_33">NA()</definedName>
    <definedName name="__shared_18_0_34">NA()</definedName>
    <definedName name="__shared_18_0_35">NA()</definedName>
    <definedName name="__shared_18_0_36">NA()</definedName>
    <definedName name="__shared_18_0_37">NA()</definedName>
    <definedName name="__shared_18_0_38">NA()</definedName>
    <definedName name="__shared_18_0_39">NA()</definedName>
    <definedName name="__shared_18_0_4">NA()</definedName>
    <definedName name="__shared_18_0_40">NA()</definedName>
    <definedName name="__shared_18_0_41">NA()</definedName>
    <definedName name="__shared_18_0_42">NA()</definedName>
    <definedName name="__shared_18_0_43">NA()</definedName>
    <definedName name="__shared_18_0_44">NA()</definedName>
    <definedName name="__shared_18_0_45">NA()</definedName>
    <definedName name="__shared_18_0_46">NA()</definedName>
    <definedName name="__shared_18_0_47">3.8-0.125</definedName>
    <definedName name="__shared_18_0_48">3.8-0.125</definedName>
    <definedName name="__shared_18_0_49">NA()</definedName>
    <definedName name="__shared_18_0_5">NA()</definedName>
    <definedName name="__shared_18_0_50">NA()</definedName>
    <definedName name="__shared_18_0_51">3.8-0.125</definedName>
    <definedName name="__shared_18_0_52">NA()</definedName>
    <definedName name="__shared_18_0_53">NA()</definedName>
    <definedName name="__shared_18_0_54">NA()</definedName>
    <definedName name="__shared_18_0_55">NA()</definedName>
    <definedName name="__shared_18_0_56">NA()</definedName>
    <definedName name="__shared_18_0_57">NA()</definedName>
    <definedName name="__shared_18_0_58">NA()</definedName>
    <definedName name="__shared_18_0_59">NA()</definedName>
    <definedName name="__shared_18_0_6">NA()</definedName>
    <definedName name="__shared_18_0_60">NA()</definedName>
    <definedName name="__shared_18_0_61">NA()</definedName>
    <definedName name="__shared_18_0_62">NA()</definedName>
    <definedName name="__shared_18_0_63">NA()</definedName>
    <definedName name="__shared_18_0_64">NA()</definedName>
    <definedName name="__shared_18_0_65">NA()</definedName>
    <definedName name="__shared_18_0_66">NA()</definedName>
    <definedName name="__shared_18_0_67">NA()</definedName>
    <definedName name="__shared_18_0_7">NA()</definedName>
    <definedName name="__shared_18_0_8">NA()</definedName>
    <definedName name="__shared_18_0_9">NA()</definedName>
    <definedName name="__shared_19_0_0">3.8-0.15</definedName>
    <definedName name="__shared_19_0_1">NA()</definedName>
    <definedName name="__shared_19_0_10">3.8-0.45</definedName>
    <definedName name="__shared_19_0_11">3.8-0.475</definedName>
    <definedName name="__shared_19_0_12">3.8-0.475</definedName>
    <definedName name="__shared_19_0_13">NA()</definedName>
    <definedName name="__shared_19_0_14">NA()</definedName>
    <definedName name="__shared_19_0_15">NA()</definedName>
    <definedName name="__shared_19_0_16">NA()</definedName>
    <definedName name="__shared_19_0_17">NA()</definedName>
    <definedName name="__shared_19_0_18">NA()</definedName>
    <definedName name="__shared_19_0_19">NA()</definedName>
    <definedName name="__shared_19_0_2">NA()</definedName>
    <definedName name="__shared_19_0_20">NA()</definedName>
    <definedName name="__shared_19_0_21">NA()</definedName>
    <definedName name="__shared_19_0_22">NA()</definedName>
    <definedName name="__shared_19_0_23">NA()</definedName>
    <definedName name="__shared_19_0_24">NA()</definedName>
    <definedName name="__shared_19_0_25">NA()</definedName>
    <definedName name="__shared_19_0_26">NA()</definedName>
    <definedName name="__shared_19_0_27">3.8-0.125</definedName>
    <definedName name="__shared_19_0_28">3.8-0.125</definedName>
    <definedName name="__shared_19_0_29">NA()</definedName>
    <definedName name="__shared_19_0_3">NA()</definedName>
    <definedName name="__shared_19_0_30">NA()</definedName>
    <definedName name="__shared_19_0_31">3.8-0.125</definedName>
    <definedName name="__shared_19_0_32">NA()</definedName>
    <definedName name="__shared_19_0_33">NA()</definedName>
    <definedName name="__shared_19_0_34">NA()</definedName>
    <definedName name="__shared_19_0_35">NA()</definedName>
    <definedName name="__shared_19_0_36">NA()</definedName>
    <definedName name="__shared_19_0_37">NA()</definedName>
    <definedName name="__shared_19_0_38">NA()</definedName>
    <definedName name="__shared_19_0_39">NA()</definedName>
    <definedName name="__shared_19_0_4">NA()</definedName>
    <definedName name="__shared_19_0_40">NA()</definedName>
    <definedName name="__shared_19_0_41">NA()</definedName>
    <definedName name="__shared_19_0_42">NA()</definedName>
    <definedName name="__shared_19_0_43">NA()</definedName>
    <definedName name="__shared_19_0_5">NA()</definedName>
    <definedName name="__shared_19_0_6">NA()</definedName>
    <definedName name="__shared_19_0_7">NA()</definedName>
    <definedName name="__shared_19_0_8">NA()</definedName>
    <definedName name="__shared_19_0_9">NA()</definedName>
    <definedName name="__shared_2_0_0">NA()</definedName>
    <definedName name="__shared_2_0_1">NA()</definedName>
    <definedName name="__shared_2_0_2">NA()</definedName>
    <definedName name="__shared_20_0_0">3.8-0.15</definedName>
    <definedName name="__shared_20_0_1">1.5-0.125</definedName>
    <definedName name="__shared_20_0_10">NA()</definedName>
    <definedName name="__shared_20_0_11">2*0.9+0.11</definedName>
    <definedName name="__shared_20_0_12">1.5-0.125</definedName>
    <definedName name="__shared_20_0_13">NA()</definedName>
    <definedName name="__shared_20_0_14">NA()</definedName>
    <definedName name="__shared_20_0_2">NA()</definedName>
    <definedName name="__shared_20_0_3">NA()</definedName>
    <definedName name="__shared_20_0_4">NA()</definedName>
    <definedName name="__shared_20_0_5">0.475-0.175</definedName>
    <definedName name="__shared_20_0_6">NA()</definedName>
    <definedName name="__shared_20_0_7">NA()</definedName>
    <definedName name="__shared_20_0_8">NA()</definedName>
    <definedName name="__shared_20_0_9">NA()</definedName>
    <definedName name="__shared_22_0_0">NA()</definedName>
    <definedName name="__shared_22_0_1">NA()</definedName>
    <definedName name="__shared_22_0_10">NA()</definedName>
    <definedName name="__shared_22_0_11">NA()</definedName>
    <definedName name="__shared_22_0_12">NA()</definedName>
    <definedName name="__shared_22_0_13">NA()</definedName>
    <definedName name="__shared_22_0_2">NA()</definedName>
    <definedName name="__shared_22_0_3">NA()</definedName>
    <definedName name="__shared_22_0_4">NA()</definedName>
    <definedName name="__shared_22_0_5">NA()</definedName>
    <definedName name="__shared_22_0_6">NA()</definedName>
    <definedName name="__shared_22_0_7">NA()</definedName>
    <definedName name="__shared_22_0_8">NA()</definedName>
    <definedName name="__shared_22_0_9">NA()</definedName>
    <definedName name="__shared_23_0_0">NA()</definedName>
    <definedName name="__shared_23_0_1">NA()</definedName>
    <definedName name="__shared_23_0_2">NA()</definedName>
    <definedName name="__shared_25_0_0">NA()</definedName>
    <definedName name="__shared_25_0_1">NA()</definedName>
    <definedName name="__shared_25_0_10">NA()</definedName>
    <definedName name="__shared_25_0_11">NA()</definedName>
    <definedName name="__shared_25_0_12">NA()</definedName>
    <definedName name="__shared_25_0_13">3.8-0.125</definedName>
    <definedName name="__shared_25_0_14">NA()</definedName>
    <definedName name="__shared_25_0_15">NA()</definedName>
    <definedName name="__shared_25_0_16">NA()</definedName>
    <definedName name="__shared_25_0_17">NA()</definedName>
    <definedName name="__shared_25_0_18">NA()</definedName>
    <definedName name="__shared_25_0_19">NA()</definedName>
    <definedName name="__shared_25_0_2">NA()</definedName>
    <definedName name="__shared_25_0_20">NA()</definedName>
    <definedName name="__shared_25_0_21">NA()</definedName>
    <definedName name="__shared_25_0_22">NA()</definedName>
    <definedName name="__shared_25_0_23">NA()</definedName>
    <definedName name="__shared_25_0_24">3.8-0.425</definedName>
    <definedName name="__shared_25_0_25">NA()</definedName>
    <definedName name="__shared_25_0_26">NA()</definedName>
    <definedName name="__shared_25_0_27">3.8-0.425</definedName>
    <definedName name="__shared_25_0_28">NA()</definedName>
    <definedName name="__shared_25_0_29">NA()</definedName>
    <definedName name="__shared_25_0_3">NA()</definedName>
    <definedName name="__shared_25_0_30">NA()</definedName>
    <definedName name="__shared_25_0_31">NA()</definedName>
    <definedName name="__shared_25_0_32">NA()</definedName>
    <definedName name="__shared_25_0_33">NA()</definedName>
    <definedName name="__shared_25_0_34">NA()</definedName>
    <definedName name="__shared_25_0_35">NA()</definedName>
    <definedName name="__shared_25_0_36">NA()</definedName>
    <definedName name="__shared_25_0_37">NA()</definedName>
    <definedName name="__shared_25_0_38">3.8-0.125</definedName>
    <definedName name="__shared_25_0_39">NA()</definedName>
    <definedName name="__shared_25_0_4">NA()</definedName>
    <definedName name="__shared_25_0_40">NA()</definedName>
    <definedName name="__shared_25_0_41">NA()</definedName>
    <definedName name="__shared_25_0_42">NA()</definedName>
    <definedName name="__shared_25_0_43">NA()</definedName>
    <definedName name="__shared_25_0_44">NA()</definedName>
    <definedName name="__shared_25_0_45">NA()</definedName>
    <definedName name="__shared_25_0_46">NA()</definedName>
    <definedName name="__shared_25_0_47">NA()</definedName>
    <definedName name="__shared_25_0_48">NA()</definedName>
    <definedName name="__shared_25_0_49">NA()</definedName>
    <definedName name="__shared_25_0_5">NA()</definedName>
    <definedName name="__shared_25_0_50">NA()</definedName>
    <definedName name="__shared_25_0_6">NA()</definedName>
    <definedName name="__shared_25_0_7">NA()</definedName>
    <definedName name="__shared_25_0_8">NA()</definedName>
    <definedName name="__shared_25_0_9">NA()</definedName>
    <definedName name="__shared_26_0_0">NA()</definedName>
    <definedName name="__shared_26_0_1">NA()</definedName>
    <definedName name="__shared_26_0_2">NA()</definedName>
    <definedName name="__shared_28_0_0">NA()</definedName>
    <definedName name="__shared_28_0_1">NA()</definedName>
    <definedName name="__shared_28_0_10">NA()</definedName>
    <definedName name="__shared_28_0_11">NA()</definedName>
    <definedName name="__shared_28_0_2">NA()</definedName>
    <definedName name="__shared_28_0_3">NA()</definedName>
    <definedName name="__shared_28_0_4">NA()</definedName>
    <definedName name="__shared_28_0_5">NA()</definedName>
    <definedName name="__shared_28_0_6">NA()</definedName>
    <definedName name="__shared_28_0_7">NA()</definedName>
    <definedName name="__shared_28_0_8">NA()</definedName>
    <definedName name="__shared_28_0_9">NA()</definedName>
    <definedName name="__shared_29_0_0">NA()</definedName>
    <definedName name="__shared_29_0_1">NA()</definedName>
    <definedName name="__shared_29_0_2">NA()</definedName>
    <definedName name="__shared_3_0_0">NA()</definedName>
    <definedName name="__shared_3_0_1">NA()</definedName>
    <definedName name="__shared_3_0_2">NA()</definedName>
    <definedName name="__shared_3_0_3">NA()</definedName>
    <definedName name="__shared_31_0_0">NA()</definedName>
    <definedName name="__shared_31_0_1">NA()</definedName>
    <definedName name="__shared_31_0_10">NA()</definedName>
    <definedName name="__shared_31_0_11">NA()</definedName>
    <definedName name="__shared_31_0_12">NA()</definedName>
    <definedName name="__shared_31_0_13">NA()</definedName>
    <definedName name="__shared_31_0_14">NA()</definedName>
    <definedName name="__shared_31_0_15">NA()</definedName>
    <definedName name="__shared_31_0_16">NA()</definedName>
    <definedName name="__shared_31_0_17">NA()</definedName>
    <definedName name="__shared_31_0_18">NA()</definedName>
    <definedName name="__shared_31_0_19">NA()</definedName>
    <definedName name="__shared_31_0_2">NA()</definedName>
    <definedName name="__shared_31_0_20">NA()</definedName>
    <definedName name="__shared_31_0_21">NA()</definedName>
    <definedName name="__shared_31_0_22">NA()</definedName>
    <definedName name="__shared_31_0_23">NA()</definedName>
    <definedName name="__shared_31_0_24">NA()</definedName>
    <definedName name="__shared_31_0_25">NA()</definedName>
    <definedName name="__shared_31_0_26">NA()</definedName>
    <definedName name="__shared_31_0_27">NA()</definedName>
    <definedName name="__shared_31_0_28">NA()</definedName>
    <definedName name="__shared_31_0_29">NA()</definedName>
    <definedName name="__shared_31_0_3">NA()</definedName>
    <definedName name="__shared_31_0_30">NA()</definedName>
    <definedName name="__shared_31_0_31">NA()</definedName>
    <definedName name="__shared_31_0_32">NA()</definedName>
    <definedName name="__shared_31_0_33">NA()</definedName>
    <definedName name="__shared_31_0_34">NA()</definedName>
    <definedName name="__shared_31_0_35">NA()</definedName>
    <definedName name="__shared_31_0_36">3-0.15</definedName>
    <definedName name="__shared_31_0_37">NA()</definedName>
    <definedName name="__shared_31_0_38">NA()</definedName>
    <definedName name="__shared_31_0_39">NA()</definedName>
    <definedName name="__shared_31_0_4">NA()</definedName>
    <definedName name="__shared_31_0_40">NA()</definedName>
    <definedName name="__shared_31_0_41">NA()</definedName>
    <definedName name="__shared_31_0_42">NA()</definedName>
    <definedName name="__shared_31_0_43">NA()</definedName>
    <definedName name="__shared_31_0_44">NA()</definedName>
    <definedName name="__shared_31_0_45">NA()</definedName>
    <definedName name="__shared_31_0_46">NA()</definedName>
    <definedName name="__shared_31_0_47">NA()</definedName>
    <definedName name="__shared_31_0_5">NA()</definedName>
    <definedName name="__shared_31_0_6">NA()</definedName>
    <definedName name="__shared_31_0_7">NA()</definedName>
    <definedName name="__shared_31_0_8">0.45-0.15</definedName>
    <definedName name="__shared_31_0_9">NA()</definedName>
    <definedName name="__shared_33_0_0">NA()</definedName>
    <definedName name="__shared_33_0_1">NA()</definedName>
    <definedName name="__shared_33_0_2">NA()</definedName>
    <definedName name="__shared_33_0_3">NA()</definedName>
    <definedName name="__shared_33_0_4">NA()</definedName>
    <definedName name="__shared_33_0_5">NA()</definedName>
    <definedName name="__shared_33_0_6">NA()</definedName>
    <definedName name="__shared_33_0_7">NA()</definedName>
    <definedName name="__shared_33_0_8">NA()</definedName>
    <definedName name="__shared_33_0_9">NA()</definedName>
    <definedName name="__shared_34_0_0">NA()</definedName>
    <definedName name="__shared_34_0_1">NA()</definedName>
    <definedName name="__shared_34_0_2">NA()</definedName>
    <definedName name="__shared_36_0_0">NA()</definedName>
    <definedName name="__shared_36_0_1">NA()</definedName>
    <definedName name="__shared_36_0_10">NA()</definedName>
    <definedName name="__shared_36_0_11">0.45-0.15</definedName>
    <definedName name="__shared_36_0_12">NA()</definedName>
    <definedName name="__shared_36_0_13">NA()</definedName>
    <definedName name="__shared_36_0_14">NA()</definedName>
    <definedName name="__shared_36_0_15">NA()</definedName>
    <definedName name="__shared_36_0_16">NA()</definedName>
    <definedName name="__shared_36_0_17">NA()</definedName>
    <definedName name="__shared_36_0_18">NA()</definedName>
    <definedName name="__shared_36_0_19">NA()</definedName>
    <definedName name="__shared_36_0_2">NA()</definedName>
    <definedName name="__shared_36_0_20">3-0.45</definedName>
    <definedName name="__shared_36_0_21">NA()</definedName>
    <definedName name="__shared_36_0_22">NA()</definedName>
    <definedName name="__shared_36_0_23">NA()</definedName>
    <definedName name="__shared_36_0_24">NA()</definedName>
    <definedName name="__shared_36_0_25">NA()</definedName>
    <definedName name="__shared_36_0_26">NA()</definedName>
    <definedName name="__shared_36_0_27">3-0.15</definedName>
    <definedName name="__shared_36_0_28">NA()</definedName>
    <definedName name="__shared_36_0_29">3-0.45</definedName>
    <definedName name="__shared_36_0_3">NA()</definedName>
    <definedName name="__shared_36_0_30">NA()</definedName>
    <definedName name="__shared_36_0_31">NA()</definedName>
    <definedName name="__shared_36_0_32">NA()</definedName>
    <definedName name="__shared_36_0_33">NA()</definedName>
    <definedName name="__shared_36_0_34">NA()</definedName>
    <definedName name="__shared_36_0_35">NA()</definedName>
    <definedName name="__shared_36_0_36">NA()</definedName>
    <definedName name="__shared_36_0_37">NA()</definedName>
    <definedName name="__shared_36_0_38">3-0.15</definedName>
    <definedName name="__shared_36_0_39">NA()</definedName>
    <definedName name="__shared_36_0_4">NA()</definedName>
    <definedName name="__shared_36_0_40">3-0.15</definedName>
    <definedName name="__shared_36_0_41">NA()</definedName>
    <definedName name="__shared_36_0_42">NA()</definedName>
    <definedName name="__shared_36_0_43">3-0.15</definedName>
    <definedName name="__shared_36_0_44">NA()</definedName>
    <definedName name="__shared_36_0_45">NA()</definedName>
    <definedName name="__shared_36_0_46">NA()</definedName>
    <definedName name="__shared_36_0_47">NA()</definedName>
    <definedName name="__shared_36_0_48">NA()</definedName>
    <definedName name="__shared_36_0_49">NA()</definedName>
    <definedName name="__shared_36_0_5">NA()</definedName>
    <definedName name="__shared_36_0_50">NA()</definedName>
    <definedName name="__shared_36_0_51">NA()</definedName>
    <definedName name="__shared_36_0_52">NA()</definedName>
    <definedName name="__shared_36_0_53">NA()</definedName>
    <definedName name="__shared_36_0_54">NA()</definedName>
    <definedName name="__shared_36_0_55">NA()</definedName>
    <definedName name="__shared_36_0_56">NA()</definedName>
    <definedName name="__shared_36_0_6">NA()</definedName>
    <definedName name="__shared_36_0_7">NA()</definedName>
    <definedName name="__shared_36_0_8">NA()</definedName>
    <definedName name="__shared_36_0_9">NA()</definedName>
    <definedName name="__shared_37_0_0">NA()</definedName>
    <definedName name="__shared_37_0_1">0.45-0.15</definedName>
    <definedName name="__shared_37_0_10">3-0.45</definedName>
    <definedName name="__shared_37_0_11">NA()</definedName>
    <definedName name="__shared_37_0_12">NA()</definedName>
    <definedName name="__shared_37_0_13">NA()</definedName>
    <definedName name="__shared_37_0_14">NA()</definedName>
    <definedName name="__shared_37_0_15">NA()</definedName>
    <definedName name="__shared_37_0_16">NA()</definedName>
    <definedName name="__shared_37_0_17">3-0.15</definedName>
    <definedName name="__shared_37_0_18">NA()</definedName>
    <definedName name="__shared_37_0_19">3-0.45</definedName>
    <definedName name="__shared_37_0_2">NA()</definedName>
    <definedName name="__shared_37_0_20">NA()</definedName>
    <definedName name="__shared_37_0_21">NA()</definedName>
    <definedName name="__shared_37_0_22">NA()</definedName>
    <definedName name="__shared_37_0_23">NA()</definedName>
    <definedName name="__shared_37_0_24">NA()</definedName>
    <definedName name="__shared_37_0_25">NA()</definedName>
    <definedName name="__shared_37_0_26">NA()</definedName>
    <definedName name="__shared_37_0_27">NA()</definedName>
    <definedName name="__shared_37_0_28">3-0.15</definedName>
    <definedName name="__shared_37_0_29">NA()</definedName>
    <definedName name="__shared_37_0_3">NA()</definedName>
    <definedName name="__shared_37_0_30">3-0.15</definedName>
    <definedName name="__shared_37_0_31">NA()</definedName>
    <definedName name="__shared_37_0_32">NA()</definedName>
    <definedName name="__shared_37_0_33">3-0.15</definedName>
    <definedName name="__shared_37_0_34">NA()</definedName>
    <definedName name="__shared_37_0_35">NA()</definedName>
    <definedName name="__shared_37_0_36">NA()</definedName>
    <definedName name="__shared_37_0_37">NA()</definedName>
    <definedName name="__shared_37_0_38">NA()</definedName>
    <definedName name="__shared_37_0_39">NA()</definedName>
    <definedName name="__shared_37_0_4">NA()</definedName>
    <definedName name="__shared_37_0_40">NA()</definedName>
    <definedName name="__shared_37_0_41">NA()</definedName>
    <definedName name="__shared_37_0_42">NA()</definedName>
    <definedName name="__shared_37_0_43">NA()</definedName>
    <definedName name="__shared_37_0_44">NA()</definedName>
    <definedName name="__shared_37_0_45">NA()</definedName>
    <definedName name="__shared_37_0_46">NA()</definedName>
    <definedName name="__shared_37_0_5">NA()</definedName>
    <definedName name="__shared_37_0_6">NA()</definedName>
    <definedName name="__shared_37_0_7">NA()</definedName>
    <definedName name="__shared_37_0_8">NA()</definedName>
    <definedName name="__shared_37_0_9">NA()</definedName>
    <definedName name="__shared_38_0_0">NA()</definedName>
    <definedName name="__shared_38_0_1">NA()</definedName>
    <definedName name="__shared_38_0_2">3.3-0.45</definedName>
    <definedName name="__shared_38_0_3">NA()</definedName>
    <definedName name="__shared_4_0_0">NA()</definedName>
    <definedName name="__shared_4_0_1">NA()</definedName>
    <definedName name="__shared_4_0_10">NA()</definedName>
    <definedName name="__shared_4_0_11">NA()</definedName>
    <definedName name="__shared_4_0_12">NA()</definedName>
    <definedName name="__shared_4_0_13">NA()</definedName>
    <definedName name="__shared_4_0_14">NA()</definedName>
    <definedName name="__shared_4_0_15">NA()</definedName>
    <definedName name="__shared_4_0_16">NA()</definedName>
    <definedName name="__shared_4_0_17">NA()</definedName>
    <definedName name="__shared_4_0_18">NA()</definedName>
    <definedName name="__shared_4_0_19">NA()</definedName>
    <definedName name="__shared_4_0_2">NA()</definedName>
    <definedName name="__shared_4_0_20">NA()</definedName>
    <definedName name="__shared_4_0_21">NA()</definedName>
    <definedName name="__shared_4_0_22">NA()</definedName>
    <definedName name="__shared_4_0_23">NA()</definedName>
    <definedName name="__shared_4_0_24">NA()</definedName>
    <definedName name="__shared_4_0_25">NA()</definedName>
    <definedName name="__shared_4_0_26">NA()</definedName>
    <definedName name="__shared_4_0_27">NA()</definedName>
    <definedName name="__shared_4_0_28">NA()</definedName>
    <definedName name="__shared_4_0_29">NA()</definedName>
    <definedName name="__shared_4_0_3">NA()</definedName>
    <definedName name="__shared_4_0_30">NA()</definedName>
    <definedName name="__shared_4_0_31">NA()</definedName>
    <definedName name="__shared_4_0_32">NA()</definedName>
    <definedName name="__shared_4_0_33">NA()</definedName>
    <definedName name="__shared_4_0_34">NA()</definedName>
    <definedName name="__shared_4_0_35">NA()</definedName>
    <definedName name="__shared_4_0_36">NA()</definedName>
    <definedName name="__shared_4_0_37">NA()</definedName>
    <definedName name="__shared_4_0_38">NA()</definedName>
    <definedName name="__shared_4_0_39">NA()</definedName>
    <definedName name="__shared_4_0_4">NA()</definedName>
    <definedName name="__shared_4_0_40">NA()</definedName>
    <definedName name="__shared_4_0_41">NA()</definedName>
    <definedName name="__shared_4_0_42">NA()</definedName>
    <definedName name="__shared_4_0_43">NA()</definedName>
    <definedName name="__shared_4_0_44">NA()</definedName>
    <definedName name="__shared_4_0_45">NA()</definedName>
    <definedName name="__shared_4_0_46">NA()</definedName>
    <definedName name="__shared_4_0_47">NA()</definedName>
    <definedName name="__shared_4_0_48">NA()</definedName>
    <definedName name="__shared_4_0_49">NA()</definedName>
    <definedName name="__shared_4_0_5">NA()</definedName>
    <definedName name="__shared_4_0_50">NA()</definedName>
    <definedName name="__shared_4_0_51">NA()</definedName>
    <definedName name="__shared_4_0_52">NA()</definedName>
    <definedName name="__shared_4_0_53">NA()</definedName>
    <definedName name="__shared_4_0_54">NA()</definedName>
    <definedName name="__shared_4_0_55">NA()</definedName>
    <definedName name="__shared_4_0_56">NA()</definedName>
    <definedName name="__shared_4_0_57">NA()</definedName>
    <definedName name="__shared_4_0_58">NA()</definedName>
    <definedName name="__shared_4_0_59">NA()</definedName>
    <definedName name="__shared_4_0_6">NA()</definedName>
    <definedName name="__shared_4_0_60">NA()</definedName>
    <definedName name="__shared_4_0_61">NA()</definedName>
    <definedName name="__shared_4_0_62">NA()</definedName>
    <definedName name="__shared_4_0_63">NA()</definedName>
    <definedName name="__shared_4_0_64">NA()</definedName>
    <definedName name="__shared_4_0_65">NA()</definedName>
    <definedName name="__shared_4_0_66">NA()</definedName>
    <definedName name="__shared_4_0_67">NA()</definedName>
    <definedName name="__shared_4_0_68">NA()</definedName>
    <definedName name="__shared_4_0_69">NA()</definedName>
    <definedName name="__shared_4_0_7">NA()</definedName>
    <definedName name="__shared_4_0_70">NA()</definedName>
    <definedName name="__shared_4_0_71">NA()</definedName>
    <definedName name="__shared_4_0_72">NA()</definedName>
    <definedName name="__shared_4_0_73">NA()</definedName>
    <definedName name="__shared_4_0_74">NA()</definedName>
    <definedName name="__shared_4_0_75">NA()</definedName>
    <definedName name="__shared_4_0_76">NA()</definedName>
    <definedName name="__shared_4_0_77">NA()</definedName>
    <definedName name="__shared_4_0_78">NA()</definedName>
    <definedName name="__shared_4_0_79">NA()</definedName>
    <definedName name="__shared_4_0_8">NA()</definedName>
    <definedName name="__shared_4_0_80">NA()</definedName>
    <definedName name="__shared_4_0_81">NA()</definedName>
    <definedName name="__shared_4_0_82">NA()</definedName>
    <definedName name="__shared_4_0_83">NA()</definedName>
    <definedName name="__shared_4_0_84">NA()</definedName>
    <definedName name="__shared_4_0_85">NA()</definedName>
    <definedName name="__shared_4_0_86">NA()</definedName>
    <definedName name="__shared_4_0_87">NA()</definedName>
    <definedName name="__shared_4_0_88">NA()</definedName>
    <definedName name="__shared_4_0_89">NA()</definedName>
    <definedName name="__shared_4_0_9">NA()</definedName>
    <definedName name="__shared_40_0_0">NA()</definedName>
    <definedName name="__shared_40_0_1">NA()</definedName>
    <definedName name="__shared_40_0_2">NA()</definedName>
    <definedName name="__shared_40_0_3">NA()</definedName>
    <definedName name="__shared_40_0_4">NA()</definedName>
    <definedName name="__shared_40_0_5">NA()</definedName>
    <definedName name="__shared_40_0_6">NA()</definedName>
    <definedName name="__shared_40_0_7">NA()</definedName>
    <definedName name="__shared_40_0_8">NA()</definedName>
    <definedName name="__shared_40_0_9">NA()</definedName>
    <definedName name="__shared_41_0_0">NA()</definedName>
    <definedName name="__shared_41_0_1">NA()</definedName>
    <definedName name="__shared_42_0_0">3.6-0.15</definedName>
    <definedName name="__shared_42_0_1">NA()</definedName>
    <definedName name="__shared_42_0_10">NA()</definedName>
    <definedName name="__shared_42_0_11">NA()</definedName>
    <definedName name="__shared_42_0_12">NA()</definedName>
    <definedName name="__shared_42_0_13">NA()</definedName>
    <definedName name="__shared_42_0_14">3.6-0.45</definedName>
    <definedName name="__shared_42_0_15">3.6-0.45</definedName>
    <definedName name="__shared_42_0_16">NA()</definedName>
    <definedName name="__shared_42_0_17">3.6-0.45</definedName>
    <definedName name="__shared_42_0_18">NA()</definedName>
    <definedName name="__shared_42_0_19">NA()</definedName>
    <definedName name="__shared_42_0_2">0.425-0.15</definedName>
    <definedName name="__shared_42_0_20">(3.6/0.15)-2</definedName>
    <definedName name="__shared_42_0_21">NA()</definedName>
    <definedName name="__shared_42_0_22">NA()</definedName>
    <definedName name="__shared_42_0_23">NA()</definedName>
    <definedName name="__shared_42_0_24">3.6-0.125</definedName>
    <definedName name="__shared_42_0_25">NA()</definedName>
    <definedName name="__shared_42_0_26">3.6-0.125</definedName>
    <definedName name="__shared_42_0_27">NA()</definedName>
    <definedName name="__shared_42_0_28">NA()</definedName>
    <definedName name="__shared_42_0_29">NA()</definedName>
    <definedName name="__shared_42_0_3">0.425-0.125</definedName>
    <definedName name="__shared_42_0_30">NA()</definedName>
    <definedName name="__shared_42_0_31">NA()</definedName>
    <definedName name="__shared_42_0_32">NA()</definedName>
    <definedName name="__shared_42_0_33">NA()</definedName>
    <definedName name="__shared_42_0_34">NA()</definedName>
    <definedName name="__shared_42_0_35">NA()</definedName>
    <definedName name="__shared_42_0_36">NA()</definedName>
    <definedName name="__shared_42_0_37">NA()</definedName>
    <definedName name="__shared_42_0_38">NA()</definedName>
    <definedName name="__shared_42_0_39">NA()</definedName>
    <definedName name="__shared_42_0_4">0.45-0.15</definedName>
    <definedName name="__shared_42_0_40">NA()</definedName>
    <definedName name="__shared_42_0_41">NA()</definedName>
    <definedName name="__shared_42_0_42">NA()</definedName>
    <definedName name="__shared_42_0_43">NA()</definedName>
    <definedName name="__shared_42_0_5">NA()</definedName>
    <definedName name="__shared_42_0_6">NA()</definedName>
    <definedName name="__shared_42_0_7">NA()</definedName>
    <definedName name="__shared_42_0_8">NA()</definedName>
    <definedName name="__shared_42_0_9">NA()</definedName>
    <definedName name="__shared_45_0_0">NA()</definedName>
    <definedName name="__shared_45_0_1">NA()</definedName>
    <definedName name="__shared_45_0_2">NA()</definedName>
    <definedName name="__shared_5_0_0">NA()</definedName>
    <definedName name="__shared_5_0_1">NA()</definedName>
    <definedName name="__shared_56_0_0">NA()</definedName>
    <definedName name="__shared_56_0_1">NA()</definedName>
    <definedName name="__shared_56_0_10">NA()</definedName>
    <definedName name="__shared_56_0_11">NA()</definedName>
    <definedName name="__shared_56_0_12">NA()</definedName>
    <definedName name="__shared_56_0_13">NA()</definedName>
    <definedName name="__shared_56_0_2">NA()</definedName>
    <definedName name="__shared_56_0_3">NA()</definedName>
    <definedName name="__shared_56_0_4">NA()</definedName>
    <definedName name="__shared_56_0_5">NA()</definedName>
    <definedName name="__shared_56_0_6">NA()</definedName>
    <definedName name="__shared_56_0_7">NA()</definedName>
    <definedName name="__shared_56_0_8">NA()</definedName>
    <definedName name="__shared_56_0_9">NA()</definedName>
    <definedName name="__shared_57_0_0">NA()</definedName>
    <definedName name="__shared_57_0_1">NA()</definedName>
    <definedName name="__shared_57_0_10">NA()</definedName>
    <definedName name="__shared_57_0_11">NA()</definedName>
    <definedName name="__shared_57_0_12">NA()</definedName>
    <definedName name="__shared_57_0_13">NA()</definedName>
    <definedName name="__shared_57_0_14">NA()</definedName>
    <definedName name="__shared_57_0_15">NA()</definedName>
    <definedName name="__shared_57_0_16">NA()</definedName>
    <definedName name="__shared_57_0_17">NA()</definedName>
    <definedName name="__shared_57_0_18">NA()</definedName>
    <definedName name="__shared_57_0_19">NA()</definedName>
    <definedName name="__shared_57_0_2">NA()</definedName>
    <definedName name="__shared_57_0_20">NA()</definedName>
    <definedName name="__shared_57_0_21">NA()</definedName>
    <definedName name="__shared_57_0_22">NA()</definedName>
    <definedName name="__shared_57_0_23">NA()</definedName>
    <definedName name="__shared_57_0_24">NA()</definedName>
    <definedName name="__shared_57_0_25">NA()</definedName>
    <definedName name="__shared_57_0_26">NA()</definedName>
    <definedName name="__shared_57_0_27">NA()</definedName>
    <definedName name="__shared_57_0_28">NA()</definedName>
    <definedName name="__shared_57_0_29">NA()</definedName>
    <definedName name="__shared_57_0_3">NA()</definedName>
    <definedName name="__shared_57_0_30">NA()</definedName>
    <definedName name="__shared_57_0_31">NA()</definedName>
    <definedName name="__shared_57_0_32">NA()</definedName>
    <definedName name="__shared_57_0_33">NA()</definedName>
    <definedName name="__shared_57_0_34">NA()</definedName>
    <definedName name="__shared_57_0_35">NA()</definedName>
    <definedName name="__shared_57_0_36">NA()</definedName>
    <definedName name="__shared_57_0_37">NA()</definedName>
    <definedName name="__shared_57_0_38">NA()</definedName>
    <definedName name="__shared_57_0_39">NA()</definedName>
    <definedName name="__shared_57_0_4">NA()</definedName>
    <definedName name="__shared_57_0_40">NA()</definedName>
    <definedName name="__shared_57_0_41">NA()</definedName>
    <definedName name="__shared_57_0_42">NA()</definedName>
    <definedName name="__shared_57_0_43">NA()</definedName>
    <definedName name="__shared_57_0_44">NA()</definedName>
    <definedName name="__shared_57_0_45">NA()</definedName>
    <definedName name="__shared_57_0_46">NA()</definedName>
    <definedName name="__shared_57_0_47">NA()</definedName>
    <definedName name="__shared_57_0_48">NA()</definedName>
    <definedName name="__shared_57_0_49">NA()</definedName>
    <definedName name="__shared_57_0_5">NA()</definedName>
    <definedName name="__shared_57_0_50">NA()</definedName>
    <definedName name="__shared_57_0_51">NA()</definedName>
    <definedName name="__shared_57_0_52">NA()</definedName>
    <definedName name="__shared_57_0_53">NA()</definedName>
    <definedName name="__shared_57_0_54">NA()</definedName>
    <definedName name="__shared_57_0_55">NA()</definedName>
    <definedName name="__shared_57_0_56">NA()</definedName>
    <definedName name="__shared_57_0_57">NA()</definedName>
    <definedName name="__shared_57_0_58">NA()</definedName>
    <definedName name="__shared_57_0_59">NA()</definedName>
    <definedName name="__shared_57_0_6">NA()</definedName>
    <definedName name="__shared_57_0_60">NA()</definedName>
    <definedName name="__shared_57_0_61">NA()</definedName>
    <definedName name="__shared_57_0_62">NA()</definedName>
    <definedName name="__shared_57_0_63">NA()</definedName>
    <definedName name="__shared_57_0_64">NA()</definedName>
    <definedName name="__shared_57_0_65">NA()</definedName>
    <definedName name="__shared_57_0_66">NA()</definedName>
    <definedName name="__shared_57_0_67">NA()</definedName>
    <definedName name="__shared_57_0_68">NA()</definedName>
    <definedName name="__shared_57_0_69">NA()</definedName>
    <definedName name="__shared_57_0_7">NA()</definedName>
    <definedName name="__shared_57_0_70">NA()</definedName>
    <definedName name="__shared_57_0_71">NA()</definedName>
    <definedName name="__shared_57_0_72">NA()</definedName>
    <definedName name="__shared_57_0_73">NA()</definedName>
    <definedName name="__shared_57_0_74">NA()</definedName>
    <definedName name="__shared_57_0_75">NA()</definedName>
    <definedName name="__shared_57_0_76">NA()</definedName>
    <definedName name="__shared_57_0_77">NA()</definedName>
    <definedName name="__shared_57_0_78">NA()</definedName>
    <definedName name="__shared_57_0_79">NA()</definedName>
    <definedName name="__shared_57_0_8">NA()</definedName>
    <definedName name="__shared_57_0_80">NA()</definedName>
    <definedName name="__shared_57_0_81">NA()</definedName>
    <definedName name="__shared_57_0_82">NA()</definedName>
    <definedName name="__shared_57_0_83">NA()</definedName>
    <definedName name="__shared_57_0_84">NA()</definedName>
    <definedName name="__shared_57_0_85">NA()</definedName>
    <definedName name="__shared_57_0_86">NA()</definedName>
    <definedName name="__shared_57_0_87">NA()</definedName>
    <definedName name="__shared_57_0_88">NA()</definedName>
    <definedName name="__shared_57_0_89">NA()</definedName>
    <definedName name="__shared_57_0_9">NA()</definedName>
    <definedName name="__shared_57_0_90">NA()</definedName>
    <definedName name="__shared_57_0_91">NA()</definedName>
    <definedName name="__shared_57_0_92">NA()</definedName>
    <definedName name="__shared_57_0_93">NA()</definedName>
    <definedName name="__shared_57_0_94">NA()</definedName>
    <definedName name="__shared_57_0_95">NA()</definedName>
    <definedName name="__shared_57_0_96">NA()</definedName>
    <definedName name="__shared_57_0_97">NA()</definedName>
    <definedName name="__shared_58_0_0">NA()</definedName>
    <definedName name="__shared_58_0_1">NA()</definedName>
    <definedName name="__shared_58_0_10">NA()</definedName>
    <definedName name="__shared_58_0_11">NA()</definedName>
    <definedName name="__shared_58_0_12">NA()</definedName>
    <definedName name="__shared_58_0_13">NA()</definedName>
    <definedName name="__shared_58_0_14">NA()</definedName>
    <definedName name="__shared_58_0_15">NA()</definedName>
    <definedName name="__shared_58_0_16">NA()</definedName>
    <definedName name="__shared_58_0_17">NA()</definedName>
    <definedName name="__shared_58_0_2">NA()</definedName>
    <definedName name="__shared_58_0_3">NA()</definedName>
    <definedName name="__shared_58_0_4">NA()</definedName>
    <definedName name="__shared_58_0_5">NA()</definedName>
    <definedName name="__shared_58_0_6">NA()</definedName>
    <definedName name="__shared_58_0_7">NA()</definedName>
    <definedName name="__shared_58_0_8">NA()</definedName>
    <definedName name="__shared_58_0_9">NA()</definedName>
    <definedName name="__shared_59_0_0">NA()</definedName>
    <definedName name="__shared_59_0_1">NA()</definedName>
    <definedName name="__shared_59_0_10">NA()</definedName>
    <definedName name="__shared_59_0_11">NA()</definedName>
    <definedName name="__shared_59_0_12">NA()</definedName>
    <definedName name="__shared_59_0_13">NA()</definedName>
    <definedName name="__shared_59_0_2">NA()</definedName>
    <definedName name="__shared_59_0_3">NA()</definedName>
    <definedName name="__shared_59_0_4">NA()</definedName>
    <definedName name="__shared_59_0_5">NA()</definedName>
    <definedName name="__shared_59_0_6">NA()</definedName>
    <definedName name="__shared_59_0_7">NA()</definedName>
    <definedName name="__shared_59_0_8">NA()</definedName>
    <definedName name="__shared_59_0_9">NA()</definedName>
    <definedName name="__shared_60_0_0">NA()</definedName>
    <definedName name="__shared_60_0_1">NA()</definedName>
    <definedName name="__shared_61_0_0">NA()</definedName>
    <definedName name="__shared_62_0_0">NA()</definedName>
    <definedName name="__shared_62_0_1">NA()</definedName>
    <definedName name="__shared_62_0_10">NA()</definedName>
    <definedName name="__shared_62_0_11">NA()</definedName>
    <definedName name="__shared_62_0_2">NA()</definedName>
    <definedName name="__shared_62_0_3">NA()</definedName>
    <definedName name="__shared_62_0_4">NA()</definedName>
    <definedName name="__shared_62_0_5">NA()</definedName>
    <definedName name="__shared_62_0_6">NA()</definedName>
    <definedName name="__shared_62_0_7">NA()</definedName>
    <definedName name="__shared_62_0_8">NA()</definedName>
    <definedName name="__shared_62_0_9">NA()</definedName>
    <definedName name="__shared_63_0_0">NA()</definedName>
    <definedName name="__SP10">[13]Sheet1!$C$18</definedName>
    <definedName name="__SP16">[13]Sheet1!$C$24</definedName>
    <definedName name="__SP7">[13]Sheet1!$C$15</definedName>
    <definedName name="__SS10">[29]MRATES!$J$7</definedName>
    <definedName name="__ss12">[8]rdamdata!$J$8</definedName>
    <definedName name="__SS150">[29]MRATES!$G$13</definedName>
    <definedName name="__ss20">[8]rdamdata!$J$7</definedName>
    <definedName name="__SS225">[29]MRATES!$G$14</definedName>
    <definedName name="__SS25">[29]MRATES!$J$10</definedName>
    <definedName name="__SS300">[29]MRATES!$G$15</definedName>
    <definedName name="__ss40">[8]rdamdata!$J$6</definedName>
    <definedName name="__SS6">[29]MRATES!$J$6</definedName>
    <definedName name="__sw1">#REF!</definedName>
    <definedName name="__TB2">'[35]SPT vs PHI'!$B$2:$C$65</definedName>
    <definedName name="__tw2">'[26]C-data'!$F$90</definedName>
    <definedName name="__us1">#REF!</definedName>
    <definedName name="__var1">#REF!</definedName>
    <definedName name="__var4">#REF!</definedName>
    <definedName name="__xh2256">[20]HDPE!$L$30</definedName>
    <definedName name="__xh2506">[20]HDPE!$M$30</definedName>
    <definedName name="__xh2806">[20]HDPE!$N$30</definedName>
    <definedName name="__xh3156">[20]HDPE!$O$30</definedName>
    <definedName name="__xh634">[20]HDPE!$C$16</definedName>
    <definedName name="__xh9999">[36]HDPE!$L$30</definedName>
    <definedName name="__xk7100">[20]DI!$C$37</definedName>
    <definedName name="__xk7150">[20]DI!$D$37</definedName>
    <definedName name="__xk7250">[20]DI!$F$37</definedName>
    <definedName name="__xk7300">[20]DI!$G$37</definedName>
    <definedName name="__xlnm_Database">NA()</definedName>
    <definedName name="__xp11010">[20]pvc!$F$61</definedName>
    <definedName name="__xp1104">[20]pvc!$F$31</definedName>
    <definedName name="__xp1106">[20]pvc!$F$46</definedName>
    <definedName name="__xp1254">[20]pvc!$G$31</definedName>
    <definedName name="__xp1256">[20]pvc!$G$46</definedName>
    <definedName name="__xp14010">[20]pvc!$H$61</definedName>
    <definedName name="__xp1404">[20]pvc!$H$31</definedName>
    <definedName name="__xp1406">[20]pvc!$H$46</definedName>
    <definedName name="__xp1604">[20]pvc!$I$31</definedName>
    <definedName name="__xp1606">[20]pvc!$I$46</definedName>
    <definedName name="__xp1804">[20]pvc!$J$31</definedName>
    <definedName name="__xp1806">[20]pvc!$J$46</definedName>
    <definedName name="__xp2006">[20]pvc!$K$46</definedName>
    <definedName name="__xp6310">[20]pvc!$C$61</definedName>
    <definedName name="__xp636">[20]pvc!$C$46</definedName>
    <definedName name="__xp7510">[20]pvc!$D$61</definedName>
    <definedName name="__xp754">[20]pvc!$D$31</definedName>
    <definedName name="__xp756">[20]pvc!$D$46</definedName>
    <definedName name="__xp9010">[20]pvc!$E$61</definedName>
    <definedName name="__xp904">[20]pvc!$E$31</definedName>
    <definedName name="__xp906">[20]pvc!$E$46</definedName>
    <definedName name="_0knrothpfinal">#REF!</definedName>
    <definedName name="_1__Bitumen_pressure">[37]Usage!$C$11</definedName>
    <definedName name="_150_mm_thickness">'[37]Common '!$D$294</definedName>
    <definedName name="_2_and_3">'[38]Estimate '!#REF!</definedName>
    <definedName name="_3" hidden="1">'[39]final abstract'!#REF!</definedName>
    <definedName name="_75_mm_thick_ness">'[37]Common '!$D$287</definedName>
    <definedName name="_AUX111">[31]bom!$R$2</definedName>
    <definedName name="_aux2">#REF!</definedName>
    <definedName name="_AUX3">#REF!</definedName>
    <definedName name="_bla1">[1]leads!$H$7</definedName>
    <definedName name="_can430">40.73</definedName>
    <definedName name="_can435">43.3</definedName>
    <definedName name="_CCW1">[9]DATA!$H$67</definedName>
    <definedName name="_CCW2">[9]DATA!$H$97</definedName>
    <definedName name="_cir">[40]Cover!$E$27</definedName>
    <definedName name="_cur1">[2]r!$F$30</definedName>
    <definedName name="_div">[40]Cover!$E$28</definedName>
    <definedName name="_E02">[41]mlead!$C$8</definedName>
    <definedName name="_E05">[42]mlead!$C$11</definedName>
    <definedName name="_E12">[41]mlead!$C$18</definedName>
    <definedName name="_E29">#REF!</definedName>
    <definedName name="_E38">#REF!</definedName>
    <definedName name="_ewe1">#REF!</definedName>
    <definedName name="_Fill" hidden="1">'[39]final abstract'!#REF!</definedName>
    <definedName name="_G120907">[25]Data!#REF!</definedName>
    <definedName name="_hab1">#REF!</definedName>
    <definedName name="_hpm1">#REF!</definedName>
    <definedName name="_imp1">[11]DATA_PRG!$H$245</definedName>
    <definedName name="_IRC12">[29]MRATES!$M$9</definedName>
    <definedName name="_IRC19">[29]MRATES!$M$10</definedName>
    <definedName name="_IRC25">[29]MRATES!$M$11</definedName>
    <definedName name="_IRC40">[29]MRATES!$M$12</definedName>
    <definedName name="_IRC5">[29]MRATES!$M$7</definedName>
    <definedName name="_IRC50">[29]MRATES!$M$13</definedName>
    <definedName name="_IRC60">[29]MRATES!$M$14</definedName>
    <definedName name="_IRC9">[29]MRATES!$M$8</definedName>
    <definedName name="_Key1" hidden="1">#REF!</definedName>
    <definedName name="_knr2">#REF!</definedName>
    <definedName name="_l1">[3]leads!$A$3:$E$108</definedName>
    <definedName name="_l12">#REF!</definedName>
    <definedName name="_l2">[2]r!$F$29</definedName>
    <definedName name="_l3">#REF!</definedName>
    <definedName name="_l4">[4]Sheet1!$W$2:$Y$103</definedName>
    <definedName name="_l5">#REF!</definedName>
    <definedName name="_l6">[2]r!$F$4</definedName>
    <definedName name="_l7">[5]r!$F$4</definedName>
    <definedName name="_l8">[2]r!$F$2</definedName>
    <definedName name="_l9">[2]r!$F$3</definedName>
    <definedName name="_lcn1">#REF!</definedName>
    <definedName name="_LEAD">[43]RMR!$D$31</definedName>
    <definedName name="_LJ6">[9]DATA!$H$245</definedName>
    <definedName name="_M17">[41]mlead!$D$23</definedName>
    <definedName name="_M38">[41]mlead!$D$44</definedName>
    <definedName name="_M67">[42]mlead!$D$73</definedName>
    <definedName name="_me12">'[44]Lead statement'!#REF!</definedName>
    <definedName name="_me15">'[45]Lead statement'!#REF!</definedName>
    <definedName name="_me20">'[46]Lead statement'!$P$12</definedName>
    <definedName name="_me40">'[46]Lead statement'!$P$13</definedName>
    <definedName name="_mm1">[6]r!$F$4</definedName>
    <definedName name="_mm11">[2]r!$F$4</definedName>
    <definedName name="_mm111">[5]r!$F$4</definedName>
    <definedName name="_MS6">[29]MRATES!$P$50</definedName>
    <definedName name="_ne10">'[47]Lead statement'!#REF!</definedName>
    <definedName name="_New1">[48]data!#REF!</definedName>
    <definedName name="_NW">[49]Cover!$C$8</definedName>
    <definedName name="_OH1">[34]MRATES!$T$26</definedName>
    <definedName name="_Order1" hidden="1">255</definedName>
    <definedName name="_pa1">'[26]C-data'!$F$12</definedName>
    <definedName name="_pa2">'[26]C-data'!$F$13</definedName>
    <definedName name="_pc2">#REF!</definedName>
    <definedName name="_pipe_con_500">[50]mlead!#REF!</definedName>
    <definedName name="_pipe_con_700">[50]mlead!#REF!</definedName>
    <definedName name="_pipe_ic_1100">[50]mlead!#REF!</definedName>
    <definedName name="_pipe_ic_500">[50]mlead!#REF!</definedName>
    <definedName name="_pipe_ic_700">[50]mlead!#REF!</definedName>
    <definedName name="_pla4">[12]DATA_PRG!$H$269</definedName>
    <definedName name="_pv2">#REF!</definedName>
    <definedName name="_QS25">[29]MRATES!$G$16</definedName>
    <definedName name="_QS40">[29]MRATES!$G$17</definedName>
    <definedName name="_rr3">[7]v!$A$2:$E$51</definedName>
    <definedName name="_rrr1">[7]r!$B$1:$I$145</definedName>
    <definedName name="_RT5565">#REF!</definedName>
    <definedName name="_S">#REF!</definedName>
    <definedName name="_sep1">'[26]C-data'!$F$45</definedName>
    <definedName name="_SP10">[13]Sheet1!$C$18</definedName>
    <definedName name="_SP16">[13]Sheet1!$C$24</definedName>
    <definedName name="_SP7">[13]Sheet1!$C$15</definedName>
    <definedName name="_SS10">[29]MRATES!$J$7</definedName>
    <definedName name="_ss12">[8]rdamdata!$J$8</definedName>
    <definedName name="_SS150">[29]MRATES!$G$13</definedName>
    <definedName name="_ss20">[8]rdamdata!$J$7</definedName>
    <definedName name="_SS225">[29]MRATES!$G$14</definedName>
    <definedName name="_SS25">[29]MRATES!$J$10</definedName>
    <definedName name="_SS300">[29]MRATES!$G$15</definedName>
    <definedName name="_ss40">[8]rdamdata!$J$6</definedName>
    <definedName name="_SS6">[29]MRATES!$J$6</definedName>
    <definedName name="_sw1">#REF!</definedName>
    <definedName name="_th_week_water_transp_habs">#REF!</definedName>
    <definedName name="_var1">#REF!</definedName>
    <definedName name="_var4">#REF!</definedName>
    <definedName name="_xh2256">[20]HDPE!$L$30</definedName>
    <definedName name="_xh2506">[20]HDPE!$M$30</definedName>
    <definedName name="_xh2806">[20]HDPE!$N$30</definedName>
    <definedName name="_xh3156">[20]HDPE!$O$30</definedName>
    <definedName name="_xh634">[20]HDPE!$C$16</definedName>
    <definedName name="_xh9999">[36]HDPE!$L$30</definedName>
    <definedName name="_xk7100">[20]DI!$C$37</definedName>
    <definedName name="_xk7150">[20]DI!$D$37</definedName>
    <definedName name="_xk7250">[20]DI!$F$37</definedName>
    <definedName name="_xk7300">[20]DI!$G$37</definedName>
    <definedName name="_xp11010">[20]pvc!$F$61</definedName>
    <definedName name="_xp1104">[20]pvc!$F$31</definedName>
    <definedName name="_xp1106">[20]pvc!$F$46</definedName>
    <definedName name="_xp1254">[20]pvc!$G$31</definedName>
    <definedName name="_xp1256">[20]pvc!$G$46</definedName>
    <definedName name="_xp14010">[20]pvc!$H$61</definedName>
    <definedName name="_xp1404">[20]pvc!$H$31</definedName>
    <definedName name="_xp1406">[20]pvc!$H$46</definedName>
    <definedName name="_xp1604">[20]pvc!$I$31</definedName>
    <definedName name="_xp1606">[20]pvc!$I$46</definedName>
    <definedName name="_xp1804">[20]pvc!$J$31</definedName>
    <definedName name="_xp1806">[20]pvc!$J$46</definedName>
    <definedName name="_xp2006">[20]pvc!$K$46</definedName>
    <definedName name="_xp6310">[20]pvc!$C$61</definedName>
    <definedName name="_xp636">[20]pvc!$C$46</definedName>
    <definedName name="_xp7510">[20]pvc!$D$61</definedName>
    <definedName name="_xp754">[20]pvc!$D$31</definedName>
    <definedName name="_xp756">[20]pvc!$D$46</definedName>
    <definedName name="_xp9010">[20]pvc!$E$61</definedName>
    <definedName name="_xp904">[20]pvc!$E$31</definedName>
    <definedName name="_xp906">[20]pvc!$E$46</definedName>
    <definedName name="a">#REF!</definedName>
    <definedName name="a_6">"'smb://Tender2/d/Vinod/Excel/Tender/Garuda%20Resorts.xls'#$Boq.CX1"</definedName>
    <definedName name="a_8">"'smb://Tender2/d/Vinod/Excel/Tender/Garuda%20Resorts.xls'#$Boq.CX1"</definedName>
    <definedName name="aa" hidden="1">'[39]final abstract'!#REF!</definedName>
    <definedName name="AAA">'[51]Data.F8.BTR'!#REF!</definedName>
    <definedName name="aadf">#REF!</definedName>
    <definedName name="aawa">#REF!</definedName>
    <definedName name="ab">#REF!</definedName>
    <definedName name="abs">#REF!</definedName>
    <definedName name="AC_C">[52]wh_data_R!$D$264:$H$281</definedName>
    <definedName name="AC_CL">[52]wh_data_R!$D$263:$H$263</definedName>
    <definedName name="AC_CLL">[52]wh_data_R!$K$378:$M$381</definedName>
    <definedName name="AC_CLR">[52]wh_data!$L$35:$O$35</definedName>
    <definedName name="AC_CLS">[52]wh_data_R!$K$378:$K$381</definedName>
    <definedName name="AC_D_R">[52]CPHEEO!$BH$3:$BH$40</definedName>
    <definedName name="AC_DC">[52]wh_data_R!$A$36:$A$53</definedName>
    <definedName name="AC_DL_RANGE">[52]CPHEEO!$BE$3:$BE$16</definedName>
    <definedName name="AC_DR">[52]wh_data!$L$36:$L$53</definedName>
    <definedName name="AC_G">[52]wh_data_R!$AA$1440:$AA$1442</definedName>
    <definedName name="AC_P">[52]wh_data_R!$AB$1440:$AB$1442</definedName>
    <definedName name="AC_PIPES">'[53]PIPES BASIC RATES'!$A$223:$A$277</definedName>
    <definedName name="AC_RATES">[52]wh_data!$L$36:$O$53</definedName>
    <definedName name="academic" hidden="1">'[39]final abstract'!#REF!</definedName>
    <definedName name="Address">#REF!</definedName>
    <definedName name="adfas">[54]Lead!#REF!</definedName>
    <definedName name="ADFDSFSD1111">#REF!</definedName>
    <definedName name="ae">'[55]Specification report'!$I$160</definedName>
    <definedName name="ae.">'[55]Specification report'!$I$161</definedName>
    <definedName name="ae_">NA()</definedName>
    <definedName name="AEW_FOR">'[50]abs road'!#REF!</definedName>
    <definedName name="AEW_SIDE">'[50]abs road'!#REF!</definedName>
    <definedName name="ag">[12]DATA_PRG!$H$86</definedName>
    <definedName name="AGRA_SHOULDERS">#REF!</definedName>
    <definedName name="AGSB">'[50]abs road'!#REF!</definedName>
    <definedName name="AlampurABCDCivil" hidden="1">'[39]final abstract'!#REF!</definedName>
    <definedName name="ALDROPS">'[53]BASIC DATA'!$B$669:$B$677</definedName>
    <definedName name="ALLPIPE_TYPES">[52]CPHEEO!$AY$2:$BF$2</definedName>
    <definedName name="ANALYSIS_DATA">'[56]Bitumen trunk'!$BO$2:$DA$196</definedName>
    <definedName name="Aname">#REF!</definedName>
    <definedName name="ANNUAL_ELECTRICAL1_CHARGES">[52]CPHEEO!$J$13</definedName>
    <definedName name="ANNUAL_ELECTRICAL2_CHARGES">[52]CPHEEO!$L$13</definedName>
    <definedName name="anscount" hidden="1">1</definedName>
    <definedName name="AR">[57]Lead!#REF!</definedName>
    <definedName name="as">[58]v!#REF!</definedName>
    <definedName name="ASCSD">#REF!</definedName>
    <definedName name="asd">[59]Data!#REF!</definedName>
    <definedName name="asf">#REF!</definedName>
    <definedName name="ASSS_6">"'smb://Mh2/e/Documents%20and%20Settings/Venkat/Local%20Settings/Temp/My%20Documents/zero.xls'#$'p&amp;m'.$H$264:$H$264"</definedName>
    <definedName name="AVG_HRS_PUMP_ULTI">[52]CPHEEO!$L$10</definedName>
    <definedName name="AWBM2">#REF!</definedName>
    <definedName name="AWBM3">#REF!</definedName>
    <definedName name="Axs_6">"'smb://rajkishor/f/FILES/2%20KC258%20PASADINA/My%20Documents/zero.xls'#$'p&amp;m'.$H$264:$H$264"</definedName>
    <definedName name="b">'[60]Bridge Data 2005-06'!$B$51</definedName>
    <definedName name="B_6">"'smb://Planning2/d/ECC%20bbsr/tech/FinalZCR.xls'#$''.$A$20:$AMJ$20"</definedName>
    <definedName name="bala">#REF!</definedName>
    <definedName name="banilad">[61]banilad!$A$1:$Z$1159</definedName>
    <definedName name="bb" hidden="1">'[39]final abstract'!#REF!</definedName>
    <definedName name="Bethamcherla_stone_25_4mm_colour">NA()</definedName>
    <definedName name="Bitumen_Boilor">[37]Usage!$C$24</definedName>
    <definedName name="BITUMEN_TRUNK_ROAD_SECTIONS">'[56]Bitumen trunk'!$A$1:$L$198</definedName>
    <definedName name="BLAST">[29]MRATES!$J$16</definedName>
    <definedName name="blast1">[62]r!$F$29</definedName>
    <definedName name="blast2">[62]r!$F$29</definedName>
    <definedName name="BLAST3">[29]MRATES!$J$17</definedName>
    <definedName name="BoltsNuts">[63]maya!$B$376:$B$381</definedName>
    <definedName name="BOND600">[29]MRATES!$G$12</definedName>
    <definedName name="boq">#REF!</definedName>
    <definedName name="BOTTOMDOMEONETOSIX">#REF!</definedName>
    <definedName name="BOTTOMDOMESIXTOTHIRTEEN">#REF!</definedName>
    <definedName name="BOTTOMRINGGIRDERONETOSIX">#REF!</definedName>
    <definedName name="BOTTOMRINGGIRDERSEVENTOTHIRTEEN">#REF!</definedName>
    <definedName name="br">'[33]Lead statement'!$P$20</definedName>
    <definedName name="brnm">'[26]C-data'!$F$63</definedName>
    <definedName name="bs">#REF!</definedName>
    <definedName name="BSB5vorklmg">[64]BALAN1!$F$16</definedName>
    <definedName name="Bulk">[37]General!$K$3</definedName>
    <definedName name="BUT_HINGES">'[53]BASIC DATA'!$B$650:$B$661</definedName>
    <definedName name="BWIRE">[29]MRATES!$P$52</definedName>
    <definedName name="BWSC_PIPES">'[53]PIPES BASIC RATES'!$A$440:$A$578</definedName>
    <definedName name="BWSP_C">[52]wh_data_R!$D$351:$N$365</definedName>
    <definedName name="BWSP_CL">[52]wh_data_R!$D$350:$N$350</definedName>
    <definedName name="BWSP_CL_RATES">[52]wh_data!$M$139:$W$139</definedName>
    <definedName name="BWSP_CLL">[52]wh_data_R!$AA$378:$AC$387</definedName>
    <definedName name="BWSP_CLR">[52]wh_data!$L$139:$P$139</definedName>
    <definedName name="BWSP_CLS">[52]wh_data_R!$AA$378:$AA$387</definedName>
    <definedName name="BWSP_D_R">[52]CPHEEO!$BE$3:$BE$17</definedName>
    <definedName name="BWSP_D_RATES">[52]wh_data!$L$140:$L$150</definedName>
    <definedName name="BWSP_DC">[52]wh_data_R!$A$141:$A$155</definedName>
    <definedName name="BWSP_DL_RANGE">[52]CPHEEO!$BF$3:$BF$14</definedName>
    <definedName name="BWSP_DR">[52]wh_data!$L$140:$L$148</definedName>
    <definedName name="BWSP_FR_12KG">[65]BWSCPlt!$C$19:$M$19</definedName>
    <definedName name="BWSP_FR_14KG">[65]BWSCPlt!$C$34:$M$34</definedName>
    <definedName name="BWSP_FR_16KG">[65]BWSCPlt!$C$49:$M$49</definedName>
    <definedName name="BWSP_FR_18KG">[65]BWSCPlt!$C$64:$M$64</definedName>
    <definedName name="BWSP_FR_20KG">[65]BWSCPlt!$C$79:$M$79</definedName>
    <definedName name="BWSP_FR_22KG">[65]BWSCPlt!$C$94:$M$94</definedName>
    <definedName name="BWSP_FR_24KG">[65]BWSCPlt!$C$109:$M$109</definedName>
    <definedName name="BWSP_FR_26KG">[65]BWSCPlt!$C$124:$M$124</definedName>
    <definedName name="BWSP_FR_28KG">[65]BWSCPlt!$C$139:$M$139</definedName>
    <definedName name="BWSP_FR_30KG">[65]BWSCPlt!$C$154:$M$154</definedName>
    <definedName name="BWSP_G">[52]wh_data_R!$F$1440:$F$1449</definedName>
    <definedName name="BWSP_P">[52]wh_data_R!$G$1440:$G$1449</definedName>
    <definedName name="BWSP_RATES">[52]wh_data!$L$140:$P$148</definedName>
    <definedName name="BWSP_T">[52]wh_data!$A$140:$L$176</definedName>
    <definedName name="c.c136">[66]Sheet1!$A$19:$A$22</definedName>
    <definedName name="CANTILEVERSEVENTOTHIRTEEN">#REF!</definedName>
    <definedName name="CC">[67]DATA!$H$59</definedName>
    <definedName name="CC_1">[9]DATA!$I$59</definedName>
    <definedName name="CC_1_6_10__using_40MM_OTG_Meteal_including_cost_and_conveyance_of_all_materials_and_labour_charge._etc.__Complete">#REF!</definedName>
    <definedName name="cc_mix">'[68]data existing_do not delete'!$D$2:$D$7</definedName>
    <definedName name="cc1_5_10">NA()</definedName>
    <definedName name="CC12A">'[69]12'!$A$1:$U$65536</definedName>
    <definedName name="CC12B">'[69]12'!$A$1:$U$65536</definedName>
    <definedName name="CC2A">'[69]2A'!$A$1:$V$65536</definedName>
    <definedName name="CC2B">'[69]2B'!$A$1:$V$65536</definedName>
    <definedName name="CC2C">'[69]2C'!$A$1:$V$65536</definedName>
    <definedName name="CC2D">'[69]2D'!$A$1:$V$65536</definedName>
    <definedName name="CC2E">'[69]2E'!$A$1:$V$65536</definedName>
    <definedName name="CC2F">'[69]2F'!$A$1:$V$65536</definedName>
    <definedName name="CC2G">'[69]2G'!$A$1:$V$65536</definedName>
    <definedName name="CC2H">'[69]2H'!$A$1:$V$65536</definedName>
    <definedName name="CC3A">'[69]3A'!$A$1:$V$65536</definedName>
    <definedName name="CC3B">'[69]3B'!$A$1:$V$65536</definedName>
    <definedName name="CC4a">'[69]4'!$A$1:$U$65536</definedName>
    <definedName name="CC7A">'[69]7A'!$A$1:$U$65536</definedName>
    <definedName name="CC7B">'[69]7B'!$A$1:$U$65536</definedName>
    <definedName name="CC8A">'[69]8A'!$A$1:$U$65536</definedName>
    <definedName name="CC8B">'[69]8B'!$A$1:$U$65536</definedName>
    <definedName name="CC9A">'[69]9A'!$A$1:$U$65536</definedName>
    <definedName name="CC9B">'[69]9B'!$A$1:$U$65536</definedName>
    <definedName name="CC9C">'[69]9C'!$A$1:$U$65536</definedName>
    <definedName name="CC9D">'[69]9D'!$A$1:$U$65536</definedName>
    <definedName name="CC9E">'[69]9E'!$A$1:$U$65536</definedName>
    <definedName name="CC9F">'[69]9F'!$A$1:$U$65536</definedName>
    <definedName name="CC9G">'[69]9G'!$A$1:$U$65536</definedName>
    <definedName name="CC9H">'[69]9H'!$A$1:$U$65536</definedName>
    <definedName name="CC9I">'[69]9I'!$A$1:$U$65536</definedName>
    <definedName name="CC9J">'[69]9J'!$A$1:$U$65536</definedName>
    <definedName name="CC9K">'[69]9K'!$A$1:$U$65536</definedName>
    <definedName name="ccir">#REF!</definedName>
    <definedName name="cd">#REF!</definedName>
    <definedName name="CDNO">#REF!</definedName>
    <definedName name="cdno_600">#REF!</definedName>
    <definedName name="ce">'[70]Lead statement'!$P$19</definedName>
    <definedName name="cem">'[26]C-data'!$F$55</definedName>
    <definedName name="CEMENT">[29]MRATES!$P$48</definedName>
    <definedName name="CEMENT_CONCRETE">'[53]BACK BONE'!$GV$1:$GV$13</definedName>
    <definedName name="CEMENT_CONCRETE_BASIC_COST">'[53]BACK BONE'!$HC$3:$HC$40</definedName>
    <definedName name="CENTERING_SCAFFOLDING_COLUMNS">'[53]BACK BONE'!$EE$2:$EE$10</definedName>
    <definedName name="CI_CL">[52]wh_data_R!$D$284:$G$284</definedName>
    <definedName name="CI_CL_RATES">[52]wh_data!$M$60:$O$60</definedName>
    <definedName name="CI_CLL">[52]wh_data_R!$O$378:$Q$380</definedName>
    <definedName name="CI_CLR">[52]wh_data!$L$60:$O$60</definedName>
    <definedName name="CI_CLS">[52]wh_data_R!$O$378:$O$380</definedName>
    <definedName name="CI_D_R">[52]CPHEEO!$BA$3:$BA$39</definedName>
    <definedName name="CI_D_RATES">[65]CI!$C$9:$S$9</definedName>
    <definedName name="CI_DC">[52]wh_data_R!$A$61:$A$78</definedName>
    <definedName name="CI_DL_RANGE">[52]CPHEEO!$BA$3:$BA$15</definedName>
    <definedName name="CI_DR">[52]wh_data!$L$61:$L$77</definedName>
    <definedName name="CI_FR_A">[65]CI!$C$34:$S$34</definedName>
    <definedName name="CI_FR_B">[65]CI!$C$49:$S$49</definedName>
    <definedName name="CI_FR_LA">[65]CI!$C$19:$S$19</definedName>
    <definedName name="CI_G">[52]wh_data_R!$W$1440:$W$1442</definedName>
    <definedName name="CI_P">[52]wh_data_R!$X$1440:$X$1442</definedName>
    <definedName name="CI_PIPES">'[53]PIPES BASIC RATES'!$A$333:$A$349</definedName>
    <definedName name="CI_RATES">[52]wh_data!$L$61:$O$77</definedName>
    <definedName name="CI_T">[52]wh_data!$A$61:$D$85</definedName>
    <definedName name="cidjoint">#REF!</definedName>
    <definedName name="CIDjoints">[63]maya!$B$370:$B$375</definedName>
    <definedName name="CILA_PIPES">'[53]PIPES BASIC RATES'!$A$279:$A$331</definedName>
    <definedName name="City">#REF!</definedName>
    <definedName name="code">'[71]segments-details'!$B$5:$B$371</definedName>
    <definedName name="col">[72]DATA_PRG!$H$173</definedName>
    <definedName name="COMM_MLD">[52]input!$K$8</definedName>
    <definedName name="COMM_POP">[52]input!$F$8</definedName>
    <definedName name="COMM_YEAR">[52]input!$C$8</definedName>
    <definedName name="COMM_YR_LPM">[52]input!$H$8</definedName>
    <definedName name="Comp.Stat">[73]Data!#REF!</definedName>
    <definedName name="Company">#REF!</definedName>
    <definedName name="conmixer">'[33]SSR 2014-15 Rates'!$E$62</definedName>
    <definedName name="Construction">'[56]Bitumen trunk'!$W$1:$AN$196</definedName>
    <definedName name="cost">#REF!</definedName>
    <definedName name="COTTAGE" hidden="1">'[39]final abstract'!#REF!</definedName>
    <definedName name="Country">#REF!</definedName>
    <definedName name="CP">[74]MRATES!$H$54</definedName>
    <definedName name="cr">[9]DATA!$H$17</definedName>
    <definedName name="CR_stone">'[75]Common '!$D$21:$D$22</definedName>
    <definedName name="CR_stone_HBG">'[75]Common '!$D$21</definedName>
    <definedName name="crs">'[33]Lead statement'!$P$16</definedName>
    <definedName name="crsrate">'[8]lead-st'!$L$12</definedName>
    <definedName name="crss">[8]rdamdata!$J$10</definedName>
    <definedName name="crush">[62]r!$F$30</definedName>
    <definedName name="crust">'[51]Data.F8.BTR'!#REF!</definedName>
    <definedName name="CSAND">[29]MRATES!$G$8</definedName>
    <definedName name="cvbt">#REF!</definedName>
    <definedName name="CWSUMP">'[76]DATA-BASE'!$I$6:$T$22</definedName>
    <definedName name="d">[57]Lead!#REF!</definedName>
    <definedName name="D.t">[48]data!#REF!</definedName>
    <definedName name="D206xE206_2">"'smb://rajkishor/f/FILES/2%20KC258%20PASADINA/My%20Documents/zero.xls'#$'p&amp;m'.$H$264:$H$264"</definedName>
    <definedName name="D206xE206_3">"'smb://rajkishor/f/FILES/2%20KC258%20PASADINA/My%20Documents/zero.xls'#$'p&amp;m'.$H$264:$H$264"</definedName>
    <definedName name="D206xE206_4">"'smb://Venkat/VENKAT''S%20(D)/FILES/2%20KC258%20PASADINA/My%20Documents/zero.xls'#$'p&amp;m'.$H$264:$H$264"</definedName>
    <definedName name="D206xE206_5">"'smb://Venkat/VENKAT''S%20(D)/FILES/2%20KC258%20PASADINA/My%20Documents/zero.xls'#$'p&amp;m'.$H$264:$H$264"</definedName>
    <definedName name="D206xE206_6">"'smb://Balaguru/Documents/My%20Documents/zero.xls'#$'p&amp;m'.$H$264:$H$264"</definedName>
    <definedName name="D206xE206_7">"'smb://rajkishor/f/My%20Documents/zero.xls'#$'p&amp;m'.$H$264:$H$264"</definedName>
    <definedName name="D206xE206_8">"'smb://rajkishor/f/FILES/2%20KC258%20PASADINA/My%20Documents/zero.xls'#$'p&amp;m'.$H$264:$H$264"</definedName>
    <definedName name="D206xE206_9">"'smb://rajkishor/f/FILES/2%20KC258%20PASADINA/My%20Documents/zero.xls'#$'p&amp;m'.$H$264:$H$264"</definedName>
    <definedName name="Da">#REF!</definedName>
    <definedName name="data">[59]Data!#REF!</definedName>
    <definedName name="data_11">"'smb://192.168.4.17/workings%20(e)/Files/BZ001%20-%20RO/Seminar/SEMINAR.xls'#$'labour coeff'.$A$3:$S$74"</definedName>
    <definedName name="data_12">"'smb://192.168.4.17/workings%20(e)/Files/BZ001%20-%20RO/Seminar/SEMINAR.xls'#$'labour coeff'.$A$3:$S$74"</definedName>
    <definedName name="data_2">"'smb://192.168.4.17/workings%20(e)/Files/BZ001%20-%20RO/Seminar/SEMINAR.xls'#$'labour coeff'.$A$3:$S$74"</definedName>
    <definedName name="data_3">"'smb://192.168.4.17/workings%20(e)/Files/BZ001%20-%20RO/Seminar/SEMINAR.xls'#$'labour coeff'.$A$3:$S$74"</definedName>
    <definedName name="data_4">"'smb://192.168.4.17/workings%20(e)/Files/BZ001%20-%20RO/Seminar/SEMINAR.xls'#$'labour coeff'.$A$3:$S$74"</definedName>
    <definedName name="data_5">"'smb://192.168.4.17/workings%20(e)/Files/BZ001%20-%20RO/Seminar/SEMINAR.xls'#$'labour coeff'.$A$3:$S$74"</definedName>
    <definedName name="data_6">"'smb://192.168.4.17/workings%20(e)/Files/BZ001%20-%20RO/Seminar/SEMINAR.xls'#$'labour coeff'.$A$3:$S$74"</definedName>
    <definedName name="data_7">"'smb://192.168.4.17/workings%20(e)/Files/BZ001%20-%20RO/Seminar/SEMINAR.xls'#$'labour coeff'.$A$3:$S$74"</definedName>
    <definedName name="data_8">"'smb://192.168.4.17/workings%20(e)/Files/BZ001%20-%20RO/Seminar/SEMINAR.xls'#$'labour coeff'.$A$3:$S$74"</definedName>
    <definedName name="data_9">"'smb://192.168.4.17/workings%20(e)/Files/BZ001%20-%20RO/Seminar/SEMINAR.xls'#$'labour coeff'.$A$3:$S$74"</definedName>
    <definedName name="data1" hidden="1">#REF!</definedName>
    <definedName name="data2" hidden="1">#REF!</definedName>
    <definedName name="data3" hidden="1">#REF!</definedName>
    <definedName name="DATA6">#REF!</definedName>
    <definedName name="_xlnm.Database">#REF!</definedName>
    <definedName name="datafsdf">'[77]labour coeff'!$A$3:$S$74</definedName>
    <definedName name="datanew">#REF!</definedName>
    <definedName name="db">[72]DATA_PRG!$F$366</definedName>
    <definedName name="DD">#REF!</definedName>
    <definedName name="ddd" hidden="1">'[39]final abstract'!#REF!</definedName>
    <definedName name="de">'[55]Specification report'!$E$160</definedName>
    <definedName name="de.">'[78]GF SB Ok '!$F$1611</definedName>
    <definedName name="dee">#REF!</definedName>
    <definedName name="dee.">'[55]Specification report'!$E$161</definedName>
    <definedName name="dee_">NA()</definedName>
    <definedName name="delifting_depths">'[68]data existing_do not delete'!$A$27:$A$40</definedName>
    <definedName name="description">[79]maya!$A$71:$A$98</definedName>
    <definedName name="DESIGN_PERIOD">[52]CPHEEO!$C$17</definedName>
    <definedName name="df">[48]data!#REF!</definedName>
    <definedName name="dfas" hidden="1">'[39]final abstract'!#REF!</definedName>
    <definedName name="dfdsfd">'[80]Plant &amp;  Machinery'!$G$13</definedName>
    <definedName name="dfef">[81]Lead!#REF!</definedName>
    <definedName name="dfgdg">#REF!</definedName>
    <definedName name="dfghtjitujyi5ryhfrth">#REF!</definedName>
    <definedName name="dfgyhf">#REF!</definedName>
    <definedName name="dfhdf">#REF!</definedName>
    <definedName name="DI_CL">[52]wh_data_R!$D$305:$H$305</definedName>
    <definedName name="DI_CL_RATES">[52]wh_data!$M$87:$N$87</definedName>
    <definedName name="DI_CLL">[52]wh_data_R!$S$378:$U$381</definedName>
    <definedName name="DI_CLR">[52]wh_data!$L$87:$N$87</definedName>
    <definedName name="DI_CLS">[52]wh_data_R!$S$378:$S$381</definedName>
    <definedName name="DI_D_R">[52]CPHEEO!$BB$3:$BB$39</definedName>
    <definedName name="DI_D_RATES">[65]DI!$C$25:$Q$25</definedName>
    <definedName name="DI_DC">[52]wh_data_R!$A$89:$A$110</definedName>
    <definedName name="DI_DL_RANGE">[52]CPHEEO!$BB$3:$BB$14</definedName>
    <definedName name="DI_DR">[52]wh_data!$L$88:$L$103</definedName>
    <definedName name="DI_FR_K7">[65]DI!$C$35:$Q$35</definedName>
    <definedName name="DI_FR_K9">[65]DI!$C$19:$Q$19</definedName>
    <definedName name="DI_G">[52]wh_data_R!$S$1440:$S$1441</definedName>
    <definedName name="DI_P">[52]wh_data_R!$T$1440:$T$1441</definedName>
    <definedName name="DI_PIPES">'[53]PIPES BASIC RATES'!$A$350:$A$438</definedName>
    <definedName name="DI_RATES">[52]wh_data!$L$88:$N$103</definedName>
    <definedName name="DI_T">[52]wh_data!$A$88:$C$112</definedName>
    <definedName name="dia">[82]Sheet2!$A$1:$B$9</definedName>
    <definedName name="Discount" hidden="1">#REF!</definedName>
    <definedName name="display_area_2" hidden="1">#REF!</definedName>
    <definedName name="Dist_Abstract">#REF!</definedName>
    <definedName name="div">[9]DATA!$H$250</definedName>
    <definedName name="DKDK">[83]Labour!$D$5</definedName>
    <definedName name="Dname">#REF!</definedName>
    <definedName name="dndfh">#REF!</definedName>
    <definedName name="do___________________________________________________________20_B">'[37]Common '!$D$182</definedName>
    <definedName name="DRINKING">'[51]Data.F8.BTR'!#REF!</definedName>
    <definedName name="Drum_Mix_Plant_40___60_TPH">[37]Usage!$C$5</definedName>
    <definedName name="dss" hidden="1">'[39]final abstract'!#REF!</definedName>
    <definedName name="dt">#REF!</definedName>
    <definedName name="dtt">#REF!</definedName>
    <definedName name="DUST">[29]MRATES!$M$17</definedName>
    <definedName name="E">[52]wh_data_R!$P$195:$S$203</definedName>
    <definedName name="E_W_SIDE">#N/A</definedName>
    <definedName name="EARTH_D">[29]MRATES!$K$33</definedName>
    <definedName name="ec">[84]m!$M$3</definedName>
    <definedName name="ee">'[55]Specification report'!$B$160</definedName>
    <definedName name="ee.">'[55]Specification report'!$B$161</definedName>
    <definedName name="ee_">NA()</definedName>
    <definedName name="eee">#REF!</definedName>
    <definedName name="EFF">[52]CPHEEO!$C$10</definedName>
    <definedName name="egar">[85]Material!$D$117</definedName>
    <definedName name="Email">#REF!</definedName>
    <definedName name="er">#REF!</definedName>
    <definedName name="ers">#REF!</definedName>
    <definedName name="ertgdrghfghdsr">#REF!</definedName>
    <definedName name="ESTIMATE">'[86]0000000000000'!$D$3</definedName>
    <definedName name="EW_A">[9]DATA!$H$32</definedName>
    <definedName name="EW_B">[9]DATA!$H$37</definedName>
    <definedName name="EW_SP">#REF!</definedName>
    <definedName name="ewe">#REF!</definedName>
    <definedName name="EWRERE">#REF!</definedName>
    <definedName name="EWW">[87]m1!$D$9</definedName>
    <definedName name="Excel_BuiltIn_Database_2">"'smb://192.168.4.19/texas/BOQ_TEXAS.xls'#$''.$A$3:$S$74"</definedName>
    <definedName name="Excel_BuiltIn_Database_3">"'smb://192.168.4.19/texas/BOQ_TEXAS.xls'#$''.$A$3:$S$74"</definedName>
    <definedName name="Excel_BuiltIn_Database_4">"'smb://192.168.4.19/texas/BOQ_TEXAS.xls'#$''.$A$3:$S$74"</definedName>
    <definedName name="Excel_BuiltIn_Database_5">"'smb://192.168.4.19/texas/BOQ_TEXAS.xls'#$''.$A$3:$S$74"</definedName>
    <definedName name="Excel_BuiltIn_Database_6">"'smb://192.168.4.19/texas/BOQ_TEXAS.xls'#$''.$A$3:$S$74"</definedName>
    <definedName name="Excel_BuiltIn_Database_7">"'smb://192.168.4.19/texas/BOQ_TEXAS.xls'#$''.$A$3:$S$74"</definedName>
    <definedName name="Excel_BuiltIn_Database_8">"'smb://192.168.4.19/texas/BOQ_TEXAS.xls'#$''.$A$3:$S$74"</definedName>
    <definedName name="Excel_BuiltIn_Database_9">"'smb://192.168.4.19/texas/BOQ_TEXAS.xls'#$''.$A$3:$S$74"</definedName>
    <definedName name="f">#REF!</definedName>
    <definedName name="faaaaaaaaa">#REF!</definedName>
    <definedName name="FAB">[9]DATA!$H$199</definedName>
    <definedName name="faofeq">'[88]TBAL9697 -group wise  sdpl'!$A$34</definedName>
    <definedName name="faplm">'[88]TBAL9697 -group wise  sdpl'!$A$34</definedName>
    <definedName name="fapms">'[88]TBAL9697 -group wise  sdpl'!$A$34</definedName>
    <definedName name="faveh">'[88]TBAL9697 -group wise  sdpl'!$A$34</definedName>
    <definedName name="Fax">#REF!</definedName>
    <definedName name="FCode" hidden="1">#REF!</definedName>
    <definedName name="FDJDSJFDJFLDJF">[83]Labour!$D$19</definedName>
    <definedName name="fdsg">#REF!</definedName>
    <definedName name="Feeder_Road_Sections">[56]Feeder!$A$1:$L$386</definedName>
    <definedName name="fgafgsfgfytssstr">#REF!</definedName>
    <definedName name="fgf">#REF!</definedName>
    <definedName name="fgfnfgfh">#REF!</definedName>
    <definedName name="fghh">#REF!</definedName>
    <definedName name="final">#REF!</definedName>
    <definedName name="finished">#REF!</definedName>
    <definedName name="First" hidden="1">'[39]final abstract'!#REF!</definedName>
    <definedName name="FJDK">[72]DATA_PRG!$H$173</definedName>
    <definedName name="floor">[72]DATA_PRG!$H$317</definedName>
    <definedName name="floor_cc">[12]DATA_PRG!$F$373</definedName>
    <definedName name="frncis_6">"'smb://Planning2/d/ECC%20bbsr/tech/FinalZCR.xls'#$''.$A$20:$AMJ$20"</definedName>
    <definedName name="FSAND">[29]MRATES!$G$9</definedName>
    <definedName name="fy">[59]Data!#REF!</definedName>
    <definedName name="g">#REF!</definedName>
    <definedName name="gagan">[85]Material!$D$113</definedName>
    <definedName name="GG">[72]DATA_PRG!$H$109</definedName>
    <definedName name="GH">#REF!</definedName>
    <definedName name="GI_CL">[52]wh_data_R!#REF!</definedName>
    <definedName name="GI_CLL">[52]wh_data_R!$AP$1440:$AR$1442</definedName>
    <definedName name="GI_D_R">[52]CPHEEO!$BF$3:$BF$7</definedName>
    <definedName name="GI_pipe_15_mm">#REF!</definedName>
    <definedName name="GI_PIPES">'[53]BASIC DATA'!$B$494:$B$523</definedName>
    <definedName name="GLASS_TYPE">'[53]BASIC DATA'!$B$607:$B$627</definedName>
    <definedName name="gls">'[89]Nspt-smp-final-ORIGINAL'!$U$8:$U$56</definedName>
    <definedName name="gn">[12]DATA_PRG!$H$187</definedName>
    <definedName name="gound">#REF!</definedName>
    <definedName name="GPC">#REF!</definedName>
    <definedName name="GPname">#REF!</definedName>
    <definedName name="gr">'[33]Lead statement'!$P$9</definedName>
    <definedName name="gra">[12]DATA_PRG!$B$5</definedName>
    <definedName name="GRAVEL">[29]MRATES!$G$6</definedName>
    <definedName name="GRAVEL_D">[29]MRATES!$K$34</definedName>
    <definedName name="GRP_C">[52]wh_data_R!$E$368:$I$369</definedName>
    <definedName name="GRP_CL">[52]wh_data_R!$D$368:$I$368</definedName>
    <definedName name="GRP_CL_RATES">[52]wh_data!$M$159:$Q$159</definedName>
    <definedName name="GRP_CLL">[52]wh_data_R!$AE$378:$AG$382</definedName>
    <definedName name="GRP_CLR">[52]wh_data!$L$159:$O$159</definedName>
    <definedName name="GRP_CLS">[52]wh_data_R!$J$1440:$J$1444</definedName>
    <definedName name="GRP_D_R">[52]CPHEEO!$BD$3:$BD$11</definedName>
    <definedName name="GRP_D_RATES">'[65]G.R.P'!$C$24:$K$24</definedName>
    <definedName name="GRP_DL_RANGE">[52]CPHEEO!$BD$3:$BD$12</definedName>
    <definedName name="GRP_DR">[52]wh_data!$L$160:$L$168</definedName>
    <definedName name="GRP_FR_12BAR">'[65]G.R.P'!$C$60:$K$60</definedName>
    <definedName name="GRP_FR_15BAR">'[65]G.R.P'!$C$74:$K$74</definedName>
    <definedName name="GRP_FR_3BAR">'[65]G.R.P'!$C$32:$K$32</definedName>
    <definedName name="GRP_FR_6BAR">'[65]G.R.P'!$C$32:$K$32</definedName>
    <definedName name="GRP_FR_9BAR">'[65]G.R.P'!$C$46:$K$46</definedName>
    <definedName name="GRP_G">[52]wh_data_R!$K$1440:$K$1444</definedName>
    <definedName name="GRP_P">[52]wh_data_R!$L$1440:$L$1444</definedName>
    <definedName name="GRP_PIPES">'[53]PIPES BASIC RATES'!$A$580:$A$633</definedName>
    <definedName name="GRP_RATES">[52]wh_data!$L$160:$Q$168</definedName>
    <definedName name="GRT">[72]DATA_PRG!$H$86</definedName>
    <definedName name="GSP">[9]DATA!$H$233</definedName>
    <definedName name="gtrothpfinal">#REF!</definedName>
    <definedName name="guiol">#REF!</definedName>
    <definedName name="GUS">#REF!</definedName>
    <definedName name="GUSAUX">'[90]Global factors'!$B$3</definedName>
    <definedName name="GUSSW">'[90]Global factors'!$B$2</definedName>
    <definedName name="GUSUSD">#REF!</definedName>
    <definedName name="habs">'[91]habs-list'!$C$5:$J$102</definedName>
    <definedName name="HDM_III_INPUT_DATA">'[56]Bitumen trunk'!$BO$1:$DI$196</definedName>
    <definedName name="HDPE">[92]detls!$A$3:$O$18</definedName>
    <definedName name="HDPE_C">[52]wh_data_R!$D$247:$H$261</definedName>
    <definedName name="HDPE_CL">[52]wh_data_R!$D$246:$H$246</definedName>
    <definedName name="HDPE_CL_RATES">[52]wh_data!$M$2:$P$2</definedName>
    <definedName name="HDPE_CLL">[52]wh_data_R!$G$378:$I$381</definedName>
    <definedName name="HDPE_CLR">[52]wh_data!$L$2:$O$2</definedName>
    <definedName name="HDPE_CLS">[52]wh_data_R!$G$378:$G$381</definedName>
    <definedName name="HDPE_D">[52]wh_data!$E$3:$H$17</definedName>
    <definedName name="HDPE_D_R">[52]CPHEEO!$AZ$3:$AZ$17</definedName>
    <definedName name="HDPE_D_RATES">[65]HDPE!$C$9:$O$9</definedName>
    <definedName name="HDPE_DC">[52]wh_data_R!$A$3:$A$17</definedName>
    <definedName name="HDPE_DL_RANGE">[52]CPHEEO!$AZ$3:$AZ$18</definedName>
    <definedName name="HDPE_DR">[52]wh_data!$L$3:$L$15</definedName>
    <definedName name="HDPE_FR_10KG">[65]HDPE!$C$64:$O$64</definedName>
    <definedName name="HDPE_FR_4KG">[65]HDPE!$C$28:$O$28</definedName>
    <definedName name="HDPE_FR_6KG">[65]HDPE!$C$40:$O$40</definedName>
    <definedName name="HDPE_FR_8KG">[65]HDPE!$C$52:$O$52</definedName>
    <definedName name="HDPE_G">[52]wh_data_R!$AE$1440:$AE$1442</definedName>
    <definedName name="HDPE_ID">[52]wh_data_R!$L$3:$L$17</definedName>
    <definedName name="HDPE_ID_CL">[52]wh_data_R!$L$2:$P$2</definedName>
    <definedName name="HDPE_IDS">[52]wh_data_R!$L$3:$P$17</definedName>
    <definedName name="HDPE_P">[52]wh_data_R!$AF$1440:$AF$1442</definedName>
    <definedName name="HDPE_PIPES">'[53]PIPES BASIC RATES'!$A$62:$A$221</definedName>
    <definedName name="HDPE_RATES">[52]wh_data!$L$3:$O$15</definedName>
    <definedName name="HDPE_T">[52]wh_data!$A$3:$D$17</definedName>
    <definedName name="hdpe1">[92]detls!$A$3:$O$18</definedName>
    <definedName name="hdpepvrate">'[93]hdpe-rates'!$C$7:$I$59</definedName>
    <definedName name="hdperates">'[94]HDPE-pipe-rates'!$I$33:$Z$38</definedName>
    <definedName name="hdpewts">'[93]hdpe weights'!$B$1:$F$53</definedName>
    <definedName name="Header_Row">ROW(#REF!)</definedName>
    <definedName name="hh">#REF!</definedName>
    <definedName name="HiddenRows" hidden="1">#REF!</definedName>
    <definedName name="HIRE_CHARGES_PLASTERING_CEILING">'[53]BACK BONE'!$DZ$2:$DZ$10</definedName>
    <definedName name="HIRE_CHARGES_PLASTERING_WALLS">'[53]BACK BONE'!$DU$2:$DU$10</definedName>
    <definedName name="Hot_Mix_Plant_30_45__TPH">[37]Usage!$C$6</definedName>
    <definedName name="Hot_Mix_Plant_30_45_TPH_6_10_TPH">[37]Usage!$C$8</definedName>
    <definedName name="HP_RATE">[52]input!$E$17</definedName>
    <definedName name="HPM">[95]DISCOUNT!$B$4</definedName>
    <definedName name="HPMAUX">'[90]Global factors'!$B$8</definedName>
    <definedName name="HPMIO">'[90]Global factors'!$B$7</definedName>
    <definedName name="HYSD">[29]MRATES!$P$49</definedName>
    <definedName name="i">#REF!</definedName>
    <definedName name="IA">'[96]Sheet1 (2)'!$II$1</definedName>
    <definedName name="id10.0">'[71]int-Dia-hdpe'!$H$3:$H$27</definedName>
    <definedName name="id10_0">NA()</definedName>
    <definedName name="id2.5">#REF!</definedName>
    <definedName name="id4.0">'[71]int-Dia-hdpe'!$E$3:$E$27</definedName>
    <definedName name="id4_0">NA()</definedName>
    <definedName name="id6.0">'[71]int-Dia-hdpe'!$F$3:$F$27</definedName>
    <definedName name="id6_0">NA()</definedName>
    <definedName name="id8.0">'[71]int-Dia-hdpe'!$G$3:$G$27</definedName>
    <definedName name="id8_0">NA()</definedName>
    <definedName name="if">[97]Sheet3!$C$15</definedName>
    <definedName name="iiii">[80]Labour!$D$5</definedName>
    <definedName name="IRC2.36">[29]MRATES!$M$6</definedName>
    <definedName name="ISMC_WEIGHTS">#REF!</definedName>
    <definedName name="JBcode_14dig">#REF!</definedName>
    <definedName name="jd">#REF!</definedName>
    <definedName name="jhkjahdkjhasdjhfkjasdhfkj">[54]Lead!#REF!</definedName>
    <definedName name="jjfgkf">#REF!</definedName>
    <definedName name="JKDL123" hidden="1">#REF!</definedName>
    <definedName name="jksfiohifnklkldf" localSheetId="0">Scheduled_Payment+Extra_Payment</definedName>
    <definedName name="jksfiohifnklkldf">Scheduled_Payment+Extra_Payment</definedName>
    <definedName name="KC139_6">"'smb://Rajkishor/f/muthu%20vasanthan/Food%20court/S5.xls'#$''.$A$1"</definedName>
    <definedName name="KC139_7">"$#REF!.$A$1"</definedName>
    <definedName name="KFJ">[72]DATA_PRG!$H$180</definedName>
    <definedName name="kiran">#REF!</definedName>
    <definedName name="KK">[72]DATA_PRG!$H$211</definedName>
    <definedName name="Knr">#REF!</definedName>
    <definedName name="KW_RATE">[52]input!$C$17</definedName>
    <definedName name="l">[98]Labour!$D$8</definedName>
    <definedName name="L_Bhisti">[99]Labour!$D$3</definedName>
    <definedName name="L_BitumenSprayer">[98]Labour!$D$4</definedName>
    <definedName name="L_Blacksmith">[99]Labour!$D$5</definedName>
    <definedName name="L_Blaster">[100]Labour!$D$6</definedName>
    <definedName name="L_ChipsSpreader">[98]Labour!$D$8</definedName>
    <definedName name="L_Driller">[100]Labour!$D$11</definedName>
    <definedName name="L_Mason_1stClass">[99]Labour!$D$14</definedName>
    <definedName name="L_Mason_2ndClass">[99]Labour!$D$15</definedName>
    <definedName name="L_Mate">[99]Labour!$D$16</definedName>
    <definedName name="L_Mazdoor">[99]Labour!$D$17</definedName>
    <definedName name="L_Mazdoor_Semi">[99]Labour!$D$18</definedName>
    <definedName name="L_Mazdoor_Skilled">[99]Labour!$D$19</definedName>
    <definedName name="L_Surveyor">[99]Labour!$D$22</definedName>
    <definedName name="Last_Row">#N/A</definedName>
    <definedName name="LCNAUX">'[90]Global factors'!$B$5</definedName>
    <definedName name="LCS">#REF!</definedName>
    <definedName name="lead">#REF!</definedName>
    <definedName name="lead_prin">#REF!</definedName>
    <definedName name="LEAD_RANGE">'[53]BACK BONE'!$DF$4:$DF$26</definedName>
    <definedName name="lead3">#REF!</definedName>
    <definedName name="leadprin">#REF!</definedName>
    <definedName name="leads1">[101]leads!$A$3:$F$53</definedName>
    <definedName name="leads11">[1]leads!$A$3:$E$107</definedName>
    <definedName name="lfo">[97]Sheet3!$C$16</definedName>
    <definedName name="lgt">'[26]C-data'!$F$25</definedName>
    <definedName name="Lift_Delift_Ranges">'[53]BACK BONE'!$A$24:$A1037651</definedName>
    <definedName name="LIFT_RANGE">'[53]BACK BONE'!$DO$4:$DO$26</definedName>
    <definedName name="lifting_heights">'[68]data existing_do not delete'!$A$43:$A$54</definedName>
    <definedName name="lin">[72]DATA_PRG!$H$159</definedName>
    <definedName name="LineDetails">[102]Lookup!$A$3:$AH$284</definedName>
    <definedName name="lkuj">#REF!</definedName>
    <definedName name="LMAUX">'[90]Global factors'!$B$10</definedName>
    <definedName name="LOAD_UNLOAD">'[53]BACK BONE'!$DS$1:$DS$3</definedName>
    <definedName name="LSNO1">[103]Lead!$N$7</definedName>
    <definedName name="LSNO13">[10]Lead!$N$10</definedName>
    <definedName name="LSNO14">[10]Lead!$N$11</definedName>
    <definedName name="LSNO19">[104]Lead!$O$20</definedName>
    <definedName name="LSNO2">[10]Lead!$N$7</definedName>
    <definedName name="LSNO20">[10]Lead!#REF!</definedName>
    <definedName name="LSNO24">[103]Lead!$N$26</definedName>
    <definedName name="LSNO26">[103]Lead!$N$28</definedName>
    <definedName name="LSNO3">[103]Lead!$N$9</definedName>
    <definedName name="LSNO4">[10]Lead!$N$9</definedName>
    <definedName name="lujm">#REF!</definedName>
    <definedName name="M_ACPipe_100">[100]Material!$D$3</definedName>
    <definedName name="M_Aggregate_10">[99]Material!$D$17</definedName>
    <definedName name="M_Aggregate_20">[99]Material!$D$18</definedName>
    <definedName name="M_Aggregate_375mmMaximum_224_56mm">[99]Material!$D$4</definedName>
    <definedName name="M_Aggregate_40">[99]Material!$D$19</definedName>
    <definedName name="M_Aggregate_Crushable_GradeII">[105]Material!$D$21</definedName>
    <definedName name="M_Aggregate_Crushable_GradeIII">[105]Material!$D$22</definedName>
    <definedName name="M_Aggregate_GradeII_19mmNominal_10_5mm">[106]Material!$D$14</definedName>
    <definedName name="M_Aggregate_GradeII_19mmNominal_25_10mm">[106]Material!$D$15</definedName>
    <definedName name="M_Aggregate_GradeII_19mmNominal_5mm_below">[106]Material!$D$16</definedName>
    <definedName name="M_Aggregate_GradeII_63_45mm">[105]Material!$D$24</definedName>
    <definedName name="M_Aggregate_GradeIII_53_224mm">[105]Material!$D$25</definedName>
    <definedName name="M_BindingWire">[100]Material!$D$38</definedName>
    <definedName name="M_Bitumen_CRM">[106]Material!$D$39</definedName>
    <definedName name="M_Bitumen_NRM">[106]Material!$D$40</definedName>
    <definedName name="M_Bitumen_PM">[106]Material!$D$41</definedName>
    <definedName name="M_Bitumen_S65">[98]Material!$D$42</definedName>
    <definedName name="M_Bitumen_S90">[98]Material!$D$43</definedName>
    <definedName name="M_BitumenEmulsion_RS1">[106]Material!$D$44</definedName>
    <definedName name="M_BitumenEmulsion_SS1">[99]Material!$D$45</definedName>
    <definedName name="M_BitumenSealant">[99]Material!$D$46</definedName>
    <definedName name="M_Blasted_Rubble">[100]Material!$D$47</definedName>
    <definedName name="M_BlastingMaterial">[100]Material!$D$48</definedName>
    <definedName name="M_BondStone_400_150_150mm">[100]Material!$D$49</definedName>
    <definedName name="M_Brick_1stClass">[100]Material!$D$50</definedName>
    <definedName name="M_Cement">[99]Material!$D$51</definedName>
    <definedName name="M_CompensationForEarthTakenFromPrivateLand">[98]Material!$D$54</definedName>
    <definedName name="M_CrushedSand_OR_Grit">[106]Material!$D$61</definedName>
    <definedName name="M_CrushedStoneChipping_132">[106]Material!$D$64</definedName>
    <definedName name="M_CrushedStoneChipping_67mm_100Passing_112mm">[106]Material!$D$65</definedName>
    <definedName name="M_CrushedStoneChipping_67mm_100Passing_95mm">[106]Material!$D$66</definedName>
    <definedName name="M_CrushedStoneChipping_95">[106]Material!$D$67</definedName>
    <definedName name="M_CrushedStoneCoarseAggregatePassing_53mm">[98]Material!$D$68</definedName>
    <definedName name="M_CuringCompound">[99]Material!$D$69</definedName>
    <definedName name="M_DebondingStrips">[99]Material!$D$70</definedName>
    <definedName name="M_ElastomericBearingAssembly">[100]Material!$D$73</definedName>
    <definedName name="M_ElectricDetonator">[100]Material!$D$74</definedName>
    <definedName name="M_FilterMedia">[100]Material!$D$79</definedName>
    <definedName name="M_filterMediam">[83]Material!$D$79</definedName>
    <definedName name="M_GranularMaterial">[100]Material!$D$88</definedName>
    <definedName name="M_HandBrokenMetal_40mm">[106]Material!$D$89</definedName>
    <definedName name="M_InterlockingBlocks_60mm">[106]Material!$D$91</definedName>
    <definedName name="M_InterlockingBlocks_80mm">[106]Material!$D$92</definedName>
    <definedName name="M_JointFillerBoard">[99]Material!$D$93</definedName>
    <definedName name="M_JuteRope_12mm">[99]Material!$D$95</definedName>
    <definedName name="M_KeyAggregatesPassing_224mm">[98]Material!$D$96</definedName>
    <definedName name="M_Lime">[100]Material!$D$97</definedName>
    <definedName name="M_MSClamps">[100]Material!$D$102</definedName>
    <definedName name="M_Plasticizer">[99]Material!$D$109</definedName>
    <definedName name="M_PolytheneSheet_125">[99]Material!$D$110</definedName>
    <definedName name="M_PolytheneSheething">[99]Material!$D$111</definedName>
    <definedName name="M_RCCPipeNP3_1000mm">[99]Material!$D$114</definedName>
    <definedName name="M_RCCPipeNP3_1200mm">[99]Material!$D$113</definedName>
    <definedName name="M_RCCPipeNP3_500mm">[99]Material!$D$117</definedName>
    <definedName name="M_RCCPipeNP3_750mm">[99]Material!$D$115</definedName>
    <definedName name="M_RCCPipeNP4_1000mm">[99]Material!$D$119</definedName>
    <definedName name="M_RCCPipeNP4_1200mm">[99]Material!$D$118</definedName>
    <definedName name="M_RCCPipeNP4_500mm">[99]Material!$D$122</definedName>
    <definedName name="M_RCCPipeNP4_750mm">[99]Material!$D$120</definedName>
    <definedName name="M_Sand_Coarse">[99]Material!$D$125</definedName>
    <definedName name="M_Sand_Fine">[99]Material!$D$126</definedName>
    <definedName name="M_SteelReinforcement_HYSDBars">[100]Material!$D$129</definedName>
    <definedName name="M_SteelReinforcement_MSRoundBars">[99]Material!$D$130</definedName>
    <definedName name="M_SteelReinforcement_TMTBars">[100]Material!$D$131</definedName>
    <definedName name="M_StoneBoulder_150mm_below">[98]Material!$D$132</definedName>
    <definedName name="M_StoneChips_12mm">[106]Material!$D$133</definedName>
    <definedName name="M_StoneCrushedAggregate_112_009mm">[106]Material!$D$135</definedName>
    <definedName name="M_StoneForCoarseRubbleMasonry_1stSort">[100]Material!$D$136</definedName>
    <definedName name="M_StoneForCoarseRubbleMasonry_2ndSort">[100]Material!$D$137</definedName>
    <definedName name="M_StoneForRandomRubbleMasonry">[100]Material!$D$138</definedName>
    <definedName name="M_StoneSpalls">[98]Material!$D$144</definedName>
    <definedName name="M_Water">[99]Material!$D$146</definedName>
    <definedName name="MA">[107]Input!$D$36</definedName>
    <definedName name="MAD">#REF!</definedName>
    <definedName name="Maddy">#REF!</definedName>
    <definedName name="madhu">#REF!</definedName>
    <definedName name="mal">[108]DATA!$H$67</definedName>
    <definedName name="Male">[48]data!#REF!</definedName>
    <definedName name="MAN">[84]m!$B$149</definedName>
    <definedName name="Mani">[109]Leads!$B$13:$D$113</definedName>
    <definedName name="map">'[26]C-data'!$F$115</definedName>
    <definedName name="MARBLE_STONES">'[53]BUILDING ITEMS'!$C$23:$C$27</definedName>
    <definedName name="mas_hab">[110]mas_hab!$A$1:$L$2239</definedName>
    <definedName name="mason">'[111]Rates SSR 2008-09'!$I$63</definedName>
    <definedName name="mason1">'[33]SSR 2014-15 Rates'!$E$41</definedName>
    <definedName name="mason2">'[33]SSR 2014-15 Rates'!$E$42</definedName>
    <definedName name="MATE">[74]MRATES!$F$36</definedName>
    <definedName name="MATERIAL_CLASS">'[53]PIPES BASIC RATES'!$A$5:$A$1000</definedName>
    <definedName name="Mazdoor">'[33]SSR 2014-15 Rates'!$E$43</definedName>
    <definedName name="Medical">[48]data!#REF!</definedName>
    <definedName name="metal">#REF!</definedName>
    <definedName name="METAL_D">[29]MRATES!$K$30</definedName>
    <definedName name="metal1">#REF!</definedName>
    <definedName name="metal11">#REF!</definedName>
    <definedName name="metal3">#REF!</definedName>
    <definedName name="MILD_6">[112]RMR!$F$30</definedName>
    <definedName name="mix">[113]r!$I$46</definedName>
    <definedName name="MLOAD">[29]MRATES!$X$10</definedName>
    <definedName name="mm">[62]r!$F$4</definedName>
    <definedName name="mn">'[114]Lead statement'!#REF!</definedName>
    <definedName name="MNJ">#REF!</definedName>
    <definedName name="mone">[62]r!$F$2</definedName>
    <definedName name="mone1">[2]r!$F$2</definedName>
    <definedName name="MS">[29]MRATES!$P$51</definedName>
    <definedName name="MSAND">[29]MRATES!$G$7</definedName>
    <definedName name="MSTACK">[29]MRATES!$X$12</definedName>
    <definedName name="mtwo">[62]r!$F$3</definedName>
    <definedName name="mtwo1">[2]r!$F$3</definedName>
    <definedName name="MUNLOAD">[29]MRATES!$X$11</definedName>
    <definedName name="MWL">[52]input!$C$11</definedName>
    <definedName name="mwls">'[89]Nspt-smp-final-ORIGINAL'!$X$8:$X$56</definedName>
    <definedName name="mymax">[115]Levels!$P$5</definedName>
    <definedName name="mymin">[115]Levels!$O$5</definedName>
    <definedName name="n">#REF!</definedName>
    <definedName name="nagara">[116]m!$M$3</definedName>
    <definedName name="nagaraj">[116]m!$M$3</definedName>
    <definedName name="Name">#REF!</definedName>
    <definedName name="New">[48]data!#REF!</definedName>
    <definedName name="new_111" localSheetId="0">Scheduled_Payment+Extra_Payment</definedName>
    <definedName name="new_111">Scheduled_Payment+Extra_Payment</definedName>
    <definedName name="newdata">#REF!</definedName>
    <definedName name="NH4vorklmg">[64]BALAN1!$F$20</definedName>
    <definedName name="nl">[117]DATA!$B$22</definedName>
    <definedName name="nn">[118]Publicbuilding!$R$46</definedName>
    <definedName name="no">'[71]habs-list'!$B$5:$B$285</definedName>
    <definedName name="NO_1000">#REF!</definedName>
    <definedName name="NO_800">#REF!</definedName>
    <definedName name="nodes">[91]nodes!$C$5:$C$115</definedName>
    <definedName name="NOTUSED">'[56]R99 etc'!$A$1:$L$142</definedName>
    <definedName name="nr">[9]DATA!$B$3</definedName>
    <definedName name="NR_136_Found">'[119]Road data'!$K$417</definedName>
    <definedName name="NR_Approachslab">'[119]Road data'!$K$697</definedName>
    <definedName name="NR_backfill">'[119]Road data'!$K$741</definedName>
    <definedName name="NR_Filter">'[119]Road data'!$K$544</definedName>
    <definedName name="NR_HYSD_found">'[119]Road data'!$K$789</definedName>
    <definedName name="NR_HYSD_sub">'[119]Road data'!$K$773</definedName>
    <definedName name="NR_HYSD_super">'[119]Road data'!$K$757</definedName>
    <definedName name="NR_M15_Footing">'[119]Road data'!$K$570</definedName>
    <definedName name="NR_M15_levellingcoarse">'[119]Road data'!$K$721</definedName>
    <definedName name="NR_M15_sub">'[119]Road data'!$K$596</definedName>
    <definedName name="NR_M20_bed">'[119]Road data'!$K$621</definedName>
    <definedName name="NR_M20_slab">'[119]Road data'!$K$646</definedName>
    <definedName name="NR_M30_WC">'[119]Road data'!$K$671</definedName>
    <definedName name="NR_R_300">'[119]Road data'!$K$527</definedName>
    <definedName name="NR_weepholes">'[119]Road data'!$K$849</definedName>
    <definedName name="NUM_MMM">#REF!</definedName>
    <definedName name="Number_of_Payments">#N/A</definedName>
    <definedName name="Nurses">'[51]Data.F8.BTR'!#REF!</definedName>
    <definedName name="nw">#REF!</definedName>
    <definedName name="od">'[71]int-Dia-hdpe'!$C$3:$C$27</definedName>
    <definedName name="OH">[74]MRATES!$H$52</definedName>
    <definedName name="OHBRBRACESEVENTOTHIRTEEN">#REF!</definedName>
    <definedName name="OHBRCOLUMNONETOSIX">#REF!</definedName>
    <definedName name="OHBRCOLUMNSEVENTOTHIRTEEN">#REF!</definedName>
    <definedName name="OHR">'[120]Leads Entry'!$I$30</definedName>
    <definedName name="ohsrcap">#REF!</definedName>
    <definedName name="ohsrlls">[91]nodes!$D$5:$D$115</definedName>
    <definedName name="OIU">[72]DATA_PRG!$H$328</definedName>
    <definedName name="ojjlkj">[80]Material!$D$130</definedName>
    <definedName name="OOOEOOOE">#REF!</definedName>
    <definedName name="OrderTable" hidden="1">#REF!</definedName>
    <definedName name="Packed">[37]General!$K$4</definedName>
    <definedName name="paint">[72]DATA_PRG!$H$345</definedName>
    <definedName name="painter">'[33]SSR 2014-15 Rates'!$E$44</definedName>
    <definedName name="Payment_Date">#N/A</definedName>
    <definedName name="pc">#REF!</definedName>
    <definedName name="Phone">#REF!</definedName>
    <definedName name="Picking_5_to_100_mm_old_metalled_surface_and_sectioning">'[37]Common '!$D$280</definedName>
    <definedName name="PIPE_CL1">[52]CPHEEO!$AO$3:$AV$3</definedName>
    <definedName name="PIPE_ID">[52]CPHEEO!$BK$2:$BK$3</definedName>
    <definedName name="PIPE_ID_CD">[52]CPHEEO!$BL$2:$BL$3</definedName>
    <definedName name="PIPE_TYPE">[52]wh_data_R!$B$377:$B$384</definedName>
    <definedName name="PIPE_TYPE_R">[52]wh_data!$R$2:$R$9</definedName>
    <definedName name="PIPE_TYPES">[52]wh_data!$J$2:$J$9</definedName>
    <definedName name="piperates">'[93]ssr-rates'!$B$2:$J$839</definedName>
    <definedName name="PIPES">[52]CPHEEO!$AY$2:$BH$2</definedName>
    <definedName name="PIPES_CR">[52]CPHEEO!$Z$3:$Z$12</definedName>
    <definedName name="PIPES_E">[52]wh_data_R!$P$195:$P$203</definedName>
    <definedName name="pla">[12]DATA_PRG!$H$252</definedName>
    <definedName name="plasp">[72]DATA_PRG!$H$296</definedName>
    <definedName name="plaster_thick">'[68]data existing_do not delete'!$D$14:$D$16</definedName>
    <definedName name="PLASTERING_WALLS_CEILING">'[53]BACK BONE'!$HL$2:$HL$52</definedName>
    <definedName name="PM_AirCompressor_210cfm">'[99]Plant &amp;  Machinery'!$G$4</definedName>
    <definedName name="PM_BatchMixHMP_46_60THP">'[106]Plant &amp;  Machinery'!$G$5</definedName>
    <definedName name="PM_BatchTypeHMP_30_40">'[98]Plant &amp;  Machinery'!$G$6</definedName>
    <definedName name="PM_BitumenBoilerOilFired_1000">'[98]Plant &amp;  Machinery'!$G$9</definedName>
    <definedName name="PM_BitumenBoilerOilFired_200">'[106]Plant &amp;  Machinery'!$G$8</definedName>
    <definedName name="PM_BitumenEmulsionPressureDistributor">'[106]Plant &amp;  Machinery'!$G$10</definedName>
    <definedName name="PM_ConcreteMixer">'[99]Plant &amp;  Machinery'!$G$11</definedName>
    <definedName name="PM_Dozer_D50">'[99]Plant &amp;  Machinery'!$G$13</definedName>
    <definedName name="PM_ElectricGeneratorSet_125">'[98]Plant &amp;  Machinery'!$G$15</definedName>
    <definedName name="PM_FrontEndLoader_1cum">'[98]Plant &amp;  Machinery'!$G$17</definedName>
    <definedName name="PM_HydraulicBroom">'[106]Plant &amp;  Machinery'!$G$19</definedName>
    <definedName name="PM_HydraulicExcavator_09cum">'[98]Plant &amp;  Machinery'!$G$20</definedName>
    <definedName name="PM_HydraulicSelfPropelledChipSpreader">'[106]Plant &amp;  Machinery'!$G$21</definedName>
    <definedName name="PM_JointCuttingMachine">'[99]Plant &amp;  Machinery'!$G$23</definedName>
    <definedName name="PM_Mixall_6_10t">'[106]Plant &amp;  Machinery'!$G$24</definedName>
    <definedName name="PM_MotorGrader">'[98]Plant &amp;  Machinery'!$G$25</definedName>
    <definedName name="PM_NeedleVibrator">'[99]Plant &amp;  Machinery'!$G$27</definedName>
    <definedName name="PM_PaverFinisher">'[98]Plant &amp;  Machinery'!$G$28</definedName>
    <definedName name="PM_PlateVibrator">'[99]Plant &amp;  Machinery'!$G$30</definedName>
    <definedName name="PM_ScreedVibrator">'[99]Plant &amp;  Machinery'!$G$31</definedName>
    <definedName name="PM_ThreeWheeled_80_100kN_StaticRoller">'[98]Plant &amp;  Machinery'!$G$34</definedName>
    <definedName name="PM_Tipper_55">'[98]Plant &amp;  Machinery'!$G$45</definedName>
    <definedName name="PM_Tractor_Rotavator">'[105]Plant &amp;  Machinery'!$G$49</definedName>
    <definedName name="PM_Tractor_Trolley">'[99]Plant &amp;  Machinery'!$G$48</definedName>
    <definedName name="PM_Truck">'[121]Plant &amp;  Machinery'!$G$50</definedName>
    <definedName name="PM_VibratoryRoller_80_100kN">'[106]Plant &amp;  Machinery'!$G$51</definedName>
    <definedName name="PM_WaterTanker_6kl">'[99]Plant &amp;  Machinery'!$G$53</definedName>
    <definedName name="PMS">[87]m1!$D$30</definedName>
    <definedName name="POIN">[9]DATA!$H$182</definedName>
    <definedName name="Polished_Shahabad_slabs_of_Tandur_25_4mm_white">NA()</definedName>
    <definedName name="pp">'[122]pvc-pipe-rates'!$B$8:$B$27</definedName>
    <definedName name="ppp" hidden="1">{#N/A,#N/A,FALSE,"no"}</definedName>
    <definedName name="PPPPP">#REF!</definedName>
    <definedName name="pr">[123]id!$A$3:$E$449</definedName>
    <definedName name="PR_Habcode_16_Dig">#REF!</definedName>
    <definedName name="Prasad">#REF!</definedName>
    <definedName name="praveen">[124]sand!$A$1:$N$206</definedName>
    <definedName name="PRC">#REF!</definedName>
    <definedName name="_xlnm.Print_Area" localSheetId="0">RE!$A$1:$AC$274</definedName>
    <definedName name="_xlnm.Print_Area">#REF!</definedName>
    <definedName name="Print_Area_MI">#REF!</definedName>
    <definedName name="Print_Area_MI_12">#REF!</definedName>
    <definedName name="Print_Area_MI_3">#REF!</definedName>
    <definedName name="Print_Area_MI_6">#REF!</definedName>
    <definedName name="Print_Area_MI_9">#REF!</definedName>
    <definedName name="Print_Area_Reset">#N/A</definedName>
    <definedName name="_xlnm.Print_Titles" localSheetId="0">RE!$2:$3</definedName>
    <definedName name="ProdForm" hidden="1">#REF!</definedName>
    <definedName name="Product" hidden="1">#REF!</definedName>
    <definedName name="PROS_LPM">[52]input!$H$9</definedName>
    <definedName name="PROS_MLD">[52]input!$K$9</definedName>
    <definedName name="PROS_PERIOD">[52]input!$C$5</definedName>
    <definedName name="PROS_POP">[52]input!$F$9</definedName>
    <definedName name="PROS_YEAR">[52]input!$C$9</definedName>
    <definedName name="prsrhds">[125]t_prsr!$A$3:$H$60</definedName>
    <definedName name="PSC_C">[52]wh_data_R!$D$335:$J$346</definedName>
    <definedName name="PSC_CL">[52]wh_data_R!$D$334:$J$334</definedName>
    <definedName name="PSC_CL_RATES">[52]wh_data!$M$119:$T$119</definedName>
    <definedName name="PSC_CLL">[52]wh_data_R!$W$378:$Y$383</definedName>
    <definedName name="PSC_CLR">[52]wh_data!$L$119:$O$119</definedName>
    <definedName name="PSC_CLS">[52]wh_data_R!$N$1440:$N$1445</definedName>
    <definedName name="PSC_D_R">[52]CPHEEO!$BC$3:$BC$14</definedName>
    <definedName name="PSC_D_RATES">'[65]PSC REVISED'!$C$9:$K$9</definedName>
    <definedName name="PSC_DC">[52]wh_data_R!$A$121:$A$132</definedName>
    <definedName name="PSC_DR">[52]wh_data!$L$120:$L$126</definedName>
    <definedName name="PSC_FR_10KG">'[65]PSC REVISED'!$C$46:$K$46</definedName>
    <definedName name="PSC_FR_12KG">'[65]PSC REVISED'!$C$62:$K$62</definedName>
    <definedName name="PSC_FR_14KG">'[65]PSC REVISED'!$C$77:$K$77</definedName>
    <definedName name="PSC_FR_16KG">'[65]PSC REVISED'!$C$92:$K$92</definedName>
    <definedName name="PSC_FR_6KG">'[65]PSC REVISED'!$C$18:$K$18</definedName>
    <definedName name="PSC_FR_8KG">'[65]PSC REVISED'!$C$32:$K$32</definedName>
    <definedName name="PSC_G">[52]wh_data_R!$O$1440:$O$1445</definedName>
    <definedName name="PSC_P">[52]wh_data_R!$P$1440:$P$1445</definedName>
    <definedName name="PSC_RATES">[52]wh_data!$L$120:$O$126</definedName>
    <definedName name="PSC_T">[52]wh_data!$A$120:$G$129</definedName>
    <definedName name="PUMPSET_COST">[52]CPHEEO!$C$11</definedName>
    <definedName name="PUMPSET_LIFE">[52]CPHEEO!$C$13</definedName>
    <definedName name="PV">[125]PVC_dia!$A$26:$L$38</definedName>
    <definedName name="pvc">[126]detls!$A$26:$O$38</definedName>
    <definedName name="PVC_CL">[52]wh_data_R!$D$231:$G$231</definedName>
    <definedName name="PVC_CL_RATES">[52]wh_data!$M$20:$O$20</definedName>
    <definedName name="PVC_CLR">[52]wh_data!$L$20:$O$20</definedName>
    <definedName name="PVC_CLS">[52]wh_data_R!$AH$1440:$AH$1442</definedName>
    <definedName name="PVC_D_R">[52]CPHEEO!$AY$3:$AY$15</definedName>
    <definedName name="PVC_D_RATES">[65]pvc!$C$23:$O$23</definedName>
    <definedName name="PVC_DC">[52]wh_data_R!$A$21:$A$33</definedName>
    <definedName name="PVC_DL_RANGE">[52]CPHEEO!$AY$3:$AY$16</definedName>
    <definedName name="PVC_DR">[52]wh_data!$L$21:$L$33</definedName>
    <definedName name="PVC_FR_10KG">[65]pvc!$C$60:$O$60</definedName>
    <definedName name="PVC_FR_4KG">[65]pvc!$C$31:$O$31</definedName>
    <definedName name="PVC_FR_6KG">[65]pvc!$C$45:$O$45</definedName>
    <definedName name="PVC_G">[52]wh_data_R!$AI$1440:$AI$1442</definedName>
    <definedName name="PVC_ID">[52]wh_data_R!$L$21:$L$33</definedName>
    <definedName name="PVC_ID_CL">[52]wh_data_R!$L$20:$O$20</definedName>
    <definedName name="PVC_IDS">[52]wh_data_R!$L$21:$O$33</definedName>
    <definedName name="PVC_PIPES">'[53]PIPES BASIC RATES'!$A$5:$A$60</definedName>
    <definedName name="pvc_specials">#REF!</definedName>
    <definedName name="PVC_T">[52]wh_data!$A$21:$D$33</definedName>
    <definedName name="PVCid10.0">'[71]int-Dia-pvc'!$H$3:$H$27</definedName>
    <definedName name="PVCid10_0">NA()</definedName>
    <definedName name="PVCid4.0">'[71]int-Dia-pvc'!$E$3:$E$27</definedName>
    <definedName name="PVCid4_0">NA()</definedName>
    <definedName name="PVCid6.0">'[71]int-Dia-pvc'!$F$3:$F$27</definedName>
    <definedName name="PVCid6_0">NA()</definedName>
    <definedName name="PVCid8.0">'[71]int-Dia-pvc'!$G$3:$G$27</definedName>
    <definedName name="PVCid8_0">NA()</definedName>
    <definedName name="PVCod">'[71]int-Dia-pvc'!$C$3:$C$27</definedName>
    <definedName name="pvcpvrate">'[93]pvc-rates'!$C$7:$I$46</definedName>
    <definedName name="pvcrates">'[94]pvc-pipe-rates'!$I$30:$Z$35</definedName>
    <definedName name="pvcsaddle">[66]Sheet1!$B$98:$B$102</definedName>
    <definedName name="pvcwts">'[93]PVC weights'!$B$1:$F$40</definedName>
    <definedName name="pw">'[26]C-data'!$F$86</definedName>
    <definedName name="q">#REF!</definedName>
    <definedName name="Q_CD_EW">#REF!</definedName>
    <definedName name="Q_CD_M10_BODY">#REF!</definedName>
    <definedName name="Q_CD_M10_FOUN">#REF!</definedName>
    <definedName name="Q_EW_F">[127]R_Det!#REF!</definedName>
    <definedName name="Q_EW_S">[127]R_Det!#REF!</definedName>
    <definedName name="Q_GRAVEL_SHOLDERS">[127]R_Det!#REF!</definedName>
    <definedName name="Q_GSB">[127]R_Det!#REF!</definedName>
    <definedName name="Q_MSS">[43]R_Det!$I$48</definedName>
    <definedName name="q_pick">[127]R_Det!#REF!</definedName>
    <definedName name="Q_SCSD">[127]R_Det!#REF!</definedName>
    <definedName name="Q_SDBC">[127]R_Det!#REF!</definedName>
    <definedName name="Q_TACK">[127]R_Det!#REF!</definedName>
    <definedName name="Q_WBM2">[127]R_Det!#REF!</definedName>
    <definedName name="Q_WBM3">[127]R_Det!#REF!</definedName>
    <definedName name="QQ">[87]m1!$D$9</definedName>
    <definedName name="qqq">#REF!</definedName>
    <definedName name="qqww">#REF!</definedName>
    <definedName name="qr">'[33]Lead statement'!$P$10</definedName>
    <definedName name="QRückläufe">[64]BALAN1!$E$10</definedName>
    <definedName name="QSchlamwasser_Dauer">[64]BALAN1!$E$54</definedName>
    <definedName name="QUERY2">[128]data!#REF!</definedName>
    <definedName name="R_136_Bodywalls">'[129]Road data'!$K$399</definedName>
    <definedName name="R_136_Found">'[129]Road data'!$K$374</definedName>
    <definedName name="R_148_belowcc">'[129]Road data'!$K$285</definedName>
    <definedName name="R_BackFill">'[129]Road data'!$K$699</definedName>
    <definedName name="R_BetweenBodywalls">'[129]Road data'!$K$466</definedName>
    <definedName name="R_BM">'[50]Road data'!#REF!</definedName>
    <definedName name="r_det">[50]R_Det!$I$31</definedName>
    <definedName name="R_Diversion_Road">'[130]Road data'!#REF!</definedName>
    <definedName name="R_EW_Car">'[50]Road data'!#REF!</definedName>
    <definedName name="R_EW_FMC_Car">'[130]Road data'!$K$49</definedName>
    <definedName name="R_EW_FMC_Side">'[50]Road data'!$K$30</definedName>
    <definedName name="R_EW_Form_OMC">'[129]Road data'!$K$58</definedName>
    <definedName name="R_EW_Man">'[130]Road data'!#REF!</definedName>
    <definedName name="R_EW_OMC_Car">'[50]Road data'!#REF!</definedName>
    <definedName name="R_EW_OMC_Side">'[50]Road data'!#REF!</definedName>
    <definedName name="R_EW_Side_OMC">'[129]Road data'!$K$30</definedName>
    <definedName name="R_EW_Trench">'[131]Road data'!$K$13</definedName>
    <definedName name="R_Filter">'[129]Road data'!$K$502</definedName>
    <definedName name="R_Gravel_Bedding">'[43]Road data'!$K$354</definedName>
    <definedName name="R_Gravel_between">'[131]Road data'!$K$356</definedName>
    <definedName name="R_Gravel_Pipebedding">'[131]Road data'!$K$299</definedName>
    <definedName name="R_Gravel_Quardrent">'[130]Road data'!#REF!</definedName>
    <definedName name="R_GravelBedding">'[129]Road data'!$K$351</definedName>
    <definedName name="R_GravelShoulders">'[50]Road data'!$K$251</definedName>
    <definedName name="R_GSB">'[130]Road data'!$K$77</definedName>
    <definedName name="R_HP_1000">'[132]Road data'!$K$446</definedName>
    <definedName name="R_HP_600">'[50]Road data'!#REF!</definedName>
    <definedName name="R_HP_800">'[132]Road data'!$K$432</definedName>
    <definedName name="R_HPL_600">'[50]Road data'!#REF!</definedName>
    <definedName name="R_HPL_800">'[131]Road data'!$K$322</definedName>
    <definedName name="R_HYSD_Found">'[129]Road data'!$K$747</definedName>
    <definedName name="R_HYSD_sub">'[129]Road data'!$K$731</definedName>
    <definedName name="R_HYSD_Super">'[50]Road data'!#REF!</definedName>
    <definedName name="R_M10_base">'[130]Road data'!#REF!</definedName>
    <definedName name="R_M10_bCC">'[50]Road data'!#REF!</definedName>
    <definedName name="R_M10_bodywalls">'[131]Road data'!$K$286</definedName>
    <definedName name="R_M10_drains">'[130]Road data'!#REF!</definedName>
    <definedName name="R_M10_found">'[131]Road data'!$K$275</definedName>
    <definedName name="R_M15_dividers">'[130]Road data'!#REF!</definedName>
    <definedName name="R_M15_Foot">'[129]Road data'!$K$528</definedName>
    <definedName name="R_M15_footing">'[50]Road data'!#REF!</definedName>
    <definedName name="R_M15_LevellingCoarse">'[129]Road data'!$K$679</definedName>
    <definedName name="R_M15_SUB">'[50]Road data'!#REF!</definedName>
    <definedName name="R_M20_Bed">'[129]Road data'!$K$579</definedName>
    <definedName name="R_M20_BedBack">'[50]Road data'!#REF!</definedName>
    <definedName name="R_M20_COVER">'[50]Road data'!#REF!</definedName>
    <definedName name="R_M20_DECKSLAB">'[50]Road data'!#REF!</definedName>
    <definedName name="R_M20_slab">'[129]Road data'!$K$604</definedName>
    <definedName name="R_M25_ApproachSlab">'[50]Road data'!#REF!</definedName>
    <definedName name="R_M30_WC">'[50]Road data'!#REF!</definedName>
    <definedName name="R_M35_CC">'[130]Road data'!#REF!</definedName>
    <definedName name="R_M35_FlyAsh">'[50]Road data'!#REF!</definedName>
    <definedName name="R_Mild">'[50]Road data'!#REF!</definedName>
    <definedName name="R_MSS">'[129]Road data'!$K$244</definedName>
    <definedName name="R_Painting">'[50]Road data'!#REF!</definedName>
    <definedName name="R_Pick">'[50]Road data'!$K$89</definedName>
    <definedName name="R_Plastering">'[50]Road data'!#REF!</definedName>
    <definedName name="R_R300">'[129]Road data'!$K$484</definedName>
    <definedName name="R_Rev_A300">'[130]Road data'!#REF!</definedName>
    <definedName name="R_Rev_Q300">'[130]Road data'!#REF!</definedName>
    <definedName name="R_SandFILLING">'[50]Road data'!#REF!</definedName>
    <definedName name="R_Scar_BT">'[50]Road data'!#REF!</definedName>
    <definedName name="R_Scar_GSB">'[50]Road data'!#REF!</definedName>
    <definedName name="R_Scarf">'[129]Road data'!$K$97</definedName>
    <definedName name="R_SCSD">'[129]Road data'!$K$198</definedName>
    <definedName name="R_SCSD_6070">'[50]Road data'!$K$173</definedName>
    <definedName name="R_SCSD_80100">'[50]Road data'!#REF!</definedName>
    <definedName name="R_SDBC">'[50]Road data'!$K$234</definedName>
    <definedName name="R_shoulders">'[129]Road data'!$K$263</definedName>
    <definedName name="R_Tack">'[50]Road data'!$K$197</definedName>
    <definedName name="R_WBM_G2">'[129]Road data'!$K$121</definedName>
    <definedName name="R_WBM_G3">'[129]Road data'!$K$144</definedName>
    <definedName name="R_WBM2">'[50]Road data'!#REF!</definedName>
    <definedName name="R_WBM2_HS">'[50]Road data'!$K$116</definedName>
    <definedName name="R_WBM2_HVR">'[50]Road data'!#REF!</definedName>
    <definedName name="R_WBM2_MCS">'[50]Road data'!#REF!</definedName>
    <definedName name="R_WBM3">'[50]Road data'!#REF!</definedName>
    <definedName name="R_WBM3_HS">'[50]Road data'!$K$142</definedName>
    <definedName name="R_WBM3_HVR">'[50]Road data'!#REF!</definedName>
    <definedName name="R_WBM3_MCS">'[50]Road data'!#REF!</definedName>
    <definedName name="R_Weepholes">'[50]Road data'!#REF!</definedName>
    <definedName name="R_WMM">'[50]Road data'!#REF!</definedName>
    <definedName name="raf">[83]Material!$D$130</definedName>
    <definedName name="raffs">'[83]Plant &amp;  Machinery'!$G$13</definedName>
    <definedName name="rafi">'[83]Plant &amp;  Machinery'!$G$4</definedName>
    <definedName name="raju">[83]Material!$D$126</definedName>
    <definedName name="ram">[83]Material!$D$129</definedName>
    <definedName name="raod">[54]Lead!#REF!</definedName>
    <definedName name="rat">[83]Material!$D$51</definedName>
    <definedName name="rate12">'[8]lead-st'!$L$9</definedName>
    <definedName name="rate20">'[8]lead-st'!$L$8</definedName>
    <definedName name="rate40">'[8]lead-st'!$L$7</definedName>
    <definedName name="ratecrs">'[8]lead-st'!$L$12</definedName>
    <definedName name="raterough">'[8]lead-st'!$L$13</definedName>
    <definedName name="raterr">'[8]lead-st'!$L$11</definedName>
    <definedName name="rates">#REF!</definedName>
    <definedName name="rates1">#REF!</definedName>
    <definedName name="rates11">#REF!</definedName>
    <definedName name="rates4">#REF!</definedName>
    <definedName name="ratesand">'[8]lead-st'!$L$10</definedName>
    <definedName name="Ravu">#REF!</definedName>
    <definedName name="rax">[83]Material!$D$47</definedName>
    <definedName name="rb">'[26]C-data'!$F$112</definedName>
    <definedName name="RCArea" hidden="1">#REF!</definedName>
    <definedName name="RCC_CLL">[52]wh_data_R!$AL$1440:$AN$1441</definedName>
    <definedName name="RCC_D_R">[52]CPHEEO!$BG$3:$BG$13</definedName>
    <definedName name="rcc_mix">'[68]data existing_do not delete'!$F$14:$F$15</definedName>
    <definedName name="RCC_NP_CLASS_PIPES">'[53]RCC S.S PIPES NP CLASS'!$A$23:$A$83</definedName>
    <definedName name="RCC_PR_CLASS_PIPES">'[53]RCC S.S PR CLASS'!$A$24:$A$77</definedName>
    <definedName name="rcc_vrcc_mix">'[68]data existing_do not delete'!$G$14:$G$17</definedName>
    <definedName name="RE">#REF!</definedName>
    <definedName name="REFIL">[9]DATA!$H$189</definedName>
    <definedName name="Repalle_Sub">[133]quarry!$A$5:$AA$337</definedName>
    <definedName name="rerfdsfsdfd">'[83]Plant &amp;  Machinery'!$G$4</definedName>
    <definedName name="rfgsdg">#REF!</definedName>
    <definedName name="rggdg">#REF!</definedName>
    <definedName name="road">[54]Lead!#REF!</definedName>
    <definedName name="Road_Sections_list">'[56]Trunk unpaved'!$A$2:$L$233</definedName>
    <definedName name="roar1">[54]Lead!#REF!</definedName>
    <definedName name="ROUGH">[29]MRATES!$G$11</definedName>
    <definedName name="rrg">[134]r!$F$7</definedName>
    <definedName name="rrotg">'[135]Lead statement'!$P$16</definedName>
    <definedName name="rrr">'[80]Plant &amp;  Machinery'!$G$4</definedName>
    <definedName name="rrrate">'[8]lead-st'!$L$11</definedName>
    <definedName name="RRRR">#REF!</definedName>
    <definedName name="rrs">[8]rdamdata!$J$9</definedName>
    <definedName name="RSDP">[9]DATA!$H$215</definedName>
    <definedName name="rstone">[8]rdamdata!$J$11</definedName>
    <definedName name="rt">[54]Lead!#REF!</definedName>
    <definedName name="RubberRings">[63]maya!$B$382:$B$386</definedName>
    <definedName name="rwsrate">'[136]ssr-rates'!$B$1:$J$1644</definedName>
    <definedName name="s">#REF!</definedName>
    <definedName name="S.F" hidden="1">'[39]final abstract'!#REF!</definedName>
    <definedName name="S_Backfill">'[119]Road data'!$C$723</definedName>
    <definedName name="S_Filter">'[119]Road data'!$C$529</definedName>
    <definedName name="S_HYSD_found">'[119]Road data'!$C$775</definedName>
    <definedName name="S_HYSD_sub">'[119]Road data'!$C$759</definedName>
    <definedName name="S_HYSD_super">'[119]Road data'!$C$743</definedName>
    <definedName name="S_M15_footing">'[119]Road data'!$C$546</definedName>
    <definedName name="S_M15_levellingcoarse">'[119]Road data'!$C$699</definedName>
    <definedName name="S_M15_sub">'[119]Road data'!$C$572</definedName>
    <definedName name="S_m20_bed">'[119]Road data'!$C$598</definedName>
    <definedName name="S_M20_slab">'[119]Road data'!$C$623</definedName>
    <definedName name="S_M25_Approachslab">'[119]Road data'!$C$673</definedName>
    <definedName name="S_M30_WC">'[119]Road data'!$C$648</definedName>
    <definedName name="S_No_">NA()</definedName>
    <definedName name="S_R_300">'[119]Road data'!$C$511</definedName>
    <definedName name="S_weepholes">'[119]Road data'!$C$821</definedName>
    <definedName name="sa">[137]Lead!#REF!</definedName>
    <definedName name="sad">'[51]Data.F8.BTR'!#REF!</definedName>
    <definedName name="sadfas">#REF!</definedName>
    <definedName name="sand">[8]rdamdata!$J$12</definedName>
    <definedName name="SAND_D">[29]MRATES!$K$32</definedName>
    <definedName name="SandF">[63]maya!$A$30:$A$31</definedName>
    <definedName name="SASA">#REF!</definedName>
    <definedName name="sc">'[33]Lead statement'!$P$7</definedName>
    <definedName name="SD">[84]m!$D$149</definedName>
    <definedName name="sdf">#REF!</definedName>
    <definedName name="sdfsdsdfdf">[83]Material!$D$70</definedName>
    <definedName name="sea">#REF!</definedName>
    <definedName name="SEComp">'[138]Data.F8.BTR'!#REF!</definedName>
    <definedName name="segments">'[71]segments-details'!$A$5:$D$439</definedName>
    <definedName name="sein">#REF!</definedName>
    <definedName name="sein1">#REF!</definedName>
    <definedName name="sein4">#REF!</definedName>
    <definedName name="sese">[139]Data!#REF!</definedName>
    <definedName name="sf">'[33]Lead statement'!$P$8</definedName>
    <definedName name="SGGRAVEL">[29]MRATES!$H$34</definedName>
    <definedName name="SGMETAL">[29]MRATES!$H$30</definedName>
    <definedName name="SGSAND">[29]MRATES!$H$32</definedName>
    <definedName name="Shahabad_slabs_of_Tandur_25_4mm_white">NA()</definedName>
    <definedName name="Shahabad_slabs_of_Tandur_50_8mm_white">NA()</definedName>
    <definedName name="SHARED_FORMULA_1_11_1_11_26">#REF!</definedName>
    <definedName name="SHARED_FORMULA_1_11_1_11_30">#REF!</definedName>
    <definedName name="SHARED_FORMULA_1_153_1_153_26">NA()</definedName>
    <definedName name="SHARED_FORMULA_1_156_1_156_26">CONCATENATE(#REF!,"-",#REF!,"m x ",#REF!,"m")</definedName>
    <definedName name="SHARED_FORMULA_1_161_1_161_26">NA()</definedName>
    <definedName name="SHARED_FORMULA_1_164_1_164_26">+#REF!</definedName>
    <definedName name="SHARED_FORMULA_1_204_1_204_37">NA()</definedName>
    <definedName name="SHARED_FORMULA_1_21_1_21_22">+#REF!</definedName>
    <definedName name="SHARED_FORMULA_1_21_1_21_33">+#REF!</definedName>
    <definedName name="SHARED_FORMULA_1_24_1_24_37">+#REF!</definedName>
    <definedName name="SHARED_FORMULA_1_28_1_28_33">+#REF!</definedName>
    <definedName name="SHARED_FORMULA_1_31_1_31_22">+#REF!</definedName>
    <definedName name="SHARED_FORMULA_1_31_1_31_37">+#REF!</definedName>
    <definedName name="SHARED_FORMULA_1_335_1_335_37">NA()</definedName>
    <definedName name="SHARED_FORMULA_1_34_1_34_22">NA()</definedName>
    <definedName name="SHARED_FORMULA_1_34_1_34_26">+#REF!</definedName>
    <definedName name="SHARED_FORMULA_1_344_1_344_37">NA()</definedName>
    <definedName name="SHARED_FORMULA_1_37_1_37_26">NA()</definedName>
    <definedName name="SHARED_FORMULA_1_38_1_38_30">+#REF!</definedName>
    <definedName name="SHARED_FORMULA_1_4_1_4_26">+#REF!</definedName>
    <definedName name="SHARED_FORMULA_1_409_1_409_30">NA()</definedName>
    <definedName name="SHARED_FORMULA_1_41_1_41_30">NA()</definedName>
    <definedName name="SHARED_FORMULA_1_46_1_46_22">+#REF!</definedName>
    <definedName name="SHARED_FORMULA_1_49_1_49_22">NA()</definedName>
    <definedName name="SHARED_FORMULA_1_5_1_5_22">+#REF!</definedName>
    <definedName name="SHARED_FORMULA_1_57_1_57_30">+#REF!</definedName>
    <definedName name="SHARED_FORMULA_1_60_1_60_30">NA()</definedName>
    <definedName name="SHARED_FORMULA_1_63_1_63_26">+#REF!</definedName>
    <definedName name="SHARED_FORMULA_1_66_1_66_26">NA()</definedName>
    <definedName name="SHARED_FORMULA_1_7_1_7_33">+#REF!</definedName>
    <definedName name="SHARED_FORMULA_1_801_1_801_22">NA()</definedName>
    <definedName name="SHARED_FORMULA_1_860_1_860_22">NA()</definedName>
    <definedName name="SHARED_FORMULA_1_9_1_9_37">+#REF!</definedName>
    <definedName name="SHARED_FORMULA_10_114_10_114_26">+#REF!*#REF!</definedName>
    <definedName name="SHARED_FORMULA_10_117_10_117_26">NA()</definedName>
    <definedName name="SHARED_FORMULA_10_3_10_3_25">NA()</definedName>
    <definedName name="SHARED_FORMULA_11_101_11_101_21">+#REF!/10^5</definedName>
    <definedName name="SHARED_FORMULA_11_110_11_110_29">NA()</definedName>
    <definedName name="SHARED_FORMULA_11_112_11_112_25">NA()</definedName>
    <definedName name="SHARED_FORMULA_11_113_11_113_29">+#REF!/10^5</definedName>
    <definedName name="SHARED_FORMULA_11_116_11_116_21">NA()</definedName>
    <definedName name="SHARED_FORMULA_11_125_11_125_21">+#REF!/10^5</definedName>
    <definedName name="SHARED_FORMULA_11_132_11_132_21">+#REF!/10^5</definedName>
    <definedName name="SHARED_FORMULA_11_136_11_136_29">NA()</definedName>
    <definedName name="SHARED_FORMULA_11_144_11_144_25">NA()</definedName>
    <definedName name="SHARED_FORMULA_11_157_11_157_21">NA()</definedName>
    <definedName name="SHARED_FORMULA_11_167_11_167_21">+#REF!/10^5</definedName>
    <definedName name="SHARED_FORMULA_11_182_11_182_25">NA()</definedName>
    <definedName name="SHARED_FORMULA_11_185_11_185_21">+#REF!/10^5</definedName>
    <definedName name="SHARED_FORMULA_11_189_11_189_21">NA()</definedName>
    <definedName name="SHARED_FORMULA_11_28_11_28_21">+#REF!/10^5</definedName>
    <definedName name="SHARED_FORMULA_11_3_11_3_21">+#REF!/10^5</definedName>
    <definedName name="SHARED_FORMULA_11_3_11_3_25">NA()</definedName>
    <definedName name="SHARED_FORMULA_11_3_11_3_29">+#REF!/10^5</definedName>
    <definedName name="SHARED_FORMULA_11_35_11_35_21">NA()</definedName>
    <definedName name="SHARED_FORMULA_11_35_11_35_25">NA()</definedName>
    <definedName name="SHARED_FORMULA_11_44_11_44_29">+#REF!/10^5</definedName>
    <definedName name="SHARED_FORMULA_11_46_11_46_29">NA()</definedName>
    <definedName name="SHARED_FORMULA_11_60_11_60_21">+#REF!/10^5</definedName>
    <definedName name="SHARED_FORMULA_11_67_11_67_21">NA()</definedName>
    <definedName name="SHARED_FORMULA_11_78_11_78_29">NA()</definedName>
    <definedName name="SHARED_FORMULA_11_80_11_80_25">NA()</definedName>
    <definedName name="SHARED_FORMULA_11_81_11_81_29">+#REF!/10^5</definedName>
    <definedName name="SHARED_FORMULA_11_84_11_84_21">NA()</definedName>
    <definedName name="SHARED_FORMULA_11_88_11_88_21">+#REF!/10^5</definedName>
    <definedName name="SHARED_FORMULA_12_123_12_123_11">NA()</definedName>
    <definedName name="SHARED_FORMULA_14_10_14_10_18">+#REF!*#REF!</definedName>
    <definedName name="SHARED_FORMULA_14_50_14_50_18">+#REF!*#REF!</definedName>
    <definedName name="SHARED_FORMULA_14_52_14_52_18">NA()</definedName>
    <definedName name="SHARED_FORMULA_15_13_15_13_17">SUM(#REF!)</definedName>
    <definedName name="SHARED_FORMULA_18_13_18_13_17">IF(#REF!=10,"Ten",IF(#REF!=1,"ONE",""))</definedName>
    <definedName name="SHARED_FORMULA_19_13_19_13_17">#REF!</definedName>
    <definedName name="SHARED_FORMULA_2_6_2_6_30">+#REF!</definedName>
    <definedName name="SHARED_FORMULA_21_13_21_13_17">#REF!*#REF!/#REF!</definedName>
    <definedName name="SHARED_FORMULA_21_273_21_273_17">NA()</definedName>
    <definedName name="SHARED_FORMULA_21_289_21_289_17">SUM(#REF!)</definedName>
    <definedName name="SHARED_FORMULA_21_291_21_291_17">+#REF!-#REF!</definedName>
    <definedName name="SHARED_FORMULA_22_101_22_101_17">NA()</definedName>
    <definedName name="SHARED_FORMULA_22_103_22_103_17">+#REF!*#REF!</definedName>
    <definedName name="SHARED_FORMULA_22_105_22_105_17">NA()</definedName>
    <definedName name="SHARED_FORMULA_22_108_22_108_17">+#REF!*#REF!</definedName>
    <definedName name="SHARED_FORMULA_22_110_22_110_17">NA()</definedName>
    <definedName name="SHARED_FORMULA_22_114_22_114_17">+#REF!*#REF!</definedName>
    <definedName name="SHARED_FORMULA_22_118_22_118_17">+#REF!*#REF!</definedName>
    <definedName name="SHARED_FORMULA_22_122_22_122_17">+#REF!*#REF!</definedName>
    <definedName name="SHARED_FORMULA_22_123_22_123_17">NA()</definedName>
    <definedName name="SHARED_FORMULA_22_128_22_128_17">+#REF!*#REF!</definedName>
    <definedName name="SHARED_FORMULA_22_13_22_13_17">+#REF!*#REF!</definedName>
    <definedName name="SHARED_FORMULA_22_133_22_133_17">+#REF!*#REF!</definedName>
    <definedName name="SHARED_FORMULA_22_138_22_138_17">NA()</definedName>
    <definedName name="SHARED_FORMULA_22_139_22_139_17">+#REF!*#REF!</definedName>
    <definedName name="SHARED_FORMULA_22_144_22_144_17">NA()</definedName>
    <definedName name="SHARED_FORMULA_22_145_22_145_17">+#REF!*#REF!</definedName>
    <definedName name="SHARED_FORMULA_22_146_22_146_17">NA()</definedName>
    <definedName name="SHARED_FORMULA_22_148_22_148_17">NA()</definedName>
    <definedName name="SHARED_FORMULA_22_150_22_150_17">+#REF!*#REF!</definedName>
    <definedName name="SHARED_FORMULA_22_153_22_153_17">NA()</definedName>
    <definedName name="SHARED_FORMULA_22_157_22_157_17">+#REF!*#REF!</definedName>
    <definedName name="SHARED_FORMULA_22_158_22_158_17">NA()</definedName>
    <definedName name="SHARED_FORMULA_22_159_22_159_17">+#REF!*#REF!</definedName>
    <definedName name="SHARED_FORMULA_22_161_22_161_17">+#REF!*#REF!</definedName>
    <definedName name="SHARED_FORMULA_22_162_22_162_17">NA()</definedName>
    <definedName name="SHARED_FORMULA_22_166_22_166_17">+#REF!*#REF!</definedName>
    <definedName name="SHARED_FORMULA_22_171_22_171_17">+#REF!*#REF!</definedName>
    <definedName name="SHARED_FORMULA_22_173_22_173_17">NA()</definedName>
    <definedName name="SHARED_FORMULA_22_175_22_175_17">+#REF!*#REF!</definedName>
    <definedName name="SHARED_FORMULA_22_177_22_177_17">NA()</definedName>
    <definedName name="SHARED_FORMULA_22_179_22_179_17">+#REF!*#REF!</definedName>
    <definedName name="SHARED_FORMULA_22_183_22_183_17">NA()</definedName>
    <definedName name="SHARED_FORMULA_22_184_22_184_17">+#REF!*#REF!</definedName>
    <definedName name="SHARED_FORMULA_22_186_22_186_17">+#REF!*#REF!</definedName>
    <definedName name="SHARED_FORMULA_22_187_22_187_17">NA()</definedName>
    <definedName name="SHARED_FORMULA_22_190_22_190_17">+#REF!*#REF!</definedName>
    <definedName name="SHARED_FORMULA_22_191_22_191_17">NA()</definedName>
    <definedName name="SHARED_FORMULA_22_196_22_196_17">+#REF!*#REF!</definedName>
    <definedName name="SHARED_FORMULA_22_199_22_199_17">NA()</definedName>
    <definedName name="SHARED_FORMULA_22_20_22_20_17">+#REF!*#REF!</definedName>
    <definedName name="SHARED_FORMULA_22_201_22_201_17">+#REF!*#REF!</definedName>
    <definedName name="SHARED_FORMULA_22_203_22_203_17">NA()</definedName>
    <definedName name="SHARED_FORMULA_22_205_22_205_17">NA()</definedName>
    <definedName name="SHARED_FORMULA_22_206_22_206_17">+#REF!*#REF!</definedName>
    <definedName name="SHARED_FORMULA_22_207_22_207_17">NA()</definedName>
    <definedName name="SHARED_FORMULA_22_209_22_209_17">NA()</definedName>
    <definedName name="SHARED_FORMULA_22_21_22_21_17">NA()</definedName>
    <definedName name="SHARED_FORMULA_22_211_22_211_17">+#REF!*#REF!</definedName>
    <definedName name="SHARED_FORMULA_22_212_22_212_17">NA()</definedName>
    <definedName name="SHARED_FORMULA_22_214_22_214_17">+#REF!*#REF!</definedName>
    <definedName name="SHARED_FORMULA_22_215_22_215_17">NA()</definedName>
    <definedName name="SHARED_FORMULA_22_216_22_216_17">+#REF!*#REF!</definedName>
    <definedName name="SHARED_FORMULA_22_218_22_218_17">+#REF!*#REF!</definedName>
    <definedName name="SHARED_FORMULA_22_220_22_220_17">+#REF!*#REF!</definedName>
    <definedName name="SHARED_FORMULA_22_222_22_222_17">+#REF!*#REF!</definedName>
    <definedName name="SHARED_FORMULA_22_224_22_224_17">+#REF!*#REF!</definedName>
    <definedName name="SHARED_FORMULA_22_226_22_226_17">+#REF!*#REF!</definedName>
    <definedName name="SHARED_FORMULA_22_229_22_229_17">+#REF!*#REF!</definedName>
    <definedName name="SHARED_FORMULA_22_232_22_232_17">+#REF!*#REF!</definedName>
    <definedName name="SHARED_FORMULA_22_235_22_235_17">+#REF!*#REF!</definedName>
    <definedName name="SHARED_FORMULA_22_236_22_236_17">NA()</definedName>
    <definedName name="SHARED_FORMULA_22_237_22_237_17">+#REF!*#REF!</definedName>
    <definedName name="SHARED_FORMULA_22_238_22_238_17">NA()</definedName>
    <definedName name="SHARED_FORMULA_22_239_22_239_17">+#REF!*#REF!</definedName>
    <definedName name="SHARED_FORMULA_22_240_22_240_17">NA()</definedName>
    <definedName name="SHARED_FORMULA_22_241_22_241_17">+#REF!*#REF!</definedName>
    <definedName name="SHARED_FORMULA_22_243_22_243_17">+#REF!*#REF!</definedName>
    <definedName name="SHARED_FORMULA_22_245_22_245_17">NA()</definedName>
    <definedName name="SHARED_FORMULA_22_246_22_246_17">+#REF!*#REF!</definedName>
    <definedName name="SHARED_FORMULA_22_248_22_248_17">NA()</definedName>
    <definedName name="SHARED_FORMULA_22_249_22_249_17">+#REF!*#REF!</definedName>
    <definedName name="SHARED_FORMULA_22_25_22_25_17">+#REF!*#REF!</definedName>
    <definedName name="SHARED_FORMULA_22_250_22_250_17">NA()</definedName>
    <definedName name="SHARED_FORMULA_22_252_22_252_17">NA()</definedName>
    <definedName name="SHARED_FORMULA_22_253_22_253_17">+#REF!*#REF!</definedName>
    <definedName name="SHARED_FORMULA_22_254_22_254_17">NA()</definedName>
    <definedName name="SHARED_FORMULA_22_255_22_255_17">+#REF!*#REF!</definedName>
    <definedName name="SHARED_FORMULA_22_257_22_257_17">+#REF!*#REF!</definedName>
    <definedName name="SHARED_FORMULA_22_26_22_26_17">NA()</definedName>
    <definedName name="SHARED_FORMULA_22_260_22_260_17">NA()</definedName>
    <definedName name="SHARED_FORMULA_22_262_22_262_17">+#REF!*#REF!</definedName>
    <definedName name="SHARED_FORMULA_22_263_22_263_17">NA()</definedName>
    <definedName name="SHARED_FORMULA_22_265_22_265_17">NA()</definedName>
    <definedName name="SHARED_FORMULA_22_267_22_267_17">+#REF!*#REF!</definedName>
    <definedName name="SHARED_FORMULA_22_269_22_269_17">NA()</definedName>
    <definedName name="SHARED_FORMULA_22_270_22_270_17">+#REF!*#REF!</definedName>
    <definedName name="SHARED_FORMULA_22_271_22_271_17">NA()</definedName>
    <definedName name="SHARED_FORMULA_22_273_22_273_17">+#REF!*#REF!</definedName>
    <definedName name="SHARED_FORMULA_22_275_22_275_17">NA()</definedName>
    <definedName name="SHARED_FORMULA_22_276_22_276_17">+#REF!*#REF!</definedName>
    <definedName name="SHARED_FORMULA_22_278_22_278_17">+#REF!*#REF!</definedName>
    <definedName name="SHARED_FORMULA_22_280_22_280_17">+#REF!*#REF!</definedName>
    <definedName name="SHARED_FORMULA_22_282_22_282_17">+#REF!*#REF!</definedName>
    <definedName name="SHARED_FORMULA_22_284_22_284_17">+#REF!*#REF!</definedName>
    <definedName name="SHARED_FORMULA_22_286_22_286_17">+#REF!*#REF!</definedName>
    <definedName name="SHARED_FORMULA_22_31_22_31_17">+#REF!*#REF!</definedName>
    <definedName name="SHARED_FORMULA_22_33_22_33_17">+#REF!*#REF!</definedName>
    <definedName name="SHARED_FORMULA_22_35_22_35_17">NA()</definedName>
    <definedName name="SHARED_FORMULA_22_36_22_36_17">+#REF!*#REF!</definedName>
    <definedName name="SHARED_FORMULA_22_37_22_37_17">NA()</definedName>
    <definedName name="SHARED_FORMULA_22_40_22_40_17">NA()</definedName>
    <definedName name="SHARED_FORMULA_22_41_22_41_17">+#REF!*#REF!</definedName>
    <definedName name="SHARED_FORMULA_22_44_22_44_17">+#REF!*#REF!</definedName>
    <definedName name="SHARED_FORMULA_22_45_22_45_17">NA()</definedName>
    <definedName name="SHARED_FORMULA_22_48_22_48_17">NA()</definedName>
    <definedName name="SHARED_FORMULA_22_49_22_49_17">+#REF!*#REF!</definedName>
    <definedName name="SHARED_FORMULA_22_52_22_52_17">NA()</definedName>
    <definedName name="SHARED_FORMULA_22_55_22_55_17">+#REF!*#REF!</definedName>
    <definedName name="SHARED_FORMULA_22_57_22_57_17">+#REF!*#REF!</definedName>
    <definedName name="SHARED_FORMULA_22_59_22_59_17">NA()</definedName>
    <definedName name="SHARED_FORMULA_22_61_22_61_17">+#REF!*#REF!</definedName>
    <definedName name="SHARED_FORMULA_22_62_22_62_17">NA()</definedName>
    <definedName name="SHARED_FORMULA_22_67_22_67_17">+#REF!*#REF!</definedName>
    <definedName name="SHARED_FORMULA_22_72_22_72_17">NA()</definedName>
    <definedName name="SHARED_FORMULA_22_73_22_73_17">+#REF!*#REF!</definedName>
    <definedName name="SHARED_FORMULA_22_78_22_78_17">NA()</definedName>
    <definedName name="SHARED_FORMULA_22_80_22_80_17">+#REF!*#REF!</definedName>
    <definedName name="SHARED_FORMULA_22_83_22_83_17">NA()</definedName>
    <definedName name="SHARED_FORMULA_22_85_22_85_17">+#REF!*#REF!</definedName>
    <definedName name="SHARED_FORMULA_22_87_22_87_17">+#REF!*#REF!</definedName>
    <definedName name="SHARED_FORMULA_22_90_22_90_17">NA()</definedName>
    <definedName name="SHARED_FORMULA_22_92_22_92_17">+#REF!*#REF!</definedName>
    <definedName name="SHARED_FORMULA_22_96_22_96_17">NA()</definedName>
    <definedName name="SHARED_FORMULA_22_98_22_98_17">+#REF!*#REF!</definedName>
    <definedName name="SHARED_FORMULA_23_181_23_181_17">NA()</definedName>
    <definedName name="SHARED_FORMULA_23_197_23_197_17">NA()</definedName>
    <definedName name="SHARED_FORMULA_23_210_23_210_17">NA()</definedName>
    <definedName name="SHARED_FORMULA_23_213_23_213_17">NA()</definedName>
    <definedName name="SHARED_FORMULA_23_216_23_216_17">NA()</definedName>
    <definedName name="SHARED_FORMULA_23_230_23_230_17">NA()</definedName>
    <definedName name="SHARED_FORMULA_23_24_23_24_17">NA()</definedName>
    <definedName name="SHARED_FORMULA_23_258_23_258_17">NA()</definedName>
    <definedName name="SHARED_FORMULA_23_261_23_261_17">NA()</definedName>
    <definedName name="SHARED_FORMULA_23_38_23_38_17">NA()</definedName>
    <definedName name="SHARED_FORMULA_23_65_23_65_17">NA()</definedName>
    <definedName name="SHARED_FORMULA_23_76_23_76_17">NA()</definedName>
    <definedName name="SHARED_FORMULA_24_194_24_194_17">+#REF!/10^5</definedName>
    <definedName name="SHARED_FORMULA_24_212_24_212_17">+#REF!/10^5</definedName>
    <definedName name="SHARED_FORMULA_24_227_24_227_17">+#REF!/10^5</definedName>
    <definedName name="SHARED_FORMULA_24_23_24_23_17">+#REF!/10^5</definedName>
    <definedName name="SHARED_FORMULA_24_230_24_230_17">+#REF!/10^5</definedName>
    <definedName name="SHARED_FORMULA_24_233_24_233_17">+#REF!/10^5</definedName>
    <definedName name="SHARED_FORMULA_24_247_24_247_17">+#REF!/10^5</definedName>
    <definedName name="SHARED_FORMULA_24_251_24_251_17">+#REF!/10^5</definedName>
    <definedName name="SHARED_FORMULA_24_271_24_271_17">+#REF!/10^5</definedName>
    <definedName name="SHARED_FORMULA_24_274_24_274_17">+#REF!/10^5</definedName>
    <definedName name="SHARED_FORMULA_24_34_24_34_17">+#REF!/10^5</definedName>
    <definedName name="SHARED_FORMULA_24_65_24_65_17">+#REF!/10^5</definedName>
    <definedName name="SHARED_FORMULA_24_78_24_78_17">+#REF!/10^5</definedName>
    <definedName name="SHARED_FORMULA_3_11_3_11_26">#REF!</definedName>
    <definedName name="SHARED_FORMULA_3_11_3_11_30">#REF!</definedName>
    <definedName name="SHARED_FORMULA_3_119_3_119_8">NA()</definedName>
    <definedName name="SHARED_FORMULA_3_122_3_122_7">#REF!</definedName>
    <definedName name="SHARED_FORMULA_3_145_3_145_8">NA()</definedName>
    <definedName name="SHARED_FORMULA_3_148_3_148_7">NA()</definedName>
    <definedName name="SHARED_FORMULA_3_16_3_16_33">+#REF!</definedName>
    <definedName name="SHARED_FORMULA_3_161_3_161_26">NA()</definedName>
    <definedName name="SHARED_FORMULA_3_164_3_164_26">+#REF!</definedName>
    <definedName name="SHARED_FORMULA_3_17_3_17_22">+#REF!</definedName>
    <definedName name="SHARED_FORMULA_3_172_3_172_30">NA()</definedName>
    <definedName name="SHARED_FORMULA_3_177_3_177_30">+#REF!</definedName>
    <definedName name="SHARED_FORMULA_3_1788_3_1788_6">NA()</definedName>
    <definedName name="SHARED_FORMULA_3_1791_3_1791_6">NA()</definedName>
    <definedName name="SHARED_FORMULA_3_1792_3_1792_6">NA()</definedName>
    <definedName name="SHARED_FORMULA_3_1793_3_1793_6">NA()</definedName>
    <definedName name="SHARED_FORMULA_3_1794_3_1794_6">NA()</definedName>
    <definedName name="SHARED_FORMULA_3_1795_3_1795_6">NA()</definedName>
    <definedName name="SHARED_FORMULA_3_1816_3_1816_6">NA()</definedName>
    <definedName name="SHARED_FORMULA_3_1819_3_1819_6">NA()</definedName>
    <definedName name="SHARED_FORMULA_3_1820_3_1820_6">NA()</definedName>
    <definedName name="SHARED_FORMULA_3_1821_3_1821_6">NA()</definedName>
    <definedName name="SHARED_FORMULA_3_1822_3_1822_6">NA()</definedName>
    <definedName name="SHARED_FORMULA_3_1823_3_1823_6">NA()</definedName>
    <definedName name="SHARED_FORMULA_3_1843_3_1843_6">NA()</definedName>
    <definedName name="SHARED_FORMULA_3_1846_3_1846_6">NA()</definedName>
    <definedName name="SHARED_FORMULA_3_1847_3_1847_6">NA()</definedName>
    <definedName name="SHARED_FORMULA_3_1848_3_1848_6">NA()</definedName>
    <definedName name="SHARED_FORMULA_3_1849_3_1849_6">NA()</definedName>
    <definedName name="SHARED_FORMULA_3_1850_3_1850_6">NA()</definedName>
    <definedName name="SHARED_FORMULA_3_209_3_209_22">+#REF!</definedName>
    <definedName name="SHARED_FORMULA_3_21_3_21_33">+#REF!</definedName>
    <definedName name="SHARED_FORMULA_3_213_3_213_22">NA()</definedName>
    <definedName name="SHARED_FORMULA_3_216_3_216_22">+#REF!</definedName>
    <definedName name="SHARED_FORMULA_3_220_3_220_22">NA()</definedName>
    <definedName name="SHARED_FORMULA_3_220_3_220_26">NA()</definedName>
    <definedName name="SHARED_FORMULA_3_221_3_221_37">NA()</definedName>
    <definedName name="SHARED_FORMULA_3_223_3_223_26">+#REF!</definedName>
    <definedName name="SHARED_FORMULA_3_236_3_236_26">NA()</definedName>
    <definedName name="SHARED_FORMULA_3_239_3_239_26">+#REF!</definedName>
    <definedName name="SHARED_FORMULA_3_24_3_24_37">+#REF!</definedName>
    <definedName name="SHARED_FORMULA_3_268_3_268_33">NA()</definedName>
    <definedName name="SHARED_FORMULA_3_274_3_274_33">+#REF!</definedName>
    <definedName name="SHARED_FORMULA_3_28_3_28_33">+#REF!</definedName>
    <definedName name="SHARED_FORMULA_3_31_3_31_22">+#REF!</definedName>
    <definedName name="SHARED_FORMULA_3_31_3_31_30">+#REF!</definedName>
    <definedName name="SHARED_FORMULA_3_32_3_32_37">+#REF!</definedName>
    <definedName name="SHARED_FORMULA_3_34_3_34_22">NA()</definedName>
    <definedName name="SHARED_FORMULA_3_34_3_34_30">NA()</definedName>
    <definedName name="SHARED_FORMULA_3_38_3_38_30">#REF!</definedName>
    <definedName name="SHARED_FORMULA_3_39_3_39_37">+#REF!</definedName>
    <definedName name="SHARED_FORMULA_3_39_3_39_8">NA()</definedName>
    <definedName name="SHARED_FORMULA_3_41_3_41_30">NA()</definedName>
    <definedName name="SHARED_FORMULA_3_46_3_46_22">+#REF!</definedName>
    <definedName name="SHARED_FORMULA_3_462_3_462_37">NA()</definedName>
    <definedName name="SHARED_FORMULA_3_489_3_489_26">NA()</definedName>
    <definedName name="SHARED_FORMULA_3_49_3_49_22">NA()</definedName>
    <definedName name="SHARED_FORMULA_3_493_3_493_26">NA()</definedName>
    <definedName name="SHARED_FORMULA_3_5_3_5_22">+#REF!</definedName>
    <definedName name="SHARED_FORMULA_3_503_3_503_37">+#REF!</definedName>
    <definedName name="SHARED_FORMULA_3_517_3_517_26">+#REF!</definedName>
    <definedName name="SHARED_FORMULA_3_521_3_521_26">+#REF!</definedName>
    <definedName name="SHARED_FORMULA_3_57_3_57_30">+#REF!</definedName>
    <definedName name="SHARED_FORMULA_3_60_3_60_30">NA()</definedName>
    <definedName name="SHARED_FORMULA_3_63_3_63_26">+#REF!</definedName>
    <definedName name="SHARED_FORMULA_3_65_3_65_8">NA()</definedName>
    <definedName name="SHARED_FORMULA_3_66_3_66_26">NA()</definedName>
    <definedName name="SHARED_FORMULA_3_69_3_69_7">NA()</definedName>
    <definedName name="SHARED_FORMULA_3_7_3_7_33">+#REF!</definedName>
    <definedName name="SHARED_FORMULA_3_780_3_780_26">NA()</definedName>
    <definedName name="SHARED_FORMULA_3_9_3_9_37">+#REF!</definedName>
    <definedName name="SHARED_FORMULA_3_91_3_91_8">NA()</definedName>
    <definedName name="SHARED_FORMULA_3_95_3_95_7">#REF!</definedName>
    <definedName name="SHARED_FORMULA_3_96_3_96_7">NA()</definedName>
    <definedName name="SHARED_FORMULA_4_117_4_117_33">NA()</definedName>
    <definedName name="SHARED_FORMULA_4_120_4_120_8">NA()</definedName>
    <definedName name="SHARED_FORMULA_4_130_4_130_30">NA()</definedName>
    <definedName name="SHARED_FORMULA_4_135_4_135_30">+#REF!</definedName>
    <definedName name="SHARED_FORMULA_4_146_4_146_8">NA()</definedName>
    <definedName name="SHARED_FORMULA_4_161_4_161_26">NA()</definedName>
    <definedName name="SHARED_FORMULA_4_164_4_164_26">+#REF!+0.075*2</definedName>
    <definedName name="SHARED_FORMULA_4_165_4_165_30">NA()</definedName>
    <definedName name="SHARED_FORMULA_4_170_4_170_30">+#REF!</definedName>
    <definedName name="SHARED_FORMULA_4_174_4_174_22">+#REF!</definedName>
    <definedName name="SHARED_FORMULA_4_178_4_178_22">NA()</definedName>
    <definedName name="SHARED_FORMULA_4_18_4_18_37">+#REF!+0.15*2</definedName>
    <definedName name="SHARED_FORMULA_4_189_4_189_22">+#REF!</definedName>
    <definedName name="SHARED_FORMULA_4_193_4_193_22">NA()</definedName>
    <definedName name="SHARED_FORMULA_4_194_4_194_22">+#REF!</definedName>
    <definedName name="SHARED_FORMULA_4_198_4_198_22">NA()</definedName>
    <definedName name="SHARED_FORMULA_4_199_4_199_30">NA()</definedName>
    <definedName name="SHARED_FORMULA_4_204_4_204_30">+#REF!</definedName>
    <definedName name="SHARED_FORMULA_4_204_4_204_37">NA()</definedName>
    <definedName name="SHARED_FORMULA_4_205_4_205_22">+#REF!</definedName>
    <definedName name="SHARED_FORMULA_4_209_4_209_22">NA()</definedName>
    <definedName name="SHARED_FORMULA_4_209_4_209_30">+#REF!</definedName>
    <definedName name="SHARED_FORMULA_4_210_4_210_26">NA()</definedName>
    <definedName name="SHARED_FORMULA_4_213_4_213_26">+#REF!</definedName>
    <definedName name="SHARED_FORMULA_4_216_4_216_26">+#REF!</definedName>
    <definedName name="SHARED_FORMULA_4_228_4_228_26">NA()</definedName>
    <definedName name="SHARED_FORMULA_4_231_4_231_26">+#REF!</definedName>
    <definedName name="SHARED_FORMULA_4_246_4_246_26">NA()</definedName>
    <definedName name="SHARED_FORMULA_4_278_4_278_37">NA()</definedName>
    <definedName name="SHARED_FORMULA_4_291_4_291_17">SUM(#REF!)</definedName>
    <definedName name="SHARED_FORMULA_4_297_4_297_37">+#REF!+0.23*2</definedName>
    <definedName name="SHARED_FORMULA_4_34_4_34_26">+#REF!+0.1*2</definedName>
    <definedName name="SHARED_FORMULA_4_37_4_37_26">NA()</definedName>
    <definedName name="SHARED_FORMULA_4_396_4_396_37">+#REF!</definedName>
    <definedName name="SHARED_FORMULA_4_398_4_398_22">NA()</definedName>
    <definedName name="SHARED_FORMULA_4_4_4_4_26">+#REF!+0.15*2</definedName>
    <definedName name="SHARED_FORMULA_4_412_4_412_22">NA()</definedName>
    <definedName name="SHARED_FORMULA_4_435_4_435_37">NA()</definedName>
    <definedName name="SHARED_FORMULA_4_472_4_472_37">+#REF!</definedName>
    <definedName name="SHARED_FORMULA_4_5_4_5_22">+#REF!+0.15*2</definedName>
    <definedName name="SHARED_FORMULA_4_5_4_5_37">+#REF!+0.15*2</definedName>
    <definedName name="SHARED_FORMULA_4_538_4_538_22">NA()</definedName>
    <definedName name="SHARED_FORMULA_4_6_4_6_30">+#REF!+0.15*2</definedName>
    <definedName name="SHARED_FORMULA_4_611_4_611_22">NA()</definedName>
    <definedName name="SHARED_FORMULA_4_66_4_66_33">NA()</definedName>
    <definedName name="SHARED_FORMULA_4_68_4_68_8">NA()</definedName>
    <definedName name="SHARED_FORMULA_4_689_4_689_22">NA()</definedName>
    <definedName name="SHARED_FORMULA_4_70_4_70_33">+#REF!+0.075*2</definedName>
    <definedName name="SHARED_FORMULA_4_732_4_732_22">+#REF!</definedName>
    <definedName name="SHARED_FORMULA_4_781_4_781_26">NA()</definedName>
    <definedName name="SHARED_FORMULA_4_792_4_792_26">NA()</definedName>
    <definedName name="SHARED_FORMULA_4_801_4_801_22">NA()</definedName>
    <definedName name="SHARED_FORMULA_4_803_4_803_26">NA()</definedName>
    <definedName name="SHARED_FORMULA_4_814_4_814_26">NA()</definedName>
    <definedName name="SHARED_FORMULA_4_816_4_816_26">+#REF!</definedName>
    <definedName name="SHARED_FORMULA_4_82_4_82_33">NA()</definedName>
    <definedName name="SHARED_FORMULA_4_827_4_827_26">+#REF!</definedName>
    <definedName name="SHARED_FORMULA_4_837_4_837_26">+#REF!</definedName>
    <definedName name="SHARED_FORMULA_4_847_4_847_26">+#REF!</definedName>
    <definedName name="SHARED_FORMULA_4_86_4_86_33">+#REF!</definedName>
    <definedName name="SHARED_FORMULA_4_860_4_860_22">NA()</definedName>
    <definedName name="SHARED_FORMULA_4_90_4_90_33">NA()</definedName>
    <definedName name="SHARED_FORMULA_4_93_4_93_8">NA()</definedName>
    <definedName name="SHARED_FORMULA_4_94_4_94_33">+#REF!</definedName>
    <definedName name="SHARED_FORMULA_5_11_5_11_26">#REF!+0.1*2</definedName>
    <definedName name="SHARED_FORMULA_5_116_5_116_26">+#REF!</definedName>
    <definedName name="SHARED_FORMULA_5_130_5_130_22">+#REF!</definedName>
    <definedName name="SHARED_FORMULA_5_134_5_134_22">NA()</definedName>
    <definedName name="SHARED_FORMULA_5_137_5_137_30">NA()</definedName>
    <definedName name="SHARED_FORMULA_5_142_5_142_30">+#REF!</definedName>
    <definedName name="SHARED_FORMULA_5_153_5_153_26">NA()</definedName>
    <definedName name="SHARED_FORMULA_5_156_5_156_26">+#REF!</definedName>
    <definedName name="SHARED_FORMULA_5_17_5_17_22">0.15+0.1*2</definedName>
    <definedName name="SHARED_FORMULA_5_179_5_179_30">NA()</definedName>
    <definedName name="SHARED_FORMULA_5_184_5_184_30">+#REF!</definedName>
    <definedName name="SHARED_FORMULA_5_233_5_233_22">+#REF!</definedName>
    <definedName name="SHARED_FORMULA_5_24_5_24_37">0.15+0.1*2</definedName>
    <definedName name="SHARED_FORMULA_5_246_5_246_26">NA()</definedName>
    <definedName name="SHARED_FORMULA_5_259_5_259_26">+#REF!</definedName>
    <definedName name="SHARED_FORMULA_5_261_5_261_26">NA()</definedName>
    <definedName name="SHARED_FORMULA_5_273_5_273_30">NA()</definedName>
    <definedName name="SHARED_FORMULA_5_275_5_275_26">NA()</definedName>
    <definedName name="SHARED_FORMULA_5_278_5_278_26">+#REF!</definedName>
    <definedName name="SHARED_FORMULA_5_287_5_287_30">+#REF!</definedName>
    <definedName name="SHARED_FORMULA_5_289_5_289_26">NA()</definedName>
    <definedName name="SHARED_FORMULA_5_293_5_293_26">+#REF!</definedName>
    <definedName name="SHARED_FORMULA_5_308_5_308_26">+#REF!</definedName>
    <definedName name="SHARED_FORMULA_5_32_5_32_37">+#REF!+0.1*2</definedName>
    <definedName name="SHARED_FORMULA_5_38_5_38_30">0.15+0.1*2</definedName>
    <definedName name="SHARED_FORMULA_5_39_5_39_37">+#REF!+0.1*2</definedName>
    <definedName name="SHARED_FORMULA_5_397_5_397_30">1.2*2+0.15</definedName>
    <definedName name="SHARED_FORMULA_5_41_5_41_30">0.15+0.1*2</definedName>
    <definedName name="SHARED_FORMULA_5_418_5_418_30">1.2*2+0.15</definedName>
    <definedName name="SHARED_FORMULA_5_432_5_432_22">+#REF!</definedName>
    <definedName name="SHARED_FORMULA_5_46_5_46_22">0.15+0.1*2</definedName>
    <definedName name="SHARED_FORMULA_5_49_5_49_22">0.15+0.1*2</definedName>
    <definedName name="SHARED_FORMULA_5_520_5_520_26">NA()</definedName>
    <definedName name="SHARED_FORMULA_5_530_5_530_26">NA()</definedName>
    <definedName name="SHARED_FORMULA_5_540_5_540_26">NA()</definedName>
    <definedName name="SHARED_FORMULA_5_551_5_551_26">+#REF!</definedName>
    <definedName name="SHARED_FORMULA_5_562_5_562_26">+#REF!</definedName>
    <definedName name="SHARED_FORMULA_5_57_5_57_30">+#REF!+0.1*2</definedName>
    <definedName name="SHARED_FORMULA_5_572_5_572_26">+#REF!</definedName>
    <definedName name="SHARED_FORMULA_5_599_5_599_26">NA()</definedName>
    <definedName name="SHARED_FORMULA_5_60_5_60_30">NA()</definedName>
    <definedName name="SHARED_FORMULA_5_610_5_610_26">+#REF!</definedName>
    <definedName name="SHARED_FORMULA_5_612_5_612_26">NA()</definedName>
    <definedName name="SHARED_FORMULA_5_637_5_637_26">+#REF!</definedName>
    <definedName name="SHARED_FORMULA_5_639_5_639_26">NA()</definedName>
    <definedName name="SHARED_FORMULA_5_650_5_650_26">+#REF!</definedName>
    <definedName name="SHARED_FORMULA_5_666_5_666_26">NA()</definedName>
    <definedName name="SHARED_FORMULA_5_675_5_675_26">+#REF!</definedName>
    <definedName name="SHARED_FORMULA_5_7_5_7_33">+#REF!+0.1*2</definedName>
    <definedName name="SHARED_FORMULA_5_700_5_700_26">+#REF!</definedName>
    <definedName name="SHARED_FORMULA_5_792_5_792_26">NA()</definedName>
    <definedName name="SHARED_FORMULA_5_803_5_803_26">NA()</definedName>
    <definedName name="SHARED_FORMULA_5_814_5_814_26">NA()</definedName>
    <definedName name="SHARED_FORMULA_5_827_5_827_26">+#REF!</definedName>
    <definedName name="SHARED_FORMULA_5_837_5_837_26">+#REF!</definedName>
    <definedName name="SHARED_FORMULA_5_84_5_84_26">0.23+0.1*2</definedName>
    <definedName name="SHARED_FORMULA_5_847_5_847_26">+#REF!</definedName>
    <definedName name="SHARED_FORMULA_5_85_5_85_30">+#REF!</definedName>
    <definedName name="SHARED_FORMULA_5_87_5_87_26">0.23+0.1*2</definedName>
    <definedName name="SHARED_FORMULA_5_9_5_9_37">+#REF!+0.15</definedName>
    <definedName name="SHARED_FORMULA_6_1029_6_1029_26">NA()</definedName>
    <definedName name="SHARED_FORMULA_6_1032_6_1032_22">NA()</definedName>
    <definedName name="SHARED_FORMULA_6_1034_6_1034_26">+#REF!-#REF!</definedName>
    <definedName name="SHARED_FORMULA_6_1038_6_1038_22">+#REF!</definedName>
    <definedName name="SHARED_FORMULA_6_1039_6_1039_26">NA()</definedName>
    <definedName name="SHARED_FORMULA_6_1044_6_1044_26">+#REF!-#REF!</definedName>
    <definedName name="SHARED_FORMULA_6_1052_6_1052_26">+#REF!-#REF!</definedName>
    <definedName name="SHARED_FORMULA_6_1056_6_1056_22">+#REF!</definedName>
    <definedName name="SHARED_FORMULA_6_106_6_106_22">+#REF!</definedName>
    <definedName name="SHARED_FORMULA_6_1066_6_1066_22">NA()</definedName>
    <definedName name="SHARED_FORMULA_6_1071_6_1071_26">+#REF!-#REF!</definedName>
    <definedName name="SHARED_FORMULA_6_1075_6_1075_22">NA()</definedName>
    <definedName name="SHARED_FORMULA_6_1081_6_1081_26">+#REF!-#REF!</definedName>
    <definedName name="SHARED_FORMULA_6_1082_6_1082_26">NA()</definedName>
    <definedName name="SHARED_FORMULA_6_1092_6_1092_26">NA()</definedName>
    <definedName name="SHARED_FORMULA_6_11_6_11_26">+#REF!+#REF!</definedName>
    <definedName name="SHARED_FORMULA_6_11_6_11_30">+#REF!+#REF!</definedName>
    <definedName name="SHARED_FORMULA_6_110_6_110_22">NA()</definedName>
    <definedName name="SHARED_FORMULA_6_1106_6_1106_26">#REF!+0.6</definedName>
    <definedName name="SHARED_FORMULA_6_1118_6_1118_22">+#REF!</definedName>
    <definedName name="SHARED_FORMULA_6_1135_6_1135_26">NA()</definedName>
    <definedName name="SHARED_FORMULA_6_114_6_114_26">#REF!+#REF!-#REF!</definedName>
    <definedName name="SHARED_FORMULA_6_1152_6_1152_22">+#REF!</definedName>
    <definedName name="SHARED_FORMULA_6_1161_6_1161_22">+#REF!</definedName>
    <definedName name="SHARED_FORMULA_6_117_6_117_26">NA()</definedName>
    <definedName name="SHARED_FORMULA_6_117_6_117_37">NA()</definedName>
    <definedName name="SHARED_FORMULA_6_1183_6_1183_10">NA()</definedName>
    <definedName name="SHARED_FORMULA_6_123_6_123_37">+#REF!+0.6-0.3</definedName>
    <definedName name="SHARED_FORMULA_6_1258_6_1258_10">NA()</definedName>
    <definedName name="SHARED_FORMULA_6_126_6_126_37">NA()</definedName>
    <definedName name="SHARED_FORMULA_6_127_6_127_30">NA()</definedName>
    <definedName name="SHARED_FORMULA_6_1290_6_1290_10">NA()</definedName>
    <definedName name="SHARED_FORMULA_6_13_6_13_7">ROUND(#REF!*#REF!/#REF!,2)</definedName>
    <definedName name="SHARED_FORMULA_6_132_6_132_30">+#REF!</definedName>
    <definedName name="SHARED_FORMULA_6_132_6_132_37">+#REF!-#REF!</definedName>
    <definedName name="SHARED_FORMULA_6_135_6_135_37">NA()</definedName>
    <definedName name="SHARED_FORMULA_6_1355_6_1355_26">NA()</definedName>
    <definedName name="SHARED_FORMULA_6_1371_6_1371_26">+#REF!</definedName>
    <definedName name="SHARED_FORMULA_6_1382_6_1382_26">NA()</definedName>
    <definedName name="SHARED_FORMULA_6_1398_6_1398_26">+#REF!</definedName>
    <definedName name="SHARED_FORMULA_6_1402_6_1402_26">NA()</definedName>
    <definedName name="SHARED_FORMULA_6_141_6_141_37">+#REF!-#REF!</definedName>
    <definedName name="SHARED_FORMULA_6_1418_6_1418_26">+#REF!</definedName>
    <definedName name="SHARED_FORMULA_6_1422_6_1422_26">NA()</definedName>
    <definedName name="SHARED_FORMULA_6_1438_6_1438_10">NA()</definedName>
    <definedName name="SHARED_FORMULA_6_1438_6_1438_26">+#REF!</definedName>
    <definedName name="SHARED_FORMULA_6_144_6_144_37">NA()</definedName>
    <definedName name="SHARED_FORMULA_6_1476_6_1476_26">NA()</definedName>
    <definedName name="SHARED_FORMULA_6_148_6_148_33">NA()</definedName>
    <definedName name="SHARED_FORMULA_6_1485_6_1485_26">NA()</definedName>
    <definedName name="SHARED_FORMULA_6_1492_6_1492_26">+#REF!</definedName>
    <definedName name="SHARED_FORMULA_6_1493_6_1493_26">NA()</definedName>
    <definedName name="SHARED_FORMULA_6_150_6_150_37">+#REF!-#REF!</definedName>
    <definedName name="SHARED_FORMULA_6_1501_6_1501_26">+#REF!</definedName>
    <definedName name="SHARED_FORMULA_6_1507_6_1507_26">NA()</definedName>
    <definedName name="SHARED_FORMULA_6_1509_6_1509_26">+#REF!</definedName>
    <definedName name="SHARED_FORMULA_6_151_6_151_7">NA()</definedName>
    <definedName name="SHARED_FORMULA_6_1516_6_1516_26">NA()</definedName>
    <definedName name="SHARED_FORMULA_6_1523_6_1523_26">+#REF!</definedName>
    <definedName name="SHARED_FORMULA_6_1532_6_1532_26">+#REF!</definedName>
    <definedName name="SHARED_FORMULA_6_154_6_154_33">+#REF!-#REF!</definedName>
    <definedName name="SHARED_FORMULA_6_1541_6_1541_26">NA()</definedName>
    <definedName name="SHARED_FORMULA_6_1548_6_1548_26">+#REF!</definedName>
    <definedName name="SHARED_FORMULA_6_1557_6_1557_26">+#REF!</definedName>
    <definedName name="SHARED_FORMULA_6_1566_6_1566_26">NA()</definedName>
    <definedName name="SHARED_FORMULA_6_1573_6_1573_26">+#REF!</definedName>
    <definedName name="SHARED_FORMULA_6_1582_6_1582_26">+#REF!</definedName>
    <definedName name="SHARED_FORMULA_6_168_6_168_33">NA()</definedName>
    <definedName name="SHARED_FORMULA_6_174_6_174_33">+#REF!-0.125</definedName>
    <definedName name="SHARED_FORMULA_6_178_6_178_30">NA()</definedName>
    <definedName name="SHARED_FORMULA_6_178_6_178_7">NA()</definedName>
    <definedName name="SHARED_FORMULA_6_18_6_18_22">+#REF!</definedName>
    <definedName name="SHARED_FORMULA_6_183_6_183_30">#REF!-#REF!</definedName>
    <definedName name="SHARED_FORMULA_6_218_6_218_7">NA()</definedName>
    <definedName name="SHARED_FORMULA_6_220_6_220_26">NA()</definedName>
    <definedName name="SHARED_FORMULA_6_223_6_223_26">+#REF!-#REF!/1000</definedName>
    <definedName name="SHARED_FORMULA_6_229_6_229_33">NA()</definedName>
    <definedName name="SHARED_FORMULA_6_235_6_235_33">+#REF!-0.125</definedName>
    <definedName name="SHARED_FORMULA_6_241_6_241_22">NA()</definedName>
    <definedName name="SHARED_FORMULA_6_245_6_245_22">+#REF!-0.15</definedName>
    <definedName name="SHARED_FORMULA_6_245_6_245_7">NA()</definedName>
    <definedName name="SHARED_FORMULA_6_246_6_246_26">NA()</definedName>
    <definedName name="SHARED_FORMULA_6_253_6_253_26">+#REF!</definedName>
    <definedName name="SHARED_FORMULA_6_256_6_256_22">NA()</definedName>
    <definedName name="SHARED_FORMULA_6_260_6_260_22">+#REF!-0.15</definedName>
    <definedName name="SHARED_FORMULA_6_261_6_261_26">NA()</definedName>
    <definedName name="SHARED_FORMULA_6_271_6_271_30">NA()</definedName>
    <definedName name="SHARED_FORMULA_6_272_6_272_22">NA()</definedName>
    <definedName name="SHARED_FORMULA_6_272_6_272_26">+#REF!</definedName>
    <definedName name="SHARED_FORMULA_6_273_6_273_7">NA()</definedName>
    <definedName name="SHARED_FORMULA_6_275_6_275_26">NA()</definedName>
    <definedName name="SHARED_FORMULA_6_276_6_276_22">+#REF!-0.15</definedName>
    <definedName name="SHARED_FORMULA_6_285_6_285_30">+#REF!-#REF!</definedName>
    <definedName name="SHARED_FORMULA_6_287_6_287_26">+#REF!</definedName>
    <definedName name="SHARED_FORMULA_6_289_6_289_26">NA()</definedName>
    <definedName name="SHARED_FORMULA_6_29_6_29_10">NA()</definedName>
    <definedName name="SHARED_FORMULA_6_291_6_291_22">NA()</definedName>
    <definedName name="SHARED_FORMULA_6_294_6_294_37">NA()</definedName>
    <definedName name="SHARED_FORMULA_6_295_6_295_22">+#REF!-0.15</definedName>
    <definedName name="SHARED_FORMULA_6_302_6_302_26">+#REF!</definedName>
    <definedName name="SHARED_FORMULA_6_306_6_306_22">NA()</definedName>
    <definedName name="SHARED_FORMULA_6_310_6_310_22">+#REF!-0.15</definedName>
    <definedName name="SHARED_FORMULA_6_32_6_32_22">+#REF!</definedName>
    <definedName name="SHARED_FORMULA_6_321_6_321_37">+#REF!-0.125</definedName>
    <definedName name="SHARED_FORMULA_6_325_6_325_22">NA()</definedName>
    <definedName name="SHARED_FORMULA_6_329_6_329_22">+#REF!-0.15</definedName>
    <definedName name="SHARED_FORMULA_6_329_6_329_26">NA()</definedName>
    <definedName name="SHARED_FORMULA_6_334_6_334_30">NA()</definedName>
    <definedName name="SHARED_FORMULA_6_337_6_337_26">NA()</definedName>
    <definedName name="SHARED_FORMULA_6_343_6_343_22">NA()</definedName>
    <definedName name="SHARED_FORMULA_6_347_6_347_22">+#REF!-0.15</definedName>
    <definedName name="SHARED_FORMULA_6_348_6_348_26">NA()</definedName>
    <definedName name="SHARED_FORMULA_6_348_6_348_30">#REF!</definedName>
    <definedName name="SHARED_FORMULA_6_349_6_349_26">+#REF!-#REF!</definedName>
    <definedName name="SHARED_FORMULA_6_35_6_35_22">NA()</definedName>
    <definedName name="SHARED_FORMULA_6_356_6_356_26">NA()</definedName>
    <definedName name="SHARED_FORMULA_6_357_6_357_26">+#REF!-#REF!</definedName>
    <definedName name="SHARED_FORMULA_6_358_6_358_22">NA()</definedName>
    <definedName name="SHARED_FORMULA_6_362_6_362_22">+#REF!-0.15</definedName>
    <definedName name="SHARED_FORMULA_6_368_6_368_26">+#REF!-#REF!</definedName>
    <definedName name="SHARED_FORMULA_6_376_6_376_26">+#REF!-#REF!</definedName>
    <definedName name="SHARED_FORMULA_6_379_6_379_30">+#REF!-#REF!</definedName>
    <definedName name="SHARED_FORMULA_6_388_6_388_26">+#REF!-#REF!</definedName>
    <definedName name="SHARED_FORMULA_6_39_6_39_30">+#REF!</definedName>
    <definedName name="SHARED_FORMULA_6_39_6_39_37">+#REF!</definedName>
    <definedName name="SHARED_FORMULA_6_396_6_396_26">+#REF!-#REF!</definedName>
    <definedName name="SHARED_FORMULA_6_399_6_399_22">NA()</definedName>
    <definedName name="SHARED_FORMULA_6_408_6_408_26">+#REF!-#REF!</definedName>
    <definedName name="SHARED_FORMULA_6_412_6_412_22">NA()</definedName>
    <definedName name="SHARED_FORMULA_6_413_6_413_22">+#REF!</definedName>
    <definedName name="SHARED_FORMULA_6_414_6_414_37">NA()</definedName>
    <definedName name="SHARED_FORMULA_6_416_6_416_26">+#REF!-#REF!</definedName>
    <definedName name="SHARED_FORMULA_6_42_6_42_30">NA()</definedName>
    <definedName name="SHARED_FORMULA_6_43_6_43_26">+#REF!</definedName>
    <definedName name="SHARED_FORMULA_6_432_6_432_22">+#REF!</definedName>
    <definedName name="SHARED_FORMULA_6_435_6_435_37">NA()</definedName>
    <definedName name="SHARED_FORMULA_6_451_6_451_37">+#REF!-0.125</definedName>
    <definedName name="SHARED_FORMULA_6_453_6_453_37">NA()</definedName>
    <definedName name="SHARED_FORMULA_6_455_6_455_30">NA()</definedName>
    <definedName name="SHARED_FORMULA_6_46_6_46_26">NA()</definedName>
    <definedName name="SHARED_FORMULA_6_472_6_472_37">+#REF!</definedName>
    <definedName name="SHARED_FORMULA_6_473_6_473_22">NA()</definedName>
    <definedName name="SHARED_FORMULA_6_481_6_481_30">+#REF!</definedName>
    <definedName name="SHARED_FORMULA_6_494_6_494_22">NA()</definedName>
    <definedName name="SHARED_FORMULA_6_494_6_494_37">+#REF!+0.45</definedName>
    <definedName name="SHARED_FORMULA_6_5_6_5_22">+#REF!</definedName>
    <definedName name="SHARED_FORMULA_6_500_6_500_22">+#REF!-#REF!</definedName>
    <definedName name="SHARED_FORMULA_6_503_6_503_22">NA()</definedName>
    <definedName name="SHARED_FORMULA_6_521_6_521_22">+#REF!-#REF!</definedName>
    <definedName name="SHARED_FORMULA_6_522_6_522_22">NA()</definedName>
    <definedName name="SHARED_FORMULA_6_530_6_530_22">+#REF!-#REF!</definedName>
    <definedName name="SHARED_FORMULA_6_549_6_549_22">+#REF!-#REF!</definedName>
    <definedName name="SHARED_FORMULA_6_569_6_569_22">NA()</definedName>
    <definedName name="SHARED_FORMULA_6_571_6_571_26">NA()</definedName>
    <definedName name="SHARED_FORMULA_6_577_6_577_22">+#REF!-#REF!</definedName>
    <definedName name="SHARED_FORMULA_6_578_6_578_22">NA()</definedName>
    <definedName name="SHARED_FORMULA_6_58_6_58_22">+#REF!</definedName>
    <definedName name="SHARED_FORMULA_6_58_6_58_30">+#REF!</definedName>
    <definedName name="SHARED_FORMULA_6_596_6_596_22">NA()</definedName>
    <definedName name="SHARED_FORMULA_6_597_6_597_22">+#REF!-#REF!</definedName>
    <definedName name="SHARED_FORMULA_6_606_6_606_22">+#REF!-#REF!</definedName>
    <definedName name="SHARED_FORMULA_6_609_6_609_26">+#REF!-#REF!</definedName>
    <definedName name="SHARED_FORMULA_6_61_6_61_22">NA()</definedName>
    <definedName name="SHARED_FORMULA_6_61_6_61_30">NA()</definedName>
    <definedName name="SHARED_FORMULA_6_611_6_611_26">NA()</definedName>
    <definedName name="SHARED_FORMULA_6_624_6_624_22">+#REF!-#REF!</definedName>
    <definedName name="SHARED_FORMULA_6_638_6_638_26">NA()</definedName>
    <definedName name="SHARED_FORMULA_6_64_6_64_26">+#REF!</definedName>
    <definedName name="SHARED_FORMULA_6_648_6_648_22">+#REF!-#REF!</definedName>
    <definedName name="SHARED_FORMULA_6_649_6_649_26">+#REF!-#REF!</definedName>
    <definedName name="SHARED_FORMULA_6_655_6_655_10">NA()</definedName>
    <definedName name="SHARED_FORMULA_6_66_6_66_7">NA()</definedName>
    <definedName name="SHARED_FORMULA_6_665_6_665_26">NA()</definedName>
    <definedName name="SHARED_FORMULA_6_67_6_67_26">NA()</definedName>
    <definedName name="SHARED_FORMULA_6_674_6_674_26">+#REF!-#REF!</definedName>
    <definedName name="SHARED_FORMULA_6_68_6_68_30">+#REF!</definedName>
    <definedName name="SHARED_FORMULA_6_680_6_680_10">NA()</definedName>
    <definedName name="SHARED_FORMULA_6_697_6_697_26">NA()</definedName>
    <definedName name="SHARED_FORMULA_6_699_6_699_26">+#REF!-#REF!</definedName>
    <definedName name="SHARED_FORMULA_6_7_6_7_33">0.45+0.1</definedName>
    <definedName name="SHARED_FORMULA_6_71_6_71_30">NA()</definedName>
    <definedName name="SHARED_FORMULA_6_722_6_722_26">NA()</definedName>
    <definedName name="SHARED_FORMULA_6_732_6_732_26">+#REF!-#REF!</definedName>
    <definedName name="SHARED_FORMULA_6_741_6_741_26">NA()</definedName>
    <definedName name="SHARED_FORMULA_6_752_6_752_22">NA()</definedName>
    <definedName name="SHARED_FORMULA_6_757_6_757_26">+#REF!-#REF!</definedName>
    <definedName name="SHARED_FORMULA_6_760_6_760_26">NA()</definedName>
    <definedName name="SHARED_FORMULA_6_765_6_765_22">NA()</definedName>
    <definedName name="SHARED_FORMULA_6_776_6_776_26">+#REF!-#REF!</definedName>
    <definedName name="SHARED_FORMULA_6_781_6_781_26">NA()</definedName>
    <definedName name="SHARED_FORMULA_6_792_6_792_26">NA()</definedName>
    <definedName name="SHARED_FORMULA_6_795_6_795_26">+#REF!-#REF!</definedName>
    <definedName name="SHARED_FORMULA_6_801_6_801_22">NA()</definedName>
    <definedName name="SHARED_FORMULA_6_803_6_803_26">NA()</definedName>
    <definedName name="SHARED_FORMULA_6_805_6_805_22">+#REF!-0.125</definedName>
    <definedName name="SHARED_FORMULA_6_813_6_813_22">NA()</definedName>
    <definedName name="SHARED_FORMULA_6_814_6_814_26">NA()</definedName>
    <definedName name="SHARED_FORMULA_6_816_6_816_26">+#REF!</definedName>
    <definedName name="SHARED_FORMULA_6_824_6_824_22">NA()</definedName>
    <definedName name="SHARED_FORMULA_6_827_6_827_26">+#REF!</definedName>
    <definedName name="SHARED_FORMULA_6_83_6_83_30">+#REF!+#REF!-0.3-0.05</definedName>
    <definedName name="SHARED_FORMULA_6_837_6_837_26">+#REF!</definedName>
    <definedName name="SHARED_FORMULA_6_847_6_847_26">+#REF!</definedName>
    <definedName name="SHARED_FORMULA_6_85_6_85_26">+#REF!</definedName>
    <definedName name="SHARED_FORMULA_6_853_6_853_22">+#REF!-0.125</definedName>
    <definedName name="SHARED_FORMULA_6_86_6_86_30">NA()</definedName>
    <definedName name="SHARED_FORMULA_6_860_6_860_22">NA()</definedName>
    <definedName name="SHARED_FORMULA_6_870_6_870_22">NA()</definedName>
    <definedName name="SHARED_FORMULA_6_88_6_88_26">NA()</definedName>
    <definedName name="SHARED_FORMULA_6_900_6_900_22">NA()</definedName>
    <definedName name="SHARED_FORMULA_6_900_6_900_26">NA()</definedName>
    <definedName name="SHARED_FORMULA_6_910_6_910_26">NA()</definedName>
    <definedName name="SHARED_FORMULA_6_911_6_911_22">+#REF!-0.125</definedName>
    <definedName name="SHARED_FORMULA_6_93_6_93_30">+#REF!+#REF!-0.05</definedName>
    <definedName name="SHARED_FORMULA_6_93_6_93_7">NA()</definedName>
    <definedName name="SHARED_FORMULA_6_931_6_931_22">+#REF!-0.125</definedName>
    <definedName name="SHARED_FORMULA_6_934_6_934_26">NA()</definedName>
    <definedName name="SHARED_FORMULA_6_947_6_947_22">+#REF!+0.6</definedName>
    <definedName name="SHARED_FORMULA_6_952_6_952_22">NA()</definedName>
    <definedName name="SHARED_FORMULA_6_958_6_958_26">+#REF!-#REF!</definedName>
    <definedName name="SHARED_FORMULA_6_96_6_96_30">NA()</definedName>
    <definedName name="SHARED_FORMULA_6_970_6_970_22">NA()</definedName>
    <definedName name="SHARED_FORMULA_6_976_6_976_26">NA()</definedName>
    <definedName name="SHARED_FORMULA_6_977_6_977_22">+#REF!</definedName>
    <definedName name="SHARED_FORMULA_6_986_6_986_26">NA()</definedName>
    <definedName name="SHARED_FORMULA_7_100_7_100_33">+#REF!*#REF!*#REF!*#REF!</definedName>
    <definedName name="SHARED_FORMULA_7_1008_7_1008_22">NA()</definedName>
    <definedName name="SHARED_FORMULA_7_1016_7_1016_26">NA()</definedName>
    <definedName name="SHARED_FORMULA_7_1018_7_1018_22">#REF!*#REF!*#REF!</definedName>
    <definedName name="SHARED_FORMULA_7_1027_7_1027_22">#REF!*#REF!*#REF!</definedName>
    <definedName name="SHARED_FORMULA_7_1029_7_1029_26">NA()</definedName>
    <definedName name="SHARED_FORMULA_7_1031_7_1031_22">NA()</definedName>
    <definedName name="SHARED_FORMULA_7_1034_7_1034_26">#REF!*#REF!*#REF!*#REF!</definedName>
    <definedName name="SHARED_FORMULA_7_1037_7_1037_22">#REF!*#REF!*#REF!*#REF!</definedName>
    <definedName name="SHARED_FORMULA_7_105_7_105_22">+#REF!*#REF!*#REF!*#REF!</definedName>
    <definedName name="SHARED_FORMULA_7_1055_7_1055_22">#REF!*#REF!*#REF!*#REF!</definedName>
    <definedName name="SHARED_FORMULA_7_1060_7_1060_26">#REF!*#REF!*#REF!*#REF!</definedName>
    <definedName name="SHARED_FORMULA_7_1066_7_1066_22">NA()</definedName>
    <definedName name="SHARED_FORMULA_7_1069_7_1069_26">NA()</definedName>
    <definedName name="SHARED_FORMULA_7_1071_7_1071_26">#REF!*#REF!*#REF!*#REF!</definedName>
    <definedName name="SHARED_FORMULA_7_1074_7_1074_22">#REF!*#REF!*#REF!</definedName>
    <definedName name="SHARED_FORMULA_7_1082_7_1082_26">NA()</definedName>
    <definedName name="SHARED_FORMULA_7_1094_7_1094_22">#REF!*#REF!*#REF!</definedName>
    <definedName name="SHARED_FORMULA_7_11_7_11_26">+#REF!*#REF!*#REF!*#REF!</definedName>
    <definedName name="SHARED_FORMULA_7_11_7_11_30">+#REF!*#REF!*#REF!*#REF!</definedName>
    <definedName name="SHARED_FORMULA_7_110_7_110_22">NA()</definedName>
    <definedName name="SHARED_FORMULA_7_1106_7_1106_26">#REF!*#REF!*#REF!*#REF!</definedName>
    <definedName name="SHARED_FORMULA_7_1117_7_1117_22">+#REF!*#REF!*#REF!*#REF!</definedName>
    <definedName name="SHARED_FORMULA_7_1122_7_1122_26">NA()</definedName>
    <definedName name="SHARED_FORMULA_7_1135_7_1135_26">NA()</definedName>
    <definedName name="SHARED_FORMULA_7_1137_7_1137_26">#REF!*#REF!*#REF!*#REF!</definedName>
    <definedName name="SHARED_FORMULA_7_115_7_115_26">+#REF!*#REF!*#REF!*#REF!</definedName>
    <definedName name="SHARED_FORMULA_7_1152_7_1152_22">+#REF!*#REF!*#REF!*#REF!</definedName>
    <definedName name="SHARED_FORMULA_7_1160_7_1160_22">+#REF!*#REF!*#REF!*#REF!</definedName>
    <definedName name="SHARED_FORMULA_7_1161_7_1161_6">NA()</definedName>
    <definedName name="SHARED_FORMULA_7_1163_7_1163_26">#REF!*#REF!*#REF!*#REF!</definedName>
    <definedName name="SHARED_FORMULA_7_1166_7_1166_26">NA()</definedName>
    <definedName name="SHARED_FORMULA_7_117_7_117_26">NA()</definedName>
    <definedName name="SHARED_FORMULA_7_117_7_117_33">NA()</definedName>
    <definedName name="SHARED_FORMULA_7_117_7_117_37">NA()</definedName>
    <definedName name="SHARED_FORMULA_7_1189_7_1189_26">#REF!*#REF!*#REF!*#REF!</definedName>
    <definedName name="SHARED_FORMULA_7_1192_7_1192_26">NA()</definedName>
    <definedName name="SHARED_FORMULA_7_12_7_12_8">NA()</definedName>
    <definedName name="SHARED_FORMULA_7_121_7_121_33">#REF!*#REF!*#REF!*#REF!</definedName>
    <definedName name="SHARED_FORMULA_7_121_7_121_8">NA()</definedName>
    <definedName name="SHARED_FORMULA_7_1218_7_1218_26">NA()</definedName>
    <definedName name="SHARED_FORMULA_7_123_7_123_37">+#REF!*#REF!*#REF!*#REF!</definedName>
    <definedName name="SHARED_FORMULA_7_126_7_126_30">NA()</definedName>
    <definedName name="SHARED_FORMULA_7_126_7_126_37">NA()</definedName>
    <definedName name="SHARED_FORMULA_7_130_7_130_22">#REF!*#REF!*#REF!*#REF!</definedName>
    <definedName name="SHARED_FORMULA_7_1308_7_1308_5">NA()</definedName>
    <definedName name="SHARED_FORMULA_7_131_7_131_30">+#REF!*#REF!*#REF!*#REF!</definedName>
    <definedName name="SHARED_FORMULA_7_1310_7_1310_26">NA()</definedName>
    <definedName name="SHARED_FORMULA_7_132_7_132_37">#REF!*#REF!*#REF!*#REF!</definedName>
    <definedName name="SHARED_FORMULA_7_1325_7_1325_26">NA()</definedName>
    <definedName name="SHARED_FORMULA_7_1326_7_1326_26">+#REF!*#REF!*#REF!</definedName>
    <definedName name="SHARED_FORMULA_7_1334_7_1334_26">NA()</definedName>
    <definedName name="SHARED_FORMULA_7_134_7_134_22">NA()</definedName>
    <definedName name="SHARED_FORMULA_7_1341_7_1341_26">+#REF!*#REF!*#REF!</definedName>
    <definedName name="SHARED_FORMULA_7_1343_7_1343_26">NA()</definedName>
    <definedName name="SHARED_FORMULA_7_135_7_135_37">NA()</definedName>
    <definedName name="SHARED_FORMULA_7_1350_7_1350_26">+#REF!*#REF!*#REF!</definedName>
    <definedName name="SHARED_FORMULA_7_1354_7_1354_26">NA()</definedName>
    <definedName name="SHARED_FORMULA_7_1359_7_1359_26">+#REF!*#REF!*#REF!</definedName>
    <definedName name="SHARED_FORMULA_7_136_7_136_30">NA()</definedName>
    <definedName name="SHARED_FORMULA_7_1370_7_1370_26">+#REF!*#REF!*#REF!*#REF!</definedName>
    <definedName name="SHARED_FORMULA_7_1382_7_1382_26">NA()</definedName>
    <definedName name="SHARED_FORMULA_7_1398_7_1398_26">+#REF!*#REF!*#REF!*#REF!</definedName>
    <definedName name="SHARED_FORMULA_7_1402_7_1402_26">NA()</definedName>
    <definedName name="SHARED_FORMULA_7_141_7_141_30">#REF!*#REF!*#REF!*#REF!</definedName>
    <definedName name="SHARED_FORMULA_7_141_7_141_37">#REF!*#REF!*#REF!*#REF!</definedName>
    <definedName name="SHARED_FORMULA_7_1418_7_1418_26">+#REF!*#REF!*#REF!*#REF!</definedName>
    <definedName name="SHARED_FORMULA_7_1422_7_1422_26">NA()</definedName>
    <definedName name="SHARED_FORMULA_7_1438_7_1438_26">+#REF!*#REF!*#REF!*#REF!</definedName>
    <definedName name="SHARED_FORMULA_7_144_7_144_37">NA()</definedName>
    <definedName name="SHARED_FORMULA_7_1443_7_1443_26">NA()</definedName>
    <definedName name="SHARED_FORMULA_7_145_7_145_30">NA()</definedName>
    <definedName name="SHARED_FORMULA_7_1459_7_1459_26">+#REF!*#REF!*#REF!</definedName>
    <definedName name="SHARED_FORMULA_7_147_7_147_8">NA()</definedName>
    <definedName name="SHARED_FORMULA_7_1475_7_1475_26">NA()</definedName>
    <definedName name="SHARED_FORMULA_7_148_7_148_33">NA()</definedName>
    <definedName name="SHARED_FORMULA_7_1491_7_1491_26">#REF!*#REF!*#REF!*#REF!</definedName>
    <definedName name="SHARED_FORMULA_7_150_7_150_30">#REF!*#REF!*#REF!*#REF!</definedName>
    <definedName name="SHARED_FORMULA_7_150_7_150_37">#REF!*#REF!*#REF!*#REF!</definedName>
    <definedName name="SHARED_FORMULA_7_1506_7_1506_26">NA()</definedName>
    <definedName name="SHARED_FORMULA_7_1522_7_1522_26">#REF!*#REF!*#REF!*#REF!</definedName>
    <definedName name="SHARED_FORMULA_7_153_7_153_22">#REF!*#REF!*#REF!*#REF!</definedName>
    <definedName name="SHARED_FORMULA_7_153_7_153_26">NA()</definedName>
    <definedName name="SHARED_FORMULA_7_1531_7_1531_26">NA()</definedName>
    <definedName name="SHARED_FORMULA_7_154_7_154_33">#REF!*#REF!*#REF!*#REF!</definedName>
    <definedName name="SHARED_FORMULA_7_1547_7_1547_26">#REF!*#REF!*#REF!*#REF!</definedName>
    <definedName name="SHARED_FORMULA_7_1556_7_1556_26">NA()</definedName>
    <definedName name="SHARED_FORMULA_7_156_7_156_26">#REF!*#REF!*#REF!*#REF!</definedName>
    <definedName name="SHARED_FORMULA_7_157_7_157_22">NA()</definedName>
    <definedName name="SHARED_FORMULA_7_1572_7_1572_26">#REF!*#REF!*#REF!*#REF!</definedName>
    <definedName name="SHARED_FORMULA_7_159_7_159_37">NA()</definedName>
    <definedName name="SHARED_FORMULA_7_161_7_161_26">NA()</definedName>
    <definedName name="SHARED_FORMULA_7_161_7_161_30">NA()</definedName>
    <definedName name="SHARED_FORMULA_7_164_7_164_26">+#REF!*#REF!*#REF!*#REF!</definedName>
    <definedName name="SHARED_FORMULA_7_165_7_165_37">#REF!*#REF!*#REF!</definedName>
    <definedName name="SHARED_FORMULA_7_166_7_166_30">+#REF!*#REF!*#REF!*#REF!</definedName>
    <definedName name="SHARED_FORMULA_7_168_7_168_33">NA()</definedName>
    <definedName name="SHARED_FORMULA_7_169_7_169_26">NA()</definedName>
    <definedName name="SHARED_FORMULA_7_17_7_17_22">#REF!*#REF!*#REF!*#REF!</definedName>
    <definedName name="SHARED_FORMULA_7_172_7_172_22">#REF!*#REF!*#REF!*#REF!</definedName>
    <definedName name="SHARED_FORMULA_7_172_7_172_26">#REF!*#REF!*#REF!*#REF!</definedName>
    <definedName name="SHARED_FORMULA_7_172_7_172_37">NA()</definedName>
    <definedName name="SHARED_FORMULA_7_174_7_174_33">#REF!*#REF!*#REF!</definedName>
    <definedName name="SHARED_FORMULA_7_176_7_176_22">NA()</definedName>
    <definedName name="SHARED_FORMULA_7_178_7_178_30">NA()</definedName>
    <definedName name="SHARED_FORMULA_7_178_7_178_37">#REF!*#REF!*#REF!</definedName>
    <definedName name="SHARED_FORMULA_7_181_7_181_26">NA()</definedName>
    <definedName name="SHARED_FORMULA_7_183_7_183_30">#REF!*#REF!*#REF!*#REF!</definedName>
    <definedName name="SHARED_FORMULA_7_184_7_184_26">#REF!*#REF!*#REF!*#REF!</definedName>
    <definedName name="SHARED_FORMULA_7_185_7_185_37">NA()</definedName>
    <definedName name="SHARED_FORMULA_7_190_7_190_33">NA()</definedName>
    <definedName name="SHARED_FORMULA_7_191_7_191_37">#REF!*#REF!*#REF!</definedName>
    <definedName name="SHARED_FORMULA_7_193_7_193_30">NA()</definedName>
    <definedName name="SHARED_FORMULA_7_196_7_196_33">#REF!*#REF!*#REF!*#REF!*#REF!</definedName>
    <definedName name="SHARED_FORMULA_7_198_7_198_30">#REF!*#REF!*#REF!*#REF!*#REF!</definedName>
    <definedName name="SHARED_FORMULA_7_198_7_198_33">NA()</definedName>
    <definedName name="SHARED_FORMULA_7_200_7_200_26">NA()</definedName>
    <definedName name="SHARED_FORMULA_7_203_7_203_26">#REF!*#REF!*#REF!*#REF!</definedName>
    <definedName name="SHARED_FORMULA_7_204_7_204_33">#REF!*#REF!*#REF!*#REF!*#REF!</definedName>
    <definedName name="SHARED_FORMULA_7_204_7_204_37">NA()</definedName>
    <definedName name="SHARED_FORMULA_7_207_7_207_26">NA()</definedName>
    <definedName name="SHARED_FORMULA_7_21_7_21_33">#REF!*#REF!*#REF!*#REF!</definedName>
    <definedName name="SHARED_FORMULA_7_210_7_210_26">#REF!*#REF!*#REF!*#REF!</definedName>
    <definedName name="SHARED_FORMULA_7_217_7_217_37">#REF!*#REF!*#REF!*#REF!</definedName>
    <definedName name="SHARED_FORMULA_7_220_7_220_26">NA()</definedName>
    <definedName name="SHARED_FORMULA_7_223_7_223_26">+#REF!*#REF!*#REF!*#REF!</definedName>
    <definedName name="SHARED_FORMULA_7_225_7_225_30">+#REF!*#REF!*#REF!*#REF!</definedName>
    <definedName name="SHARED_FORMULA_7_227_7_227_22">NA()</definedName>
    <definedName name="SHARED_FORMULA_7_228_7_228_26">NA()</definedName>
    <definedName name="SHARED_FORMULA_7_229_7_229_33">NA()</definedName>
    <definedName name="SHARED_FORMULA_7_230_7_230_30">NA()</definedName>
    <definedName name="SHARED_FORMULA_7_231_7_231_26">+#REF!*#REF!*#REF!*#REF!</definedName>
    <definedName name="SHARED_FORMULA_7_232_7_232_22">#REF!*#REF!*#REF!*#REF!</definedName>
    <definedName name="SHARED_FORMULA_7_235_7_235_33">#REF!*#REF!*#REF!</definedName>
    <definedName name="SHARED_FORMULA_7_236_7_236_26">NA()</definedName>
    <definedName name="SHARED_FORMULA_7_239_7_239_26">+#REF!*#REF!*#REF!*#REF!</definedName>
    <definedName name="SHARED_FORMULA_7_24_7_24_37">#REF!*#REF!*#REF!*#REF!</definedName>
    <definedName name="SHARED_FORMULA_7_241_7_241_22">NA()</definedName>
    <definedName name="SHARED_FORMULA_7_245_7_245_22">#REF!*#REF!*#REF!*#REF!</definedName>
    <definedName name="SHARED_FORMULA_7_245_7_245_26">NA()</definedName>
    <definedName name="SHARED_FORMULA_7_245_7_245_30">+#REF!*#REF!*#REF!</definedName>
    <definedName name="SHARED_FORMULA_7_252_7_252_26">#REF!*#REF!*#REF!*#REF!</definedName>
    <definedName name="SHARED_FORMULA_7_256_7_256_22">NA()</definedName>
    <definedName name="SHARED_FORMULA_7_260_7_260_22">#REF!*#REF!*#REF!*#REF!*#REF!</definedName>
    <definedName name="SHARED_FORMULA_7_261_7_261_26">NA()</definedName>
    <definedName name="SHARED_FORMULA_7_265_7_265_33">NA()</definedName>
    <definedName name="SHARED_FORMULA_7_271_7_271_33">#REF!*#REF!*#REF!*#REF!</definedName>
    <definedName name="SHARED_FORMULA_7_271_7_271_37">NA()</definedName>
    <definedName name="SHARED_FORMULA_7_272_7_272_22">NA()</definedName>
    <definedName name="SHARED_FORMULA_7_272_7_272_26">#REF!*#REF!*#REF!*#REF!</definedName>
    <definedName name="SHARED_FORMULA_7_273_7_273_33">NA()</definedName>
    <definedName name="SHARED_FORMULA_7_275_7_275_26">NA()</definedName>
    <definedName name="SHARED_FORMULA_7_276_7_276_22">#REF!*#REF!*#REF!*#REF!</definedName>
    <definedName name="SHARED_FORMULA_7_278_7_278_37">NA()</definedName>
    <definedName name="SHARED_FORMULA_7_279_7_279_33">#REF!*#REF!*#REF!*#REF!</definedName>
    <definedName name="SHARED_FORMULA_7_285_7_285_30">#REF!*#REF!*#REF!*#REF!</definedName>
    <definedName name="SHARED_FORMULA_7_287_7_287_26">#REF!*#REF!*#REF!*#REF!</definedName>
    <definedName name="SHARED_FORMULA_7_289_7_289_26">NA()</definedName>
    <definedName name="SHARED_FORMULA_7_290_7_290_37">#REF!*#REF!*#REF!*#REF!</definedName>
    <definedName name="SHARED_FORMULA_7_291_7_291_22">NA()</definedName>
    <definedName name="SHARED_FORMULA_7_292_7_292_30">NA()</definedName>
    <definedName name="SHARED_FORMULA_7_294_7_294_37">NA()</definedName>
    <definedName name="SHARED_FORMULA_7_295_7_295_22">#REF!*#REF!*#REF!*#REF!</definedName>
    <definedName name="SHARED_FORMULA_7_297_7_297_37">#REF!*#REF!*#REF!*#REF!</definedName>
    <definedName name="SHARED_FORMULA_7_3_7_3_25">NA()</definedName>
    <definedName name="SHARED_FORMULA_7_302_7_302_26">#REF!*#REF!*#REF!*#REF!</definedName>
    <definedName name="SHARED_FORMULA_7_302_7_302_33">NA()</definedName>
    <definedName name="SHARED_FORMULA_7_306_7_306_22">NA()</definedName>
    <definedName name="SHARED_FORMULA_7_306_7_306_30">#REF!*#REF!*#REF!*#REF!</definedName>
    <definedName name="SHARED_FORMULA_7_308_7_308_33">#REF!*#REF!*#REF!</definedName>
    <definedName name="SHARED_FORMULA_7_31_7_31_22">#REF!*#REF!*#REF!*#REF!</definedName>
    <definedName name="SHARED_FORMULA_7_310_7_310_22">#REF!*#REF!*#REF!*#REF!*#REF!</definedName>
    <definedName name="SHARED_FORMULA_7_312_7_312_37">+#REF!*#REF!*#REF!*#REF!</definedName>
    <definedName name="SHARED_FORMULA_7_316_7_316_30">NA()</definedName>
    <definedName name="SHARED_FORMULA_7_32_7_32_37">#REF!*#REF!*#REF!*#REF!</definedName>
    <definedName name="SHARED_FORMULA_7_320_7_320_33">NA()</definedName>
    <definedName name="SHARED_FORMULA_7_321_7_321_37">#REF!*#REF!*#REF!</definedName>
    <definedName name="SHARED_FORMULA_7_322_7_322_30">+#REF!*#REF!*#REF!*#REF!*#REF!</definedName>
    <definedName name="SHARED_FORMULA_7_325_7_325_22">NA()</definedName>
    <definedName name="SHARED_FORMULA_7_326_7_326_33">#REF!*#REF!</definedName>
    <definedName name="SHARED_FORMULA_7_329_7_329_22">#REF!*#REF!*#REF!*#REF!</definedName>
    <definedName name="SHARED_FORMULA_7_329_7_329_26">NA()</definedName>
    <definedName name="SHARED_FORMULA_7_330_7_330_30">+#REF!*#REF!*#REF!</definedName>
    <definedName name="SHARED_FORMULA_7_333_7_333_30">NA()</definedName>
    <definedName name="SHARED_FORMULA_7_335_7_335_37">NA()</definedName>
    <definedName name="SHARED_FORMULA_7_337_7_337_26">NA()</definedName>
    <definedName name="SHARED_FORMULA_7_34_7_34_22">NA()</definedName>
    <definedName name="SHARED_FORMULA_7_34_7_34_26">+#REF!*#REF!*#REF!*#REF!</definedName>
    <definedName name="SHARED_FORMULA_7_343_7_343_22">NA()</definedName>
    <definedName name="SHARED_FORMULA_7_344_7_344_37">NA()</definedName>
    <definedName name="SHARED_FORMULA_7_347_7_347_22">#REF!*#REF!*#REF!*#REF!</definedName>
    <definedName name="SHARED_FORMULA_7_347_7_347_30">#REF!*#REF!*#REF!</definedName>
    <definedName name="SHARED_FORMULA_7_348_7_348_26">NA()</definedName>
    <definedName name="SHARED_FORMULA_7_349_7_349_26">+#REF!*#REF!*#REF!*#REF!</definedName>
    <definedName name="SHARED_FORMULA_7_352_7_352_33">NA()</definedName>
    <definedName name="SHARED_FORMULA_7_356_7_356_26">NA()</definedName>
    <definedName name="SHARED_FORMULA_7_357_7_357_26">+#REF!*#REF!*#REF!*#REF!</definedName>
    <definedName name="SHARED_FORMULA_7_358_7_358_22">NA()</definedName>
    <definedName name="SHARED_FORMULA_7_358_7_358_33">#REF!*#REF!*#REF!</definedName>
    <definedName name="SHARED_FORMULA_7_362_7_362_22">#REF!*#REF!*#REF!*#REF!*#REF!</definedName>
    <definedName name="SHARED_FORMULA_7_362_7_362_37">#REF!*#REF!*#REF!*#REF!*#REF!</definedName>
    <definedName name="SHARED_FORMULA_7_366_7_366_30">NA()</definedName>
    <definedName name="SHARED_FORMULA_7_368_7_368_26">+#REF!*#REF!*#REF!*#REF!</definedName>
    <definedName name="SHARED_FORMULA_7_37_7_37_26">NA()</definedName>
    <definedName name="SHARED_FORMULA_7_370_7_370_30">#REF!*#REF!*#REF!*#REF!</definedName>
    <definedName name="SHARED_FORMULA_7_376_7_376_26">+#REF!*#REF!*#REF!*#REF!</definedName>
    <definedName name="SHARED_FORMULA_7_378_7_378_30">NA()</definedName>
    <definedName name="SHARED_FORMULA_7_379_7_379_30">#REF!*#REF!*#REF!</definedName>
    <definedName name="SHARED_FORMULA_7_38_7_38_30">+#REF!*#REF!*#REF!*#REF!</definedName>
    <definedName name="SHARED_FORMULA_7_388_7_388_26">+#REF!*#REF!*#REF!*#REF!</definedName>
    <definedName name="SHARED_FORMULA_7_39_7_39_37">#REF!*#REF!*#REF!*#REF!</definedName>
    <definedName name="SHARED_FORMULA_7_39_7_39_8">NA()</definedName>
    <definedName name="SHARED_FORMULA_7_396_7_396_26">+#REF!*#REF!*#REF!*#REF!</definedName>
    <definedName name="SHARED_FORMULA_7_397_7_397_30">NA()</definedName>
    <definedName name="SHARED_FORMULA_7_398_7_398_22">NA()</definedName>
    <definedName name="SHARED_FORMULA_7_399_7_399_30">#REF!*#REF!*#REF!</definedName>
    <definedName name="SHARED_FORMULA_7_4_7_4_26">+#REF!*#REF!*#REF!*#REF!</definedName>
    <definedName name="SHARED_FORMULA_7_408_7_408_26">+#REF!*#REF!*#REF!*#REF!</definedName>
    <definedName name="SHARED_FORMULA_7_41_7_41_30">NA()</definedName>
    <definedName name="SHARED_FORMULA_7_411_7_411_22">NA()</definedName>
    <definedName name="SHARED_FORMULA_7_412_7_412_22">#REF!*#REF!*#REF!*#REF!</definedName>
    <definedName name="SHARED_FORMULA_7_414_7_414_37">NA()</definedName>
    <definedName name="SHARED_FORMULA_7_416_7_416_26">+#REF!*#REF!*#REF!*#REF!</definedName>
    <definedName name="SHARED_FORMULA_7_418_7_418_30">+#REF!*#REF!*#REF!</definedName>
    <definedName name="SHARED_FORMULA_7_42_7_42_26">+#REF!*#REF!*#REF!*#REF!</definedName>
    <definedName name="SHARED_FORMULA_7_431_7_431_22">#REF!*#REF!*#REF!*#REF!</definedName>
    <definedName name="SHARED_FORMULA_7_431_7_431_30">NA()</definedName>
    <definedName name="SHARED_FORMULA_7_435_7_435_37">NA()</definedName>
    <definedName name="SHARED_FORMULA_7_45_7_45_26">NA()</definedName>
    <definedName name="SHARED_FORMULA_7_451_7_451_37">+#REF!*#REF!*#REF!*#REF!</definedName>
    <definedName name="SHARED_FORMULA_7_453_7_453_30">NA()</definedName>
    <definedName name="SHARED_FORMULA_7_453_7_453_37">NA()</definedName>
    <definedName name="SHARED_FORMULA_7_457_7_457_30">+#REF!*#REF!*#REF!</definedName>
    <definedName name="SHARED_FORMULA_7_46_7_46_22">#REF!*#REF!*#REF!*#REF!</definedName>
    <definedName name="SHARED_FORMULA_7_472_7_472_37">+#REF!*#REF!*#REF!*#REF!</definedName>
    <definedName name="SHARED_FORMULA_7_473_7_473_22">NA()</definedName>
    <definedName name="SHARED_FORMULA_7_479_7_479_30">+#REF!*#REF!*#REF!</definedName>
    <definedName name="SHARED_FORMULA_7_49_7_49_22">NA()</definedName>
    <definedName name="SHARED_FORMULA_7_494_7_494_37">+#REF!*#REF!*#REF!*#REF!</definedName>
    <definedName name="SHARED_FORMULA_7_5_7_5_22">#REF!*#REF!*#REF!*#REF!</definedName>
    <definedName name="SHARED_FORMULA_7_500_7_500_22">#REF!*#REF!*#REF!*#REF!</definedName>
    <definedName name="SHARED_FORMULA_7_505_7_505_22">NA()</definedName>
    <definedName name="SHARED_FORMULA_7_509_7_509_26">NA()</definedName>
    <definedName name="SHARED_FORMULA_7_520_7_520_37">NA()</definedName>
    <definedName name="SHARED_FORMULA_7_532_7_532_22">#REF!*#REF!*#REF!*#REF!</definedName>
    <definedName name="SHARED_FORMULA_7_538_7_538_22">NA()</definedName>
    <definedName name="SHARED_FORMULA_7_539_7_539_37">#REF!*#REF!*#REF!</definedName>
    <definedName name="SHARED_FORMULA_7_541_7_541_26">#REF!*#REF!</definedName>
    <definedName name="SHARED_FORMULA_7_544_7_544_37">NA()</definedName>
    <definedName name="SHARED_FORMULA_7_549_7_549_22">NA()</definedName>
    <definedName name="SHARED_FORMULA_7_565_7_565_22">#REF!*#REF!*#REF!*#REF!</definedName>
    <definedName name="SHARED_FORMULA_7_565_7_565_37">+#REF!*#REF!*#REF!</definedName>
    <definedName name="SHARED_FORMULA_7_57_7_57_22">#REF!*#REF!*#REF!*#REF!</definedName>
    <definedName name="SHARED_FORMULA_7_57_7_57_30">#REF!*#REF!*#REF!*#REF!</definedName>
    <definedName name="SHARED_FORMULA_7_571_7_571_26">NA()</definedName>
    <definedName name="SHARED_FORMULA_7_577_7_577_22">#REF!*#REF!*#REF!*#REF!</definedName>
    <definedName name="SHARED_FORMULA_7_581_7_581_22">NA()</definedName>
    <definedName name="SHARED_FORMULA_7_589_7_589_37">+#REF!*#REF!*#REF!*#REF!</definedName>
    <definedName name="SHARED_FORMULA_7_599_7_599_26">NA()</definedName>
    <definedName name="SHARED_FORMULA_7_60_7_60_22">NA()</definedName>
    <definedName name="SHARED_FORMULA_7_60_7_60_30">NA()</definedName>
    <definedName name="SHARED_FORMULA_7_609_7_609_22">#REF!*#REF!*#REF!*#REF!</definedName>
    <definedName name="SHARED_FORMULA_7_609_7_609_26">#REF!*#REF!*#REF!*#REF!*#REF!</definedName>
    <definedName name="SHARED_FORMULA_7_610_7_610_22">NA()</definedName>
    <definedName name="SHARED_FORMULA_7_611_7_611_26">NA()</definedName>
    <definedName name="SHARED_FORMULA_7_620_7_620_22">NA()</definedName>
    <definedName name="SHARED_FORMULA_7_628_7_628_26">NA()</definedName>
    <definedName name="SHARED_FORMULA_7_63_7_63_26">+#REF!*#REF!*#REF!*#REF!</definedName>
    <definedName name="SHARED_FORMULA_7_637_7_637_26">#REF!*#REF!*#REF!*#REF!</definedName>
    <definedName name="SHARED_FORMULA_7_638_7_638_22">#REF!*#REF!*#REF!*#REF!</definedName>
    <definedName name="SHARED_FORMULA_7_638_7_638_26">NA()</definedName>
    <definedName name="SHARED_FORMULA_7_640_7_640_22">NA()</definedName>
    <definedName name="SHARED_FORMULA_7_648_7_648_22">#REF!*#REF!*#REF!*#REF!</definedName>
    <definedName name="SHARED_FORMULA_7_649_7_649_26">#REF!*#REF!*#REF!*#REF!*#REF!</definedName>
    <definedName name="SHARED_FORMULA_7_65_7_65_8">NA()</definedName>
    <definedName name="SHARED_FORMULA_7_655_7_655_26">NA()</definedName>
    <definedName name="SHARED_FORMULA_7_66_7_66_26">NA()</definedName>
    <definedName name="SHARED_FORMULA_7_660_7_660_22">#REF!*#REF!*#REF!</definedName>
    <definedName name="SHARED_FORMULA_7_664_7_664_22">NA()</definedName>
    <definedName name="SHARED_FORMULA_7_665_7_665_26">NA()</definedName>
    <definedName name="SHARED_FORMULA_7_666_7_666_26">+#REF!*#REF!*#REF!*#REF!</definedName>
    <definedName name="SHARED_FORMULA_7_67_7_67_30">+#REF!*#REF!*#REF!*#REF!</definedName>
    <definedName name="SHARED_FORMULA_7_674_7_674_26">#REF!*#REF!*#REF!*#REF!*#REF!</definedName>
    <definedName name="SHARED_FORMULA_7_677_7_677_22">NA()</definedName>
    <definedName name="SHARED_FORMULA_7_680_7_680_22">#REF!*#REF!*#REF!</definedName>
    <definedName name="SHARED_FORMULA_7_682_7_682_26">NA()</definedName>
    <definedName name="SHARED_FORMULA_7_691_7_691_26">+#REF!*#REF!*#REF!*#REF!</definedName>
    <definedName name="SHARED_FORMULA_7_697_7_697_26">NA()</definedName>
    <definedName name="SHARED_FORMULA_7_699_7_699_26">#REF!*#REF!*#REF!*#REF!*#REF!</definedName>
    <definedName name="SHARED_FORMULA_7_7_7_7_33">#REF!*#REF!*#REF!*#REF!</definedName>
    <definedName name="SHARED_FORMULA_7_70_7_70_30">NA()</definedName>
    <definedName name="SHARED_FORMULA_7_707_7_707_22">#REF!*#REF!*#REF!*#REF!*#REF!</definedName>
    <definedName name="SHARED_FORMULA_7_716_7_716_26">#REF!*#REF!*#REF!*#REF!</definedName>
    <definedName name="SHARED_FORMULA_7_72_7_72_22">#REF!*#REF!*#REF!*#REF!</definedName>
    <definedName name="SHARED_FORMULA_7_720_7_720_22">#REF!*#REF!*#REF!*#REF!*#REF!</definedName>
    <definedName name="SHARED_FORMULA_7_722_7_722_26">NA()</definedName>
    <definedName name="SHARED_FORMULA_7_732_7_732_26">#REF!*#REF!*#REF!*#REF!</definedName>
    <definedName name="SHARED_FORMULA_7_741_7_741_26">NA()</definedName>
    <definedName name="SHARED_FORMULA_7_75_7_75_22">NA()</definedName>
    <definedName name="SHARED_FORMULA_7_752_7_752_22">NA()</definedName>
    <definedName name="SHARED_FORMULA_7_757_7_757_26">#REF!*#REF!*#REF!*#REF!</definedName>
    <definedName name="SHARED_FORMULA_7_760_7_760_26">NA()</definedName>
    <definedName name="SHARED_FORMULA_7_769_7_769_22">NA()</definedName>
    <definedName name="SHARED_FORMULA_7_776_7_776_26">#REF!*#REF!*#REF!*#REF!</definedName>
    <definedName name="SHARED_FORMULA_7_780_7_780_26">NA()</definedName>
    <definedName name="SHARED_FORMULA_7_792_7_792_26">NA()</definedName>
    <definedName name="SHARED_FORMULA_7_795_7_795_26">#REF!*#REF!*#REF!*#REF!</definedName>
    <definedName name="SHARED_FORMULA_7_801_7_801_22">NA()</definedName>
    <definedName name="SHARED_FORMULA_7_803_7_803_26">NA()</definedName>
    <definedName name="SHARED_FORMULA_7_805_7_805_22">#REF!*#REF!*#REF!*#REF!</definedName>
    <definedName name="SHARED_FORMULA_7_813_7_813_22">NA()</definedName>
    <definedName name="SHARED_FORMULA_7_814_7_814_26">NA()</definedName>
    <definedName name="SHARED_FORMULA_7_815_7_815_26">+#REF!*#REF!*#REF!*#REF!*#REF!</definedName>
    <definedName name="SHARED_FORMULA_7_826_7_826_26">NA()</definedName>
    <definedName name="SHARED_FORMULA_7_827_7_827_26">+#REF!*#REF!*#REF!*#REF!*#REF!</definedName>
    <definedName name="SHARED_FORMULA_7_828_7_828_22">NA()</definedName>
    <definedName name="SHARED_FORMULA_7_837_7_837_26">+#REF!*#REF!*#REF!*#REF!*#REF!</definedName>
    <definedName name="SHARED_FORMULA_7_84_7_84_26">#REF!*#REF!*#REF!*#REF!</definedName>
    <definedName name="SHARED_FORMULA_7_84_7_84_30">+#REF!*#REF!*#REF!*#REF!</definedName>
    <definedName name="SHARED_FORMULA_7_84_7_84_37">NA()</definedName>
    <definedName name="SHARED_FORMULA_7_843_7_843_22">#REF!*#REF!*#REF!*#REF!</definedName>
    <definedName name="SHARED_FORMULA_7_847_7_847_26">+#REF!*#REF!*#REF!*#REF!*#REF!</definedName>
    <definedName name="SHARED_FORMULA_7_850_7_850_26">NA()</definedName>
    <definedName name="SHARED_FORMULA_7_853_7_853_22">#REF!*#REF!*#REF!*#REF!</definedName>
    <definedName name="SHARED_FORMULA_7_859_7_859_22">NA()</definedName>
    <definedName name="SHARED_FORMULA_7_86_7_86_30">NA()</definedName>
    <definedName name="SHARED_FORMULA_7_866_7_866_26">NA()</definedName>
    <definedName name="SHARED_FORMULA_7_869_7_869_26">+#REF!*#REF!*#REF!</definedName>
    <definedName name="SHARED_FORMULA_7_87_7_87_26">NA()</definedName>
    <definedName name="SHARED_FORMULA_7_87_7_87_37">#REF!*#REF!*#REF!*#REF!</definedName>
    <definedName name="SHARED_FORMULA_7_870_7_870_22">NA()</definedName>
    <definedName name="SHARED_FORMULA_7_882_7_882_26">NA()</definedName>
    <definedName name="SHARED_FORMULA_7_893_7_893_26">+#REF!*#REF!*#REF!</definedName>
    <definedName name="SHARED_FORMULA_7_895_7_895_22">#REF!*#REF!*#REF!*#REF!</definedName>
    <definedName name="SHARED_FORMULA_7_9_7_9_37">#REF!*#REF!*#REF!*#REF!</definedName>
    <definedName name="SHARED_FORMULA_7_900_7_900_22">NA()</definedName>
    <definedName name="SHARED_FORMULA_7_900_7_900_26">NA()</definedName>
    <definedName name="SHARED_FORMULA_7_906_7_906_22">#REF!*#REF!*#REF!*#REF!</definedName>
    <definedName name="SHARED_FORMULA_7_909_7_909_26">+#REF!*#REF!*#REF!</definedName>
    <definedName name="SHARED_FORMULA_7_91_7_91_37">NA()</definedName>
    <definedName name="SHARED_FORMULA_7_925_7_925_26">+#REF!*#REF!*#REF!</definedName>
    <definedName name="SHARED_FORMULA_7_926_7_926_22">#REF!*#REF!*#REF!*#REF!</definedName>
    <definedName name="SHARED_FORMULA_7_932_7_932_22">NA()</definedName>
    <definedName name="SHARED_FORMULA_7_932_7_932_26">NA()</definedName>
    <definedName name="SHARED_FORMULA_7_94_7_94_37">#REF!*#REF!*#REF!*#REF!</definedName>
    <definedName name="SHARED_FORMULA_7_941_7_941_22">NA()</definedName>
    <definedName name="SHARED_FORMULA_7_945_7_945_26">#REF!*#REF!*#REF!*#REF!</definedName>
    <definedName name="SHARED_FORMULA_7_947_7_947_22">#REF!*#REF!*#REF!*#REF!</definedName>
    <definedName name="SHARED_FORMULA_7_951_7_951_22">NA()</definedName>
    <definedName name="SHARED_FORMULA_7_96_7_96_33">NA()</definedName>
    <definedName name="SHARED_FORMULA_7_962_7_962_26">NA()</definedName>
    <definedName name="SHARED_FORMULA_7_969_7_969_22">NA()</definedName>
    <definedName name="SHARED_FORMULA_7_976_7_976_26">NA()</definedName>
    <definedName name="SHARED_FORMULA_7_977_7_977_22">#REF!*#REF!*#REF!*#REF!</definedName>
    <definedName name="SHARED_FORMULA_7_982_7_982_26">#REF!*#REF!*#REF!*#REF!</definedName>
    <definedName name="SHARED_FORMULA_7_988_7_988_22">NA()</definedName>
    <definedName name="SHARED_FORMULA_7_992_7_992_26">#REF!*#REF!*#REF!*#REF!</definedName>
    <definedName name="SHARED_FORMULA_8_1161_8_1161_6">NA()</definedName>
    <definedName name="SHARED_FORMULA_8_1242_8_1242_6">NA()</definedName>
    <definedName name="SHARED_FORMULA_8_1255_8_1255_6">NA()</definedName>
    <definedName name="SHARED_FORMULA_8_1272_8_1272_6">NA()</definedName>
    <definedName name="SHARED_FORMULA_8_1308_8_1308_5">NA()</definedName>
    <definedName name="SHARED_FORMULA_8_1418_8_1418_6">NA()</definedName>
    <definedName name="SHARED_FORMULA_8_1426_8_1426_6">NA()</definedName>
    <definedName name="SHARED_FORMULA_8_1434_8_1434_6">NA()</definedName>
    <definedName name="SHARED_FORMULA_8_1709_8_1709_6">NA()</definedName>
    <definedName name="SHARED_FORMULA_8_1754_8_1754_6">NA()</definedName>
    <definedName name="SHARED_FORMULA_8_1777_8_1777_6">NA()</definedName>
    <definedName name="SHARED_FORMULA_8_1801_8_1801_6">NA()</definedName>
    <definedName name="SHARED_FORMULA_8_3_8_3_25">NA()</definedName>
    <definedName name="SHARED_FORMULA_8_46_8_46_5">NA()</definedName>
    <definedName name="SHARED_FORMULA_8_51_8_51_5">NA()</definedName>
    <definedName name="SHARED_FORMULA_8_54_8_54_5">NA()</definedName>
    <definedName name="SHARED_FORMULA_9_617_9_617_9">NA()</definedName>
    <definedName name="SIDEWALLSSEVENTOTHIRTEEN">#REF!</definedName>
    <definedName name="Siri" localSheetId="0">Scheduled_Payment+Extra_Payment</definedName>
    <definedName name="Siri">Scheduled_Payment+Extra_Payment</definedName>
    <definedName name="SITE">#REF!</definedName>
    <definedName name="SIXTOTHIRTEEN">#REF!</definedName>
    <definedName name="SLAB">[9]DATA!$H$113</definedName>
    <definedName name="SLOAD">[29]MRATES!$AD$10</definedName>
    <definedName name="sm">'[33]Lead statement'!$P$6</definedName>
    <definedName name="SMAZDOOR">[140]MRATES!$F$38</definedName>
    <definedName name="smc">'[141]Lead statement'!$P$7</definedName>
    <definedName name="sn">'[70]Lead statement'!$P$6</definedName>
    <definedName name="sngsd">[113]l!$J$9</definedName>
    <definedName name="sngst">[113]l!$J$8</definedName>
    <definedName name="so_desgn">[142]Data_Base!$E$2:$F$11</definedName>
    <definedName name="soil_types">'[143]data existing_do not delete'!$I$2:$I$9</definedName>
    <definedName name="Sp_136_Found">'[43]Road data'!$C$356</definedName>
    <definedName name="Sp_BetweenBodywalls">'[43]Road data'!$C$451</definedName>
    <definedName name="SP_BM">'[50]Road data'!#REF!</definedName>
    <definedName name="SP_Diversion_Road">'[130]Road data'!#REF!</definedName>
    <definedName name="sp_eew">'[43]Road data'!$C$316</definedName>
    <definedName name="SP_EW_Car">'[50]Road data'!#REF!</definedName>
    <definedName name="SP_EW_FMC_Side">'[130]Road data'!$C$15</definedName>
    <definedName name="SP_EW_Form_OMC">'[43]Road data'!$C$32</definedName>
    <definedName name="SP_EW_Man">'[130]Road data'!#REF!</definedName>
    <definedName name="SP_EW_OMC_Car">'[50]Road data'!#REF!</definedName>
    <definedName name="SP_EW_OMC_Side">'[50]Road data'!#REF!</definedName>
    <definedName name="sp_EW_side_OMC">'[43]Road data'!$C$7</definedName>
    <definedName name="SP_Gravel_Bedding">'[43]Road data'!$C$336</definedName>
    <definedName name="SP_Gravel_Quardrent">'[130]Road data'!#REF!</definedName>
    <definedName name="Sp_GSB">'[43]Road data'!$C$60</definedName>
    <definedName name="SP_HP_600">'[50]Road data'!#REF!</definedName>
    <definedName name="Sp_HPC">'[43]Road data'!$C$404</definedName>
    <definedName name="SP_HPL_600">'[50]Road data'!#REF!</definedName>
    <definedName name="SP_HYSD_Super">'[50]Road data'!#REF!</definedName>
    <definedName name="SP_M10_base">'[130]Road data'!#REF!</definedName>
    <definedName name="sp_M10_bCC">'[50]Road data'!#REF!</definedName>
    <definedName name="SP_M10_drainS">'[130]Road data'!#REF!</definedName>
    <definedName name="SP_M15_deviders">'[130]Road data'!#REF!</definedName>
    <definedName name="SP_M15_footing">'[50]Road data'!#REF!</definedName>
    <definedName name="SP_M15_SUB">'[50]Road data'!#REF!</definedName>
    <definedName name="Sp_M20_Bed">'[43]Road data'!$C$559</definedName>
    <definedName name="SP_M20_BedBack">'[50]Road data'!#REF!</definedName>
    <definedName name="SP_M20_COVER">'[50]Road data'!#REF!</definedName>
    <definedName name="SP_M20_Slab">'[50]Road data'!#REF!</definedName>
    <definedName name="SP_M25_ApproachSlab">'[50]Road data'!#REF!</definedName>
    <definedName name="SP_M30_WC">'[50]Road data'!#REF!</definedName>
    <definedName name="SP_M35_CC">'[130]Road data'!#REF!</definedName>
    <definedName name="SP_M35_FlyAsh">'[50]Road data'!#REF!</definedName>
    <definedName name="SP_Mild">'[50]Road data'!#REF!</definedName>
    <definedName name="Sp_MSS">'[43]Road data'!$C$220</definedName>
    <definedName name="SP_Painting">'[50]Road data'!#REF!</definedName>
    <definedName name="SP_Pick">'[130]Road data'!$C$79</definedName>
    <definedName name="SP_Plastering">'[50]Road data'!#REF!</definedName>
    <definedName name="SP_Rev_A300">'[130]Road data'!#REF!</definedName>
    <definedName name="SP_Rev_Q300">'[130]Road data'!#REF!</definedName>
    <definedName name="SP_Sandfilling">'[50]Road data'!#REF!</definedName>
    <definedName name="SP_Scar_BT">'[50]Road data'!#REF!</definedName>
    <definedName name="SP_Scar_GSB">'[50]Road data'!#REF!</definedName>
    <definedName name="Sp_Scarf">'[43]Road data'!$C$84</definedName>
    <definedName name="SP_SCSD">'[43]Road data'!$C$174</definedName>
    <definedName name="SP_SCSD_80100">'[50]Road data'!#REF!</definedName>
    <definedName name="Sp_Shoulders">'[43]Road data'!$C$249</definedName>
    <definedName name="SP_Tack">'[43]Road data'!$C$200</definedName>
    <definedName name="Sp_WBM_G2">'[43]Road data'!$C$99</definedName>
    <definedName name="SP_WBM_G3">'[43]Road data'!$C$123</definedName>
    <definedName name="SP_WBM2">'[50]Road data'!#REF!</definedName>
    <definedName name="SP_WBM2_HVR">'[50]Road data'!#REF!</definedName>
    <definedName name="SP_WBM2_MCS">'[50]Road data'!#REF!</definedName>
    <definedName name="SP_WBM2_MVR">'[50]Road data'!#REF!</definedName>
    <definedName name="SP_WBM3">'[50]Road data'!#REF!</definedName>
    <definedName name="SP_WBM3_HVR">'[50]Road data'!#REF!</definedName>
    <definedName name="SP_WBM3_MCS">'[50]Road data'!#REF!</definedName>
    <definedName name="SP_Weepholes">'[50]Road data'!#REF!</definedName>
    <definedName name="SP_WMM">'[50]Road data'!#REF!</definedName>
    <definedName name="SpecialPrice" hidden="1">#REF!</definedName>
    <definedName name="Spreading_gravel_or_sand_including_watering_and_rolling_with_hand_roller_irrespective_of_thickness_in_layer">'[37]Common '!$D$308</definedName>
    <definedName name="sri">[116]m!$D$149</definedName>
    <definedName name="srinu">[116]m!$M$3</definedName>
    <definedName name="SSR_Year">[143]LEADS!$AD$1</definedName>
    <definedName name="sss">#REF!</definedName>
    <definedName name="ssssss">'[144]Lead statement'!$P$13</definedName>
    <definedName name="SSTACK">[29]MRATES!$AD$12</definedName>
    <definedName name="st">'[33]Lead statement'!$P$22</definedName>
    <definedName name="stack">#REF!</definedName>
    <definedName name="stack1">#REF!</definedName>
    <definedName name="stack4">#REF!</definedName>
    <definedName name="staf">[58]v!#REF!</definedName>
    <definedName name="staff">[58]v!#REF!</definedName>
    <definedName name="State">#REF!</definedName>
    <definedName name="STEEL_WOODEN_SCAFFOLDING">'[53]BACK BONE'!$EI$1:$EI$8</definedName>
    <definedName name="stone">[145]stone!$A$1:$N$202</definedName>
    <definedName name="STONES_UPTO_25MM">'[53]BASIC DATA'!$B$547:$B$557</definedName>
    <definedName name="STONEWARE_SP1">'[53]BASIC DATA'!$B$390:$B$398</definedName>
    <definedName name="STONEWARE_SP2">'[53]BASIC DATA'!$B$399:$B$407</definedName>
    <definedName name="STONEWARE_SP3">'[53]BASIC DATA'!$B$408:$B$416</definedName>
    <definedName name="suman">[146]MRATES!$H$52</definedName>
    <definedName name="summar">[48]data!#REF!</definedName>
    <definedName name="summary">[48]data!#REF!</definedName>
    <definedName name="sun">[72]DATA_PRG!$H$180</definedName>
    <definedName name="SUNLOAD">[29]MRATES!$AD$11</definedName>
    <definedName name="Sunshade_0_8_m_wide">NA()</definedName>
    <definedName name="sunshade_width">'[68]data existing_do not delete'!$A$98:$A$100</definedName>
    <definedName name="SWARE">#REF!</definedName>
    <definedName name="sware2">#REF!</definedName>
    <definedName name="t_beam">[72]DATA_PRG!$H$166</definedName>
    <definedName name="TAEW">'[50]abs road'!#REF!</definedName>
    <definedName name="tailpiece">[63]maya!$B$343:$B$348</definedName>
    <definedName name="tbl_ProdInfo" hidden="1">#REF!</definedName>
    <definedName name="tekmal">#REF!</definedName>
    <definedName name="temp">[6]r!$F$2</definedName>
    <definedName name="TOPDOME">'[76]DATA-ABSTRACT'!$A$11:$B$13</definedName>
    <definedName name="TOPDOMEONETOSIX">#REF!</definedName>
    <definedName name="TOPDOMESEVENTOTHIRTEEN">#REF!</definedName>
    <definedName name="TOPRINGGIRDERONETOSIX">#REF!</definedName>
    <definedName name="TOPRINGGIRDERSEVENTOTHIRTEEN">#REF!</definedName>
    <definedName name="TOWER_BOLTS">'[53]BASIC DATA'!$B$631:$B$648</definedName>
    <definedName name="TQWBM">[127]R_Det!#REF!</definedName>
    <definedName name="uetyyuwefgyusdhj">#REF!</definedName>
    <definedName name="uil">#REF!</definedName>
    <definedName name="ULTI_LPM">[52]input!$H$10</definedName>
    <definedName name="ULTI_MLD">[52]input!$K$10</definedName>
    <definedName name="ULTI_PERIOD">[52]input!$C$6</definedName>
    <definedName name="ULTI_POP">[52]input!$F$10</definedName>
    <definedName name="ULTI_YEAR">[52]input!$C$10</definedName>
    <definedName name="US">#REF!</definedName>
    <definedName name="usd">[147]Summary!#REF!</definedName>
    <definedName name="utgg.jk.b." localSheetId="0">Scheduled_Payment+Extra_Payment</definedName>
    <definedName name="utgg.jk.b.">Scheduled_Payment+Extra_Payment</definedName>
    <definedName name="Values_Entered">#N/A</definedName>
    <definedName name="valve">[63]maya!$A$247:$A$273</definedName>
    <definedName name="var">#REF!</definedName>
    <definedName name="VAT">[29]MRATES!$C$37</definedName>
    <definedName name="ver">#REF!</definedName>
    <definedName name="ver.con">[148]detls!$A$3:$O$18</definedName>
    <definedName name="vertical">[92]detls!$A$3:$O$18</definedName>
    <definedName name="VGFSS">#REF!</definedName>
    <definedName name="vibrater">'[33]SSR 2014-15 Rates'!$E$63</definedName>
    <definedName name="vil">[72]DATA_PRG!$B$4</definedName>
    <definedName name="VITRIFIED_TILES">'[53]BUILDING ITEMS'!$C$43:$C$53</definedName>
    <definedName name="vvx">[121]Labour!$D$14</definedName>
    <definedName name="vwf">[12]DATA_PRG!$H$326</definedName>
    <definedName name="w">#REF!</definedName>
    <definedName name="water">'[33]SSR 2014-15 Rates'!$E$61</definedName>
    <definedName name="wc">[62]r!$F$48</definedName>
    <definedName name="we">#REF!</definedName>
    <definedName name="WOOD_TYPE">'[53]BASIC DATA'!$B$586:$B$601</definedName>
    <definedName name="wrn.detailed." hidden="1">{#N/A,#N/A,FALSE,"no"}</definedName>
    <definedName name="ws">[72]DATA_PRG!$F$371</definedName>
    <definedName name="wsss">#REF!</definedName>
    <definedName name="ww">[73]DATA_PRG!$H$328</definedName>
    <definedName name="WWEEW">#REF!</definedName>
    <definedName name="wwknr">#REF!</definedName>
    <definedName name="x" hidden="1">'[39]final abstract'!#REF!</definedName>
    <definedName name="xhb2256">[20]hdpe_basic!$G$37</definedName>
    <definedName name="xhb2506">[20]hdpe_basic!$G$38</definedName>
    <definedName name="xhb2806">[20]hdpe_basic!$G$39</definedName>
    <definedName name="xhb3156">[20]hdpe_basic!$G$40</definedName>
    <definedName name="xhb634">[20]hdpe_basic!$G$14</definedName>
    <definedName name="XOTOXSIX">#REF!</definedName>
    <definedName name="xpb11010">[20]pvc_basic!$G$44</definedName>
    <definedName name="xpb1104">[20]pvc_basic!$G$16</definedName>
    <definedName name="xpb1106">[20]pvc_basic!$G$30</definedName>
    <definedName name="xpb12510">[20]pvc_basic!$G$45</definedName>
    <definedName name="xpb1254">[20]pvc_basic!$G$17</definedName>
    <definedName name="xpb1256">[20]pvc_basic!$G$31</definedName>
    <definedName name="xpb14010">[20]pvc_basic!$G$46</definedName>
    <definedName name="xpb1404">[20]pvc_basic!$G$18</definedName>
    <definedName name="xpb1406">[20]pvc_basic!$G$32</definedName>
    <definedName name="xpb1604">[20]pvc_basic!$G$19</definedName>
    <definedName name="xpb1606">[20]pvc_basic!$G$33</definedName>
    <definedName name="xpb1804">[20]pvc_basic!$G$20</definedName>
    <definedName name="xpb1806">[20]pvc_basic!$G$34</definedName>
    <definedName name="xpb2006">[20]pvc_basic!$G$35</definedName>
    <definedName name="xpb6310">[20]pvc_basic!$G$41</definedName>
    <definedName name="xpb6311">[149]pvc_basic!$G$41</definedName>
    <definedName name="xpb636">[20]pvc_basic!$G$27</definedName>
    <definedName name="xpb7510">[20]pvc_basic!$G$42</definedName>
    <definedName name="xpb754">[20]pvc_basic!$G$14</definedName>
    <definedName name="xpb756">[20]pvc_basic!$G$28</definedName>
    <definedName name="xpb904">[20]pvc_basic!$G$15</definedName>
    <definedName name="xpb906">[20]pvc_basic!$G$29</definedName>
    <definedName name="XSIXTOXTHIRTEEN">#REF!</definedName>
    <definedName name="xx">#REF!</definedName>
    <definedName name="xxx">#REF!</definedName>
    <definedName name="xxxx">#REF!</definedName>
    <definedName name="ycode">'[150]0000000000000'!$D$3</definedName>
    <definedName name="yearssr">[145]index!$A$1:$M$2</definedName>
    <definedName name="YTR">[72]DATA_PRG!$B$4</definedName>
    <definedName name="yturtyhfh">#REF!</definedName>
    <definedName name="YY">[72]DATA_PRG!$H$5</definedName>
    <definedName name="YYYY">#REF!</definedName>
    <definedName name="z" hidden="1">'[39]final abstract'!#REF!</definedName>
    <definedName name="Zip">#REF!</definedName>
    <definedName name="ZSW">[72]DATA_PRG!$H$351</definedName>
    <definedName name="工場内部壁１">[151]細目!$G$204</definedName>
    <definedName name="工場内部壁２">[151]細目!$K$204</definedName>
    <definedName name="工場内部天井１">[151]細目!$G$273</definedName>
    <definedName name="工場内部天井２">[151]細目!$K$273</definedName>
    <definedName name="工場内部天井ドル">[151]細目!$S$273</definedName>
    <definedName name="工場内部床１">[151]細目!$G$184</definedName>
    <definedName name="工場内部床２">[151]細目!$K$184</definedName>
    <definedName name="工場内部建具１">[151]細目!$G$260</definedName>
    <definedName name="工場内部建具２">[151]細目!$K$260</definedName>
    <definedName name="工場内部建具ドル">[151]細目!$S$260</definedName>
    <definedName name="工場内部雑１">[151]細目!$G$314</definedName>
    <definedName name="工場内部雑2">[151]細目!$K$314</definedName>
    <definedName name="工場土工事１">[151]細目!$G$18</definedName>
    <definedName name="工場土工事２">[151]細目!$K$18</definedName>
    <definedName name="工場外壁１">[151]細目!$G$105</definedName>
    <definedName name="工場外壁２">[151]細目!$K$105</definedName>
    <definedName name="工場外部建具１">[151]細目!$G$167</definedName>
    <definedName name="工場外部建具２">[151]細目!$K$167</definedName>
    <definedName name="工場外部建具ドル">[151]細目!$S$167</definedName>
    <definedName name="工場外部雑１">[151]細目!$G$176</definedName>
    <definedName name="工場外部雑２">[151]細目!$K$176</definedName>
    <definedName name="工場屋根１">[151]細目!$G$95</definedName>
    <definedName name="工場屋根２">[151]細目!$K$95</definedName>
    <definedName name="工場屋根ドル">[151]細目!$S$95</definedName>
    <definedName name="工場躯体１">[151]細目!$G$65</definedName>
    <definedName name="工場躯体２">[151]細目!$K$65</definedName>
    <definedName name="管理内部天井１">[151]細目!$G$563</definedName>
    <definedName name="管理内部天井２">[151]細目!$K$563</definedName>
    <definedName name="管理内部床１">[151]細目!$G$486</definedName>
    <definedName name="管理内部床２">[151]細目!$K$486</definedName>
    <definedName name="管理内部建具１">[151]細目!$G$549</definedName>
    <definedName name="管理内部建具２">[151]細目!$K$549</definedName>
    <definedName name="管理内部建具ドル">[151]細目!$S$549</definedName>
    <definedName name="管理内部雑１">[151]細目!$G$584</definedName>
    <definedName name="管理内部雑２">[151]細目!$K$584</definedName>
    <definedName name="管理土工事１">[151]細目!$G$355</definedName>
    <definedName name="管理土工事２">[151]細目!$K$355</definedName>
    <definedName name="管理外壁１">[151]細目!$G$426</definedName>
    <definedName name="管理外壁２">[151]細目!$K$426</definedName>
    <definedName name="管理外部建具１">[151]細目!$G$452</definedName>
    <definedName name="管理外部建具２">[151]細目!$K$452</definedName>
    <definedName name="管理外部建具ドル">[151]細目!$S$452</definedName>
    <definedName name="管理外部雑１">[151]細目!$G$463</definedName>
    <definedName name="管理外部雑２">[151]細目!$K$463</definedName>
    <definedName name="管理屋根１">[151]細目!$G$416</definedName>
    <definedName name="管理屋根２">[151]細目!$K$416</definedName>
    <definedName name="管理躯体１">[151]細目!$G$395</definedName>
    <definedName name="管理躯体２">[151]細目!$K$395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232" i="2" l="1"/>
  <c r="AA7" i="2" l="1"/>
  <c r="AA10" i="2"/>
  <c r="AA11" i="2"/>
  <c r="AA12" i="2"/>
  <c r="AA13" i="2"/>
  <c r="AA14" i="2"/>
  <c r="AB14" i="2" s="1"/>
  <c r="AA15" i="2"/>
  <c r="AB15" i="2" s="1"/>
  <c r="AA16" i="2"/>
  <c r="AB16" i="2" s="1"/>
  <c r="AA17" i="2"/>
  <c r="AB17" i="2" s="1"/>
  <c r="AA18" i="2"/>
  <c r="AB18" i="2" s="1"/>
  <c r="AA19" i="2"/>
  <c r="AA20" i="2"/>
  <c r="AB20" i="2" s="1"/>
  <c r="AA21" i="2"/>
  <c r="AA22" i="2"/>
  <c r="AA23" i="2"/>
  <c r="AA24" i="2"/>
  <c r="AA25" i="2"/>
  <c r="AA26" i="2"/>
  <c r="AB26" i="2" s="1"/>
  <c r="AA27" i="2"/>
  <c r="AA28" i="2"/>
  <c r="AB28" i="2" s="1"/>
  <c r="AA29" i="2"/>
  <c r="AB29" i="2" s="1"/>
  <c r="AA30" i="2"/>
  <c r="AB30" i="2" s="1"/>
  <c r="AA31" i="2"/>
  <c r="AB31" i="2" s="1"/>
  <c r="AA32" i="2"/>
  <c r="AB32" i="2" s="1"/>
  <c r="AA33" i="2"/>
  <c r="AA34" i="2"/>
  <c r="AA35" i="2"/>
  <c r="AA36" i="2"/>
  <c r="AA37" i="2"/>
  <c r="AA38" i="2"/>
  <c r="AB38" i="2" s="1"/>
  <c r="AA39" i="2"/>
  <c r="AA40" i="2"/>
  <c r="AB40" i="2" s="1"/>
  <c r="AA41" i="2"/>
  <c r="AB41" i="2" s="1"/>
  <c r="AA42" i="2"/>
  <c r="AB42" i="2" s="1"/>
  <c r="AA47" i="2"/>
  <c r="AB47" i="2" s="1"/>
  <c r="AA48" i="2"/>
  <c r="AB48" i="2" s="1"/>
  <c r="AA49" i="2"/>
  <c r="AA50" i="2"/>
  <c r="AA51" i="2"/>
  <c r="AA52" i="2"/>
  <c r="AA53" i="2"/>
  <c r="AB53" i="2" s="1"/>
  <c r="AA54" i="2"/>
  <c r="AA55" i="2"/>
  <c r="AA56" i="2"/>
  <c r="AA57" i="2"/>
  <c r="AA58" i="2"/>
  <c r="AA59" i="2"/>
  <c r="AB59" i="2" s="1"/>
  <c r="AA125" i="2"/>
  <c r="AA126" i="2"/>
  <c r="AA127" i="2"/>
  <c r="AA128" i="2"/>
  <c r="AA130" i="2"/>
  <c r="AA131" i="2"/>
  <c r="AA132" i="2"/>
  <c r="AA133" i="2"/>
  <c r="AA134" i="2"/>
  <c r="AA135" i="2"/>
  <c r="AB135" i="2" s="1"/>
  <c r="AA136" i="2"/>
  <c r="AB136" i="2" s="1"/>
  <c r="AA137" i="2"/>
  <c r="AB137" i="2" s="1"/>
  <c r="AA138" i="2"/>
  <c r="AB138" i="2" s="1"/>
  <c r="AA139" i="2"/>
  <c r="AA140" i="2"/>
  <c r="AA141" i="2"/>
  <c r="AA142" i="2"/>
  <c r="AA143" i="2"/>
  <c r="AA144" i="2"/>
  <c r="AA145" i="2"/>
  <c r="AA146" i="2"/>
  <c r="AA147" i="2"/>
  <c r="AB147" i="2" s="1"/>
  <c r="AA148" i="2"/>
  <c r="AB148" i="2" s="1"/>
  <c r="AA152" i="2"/>
  <c r="AB152" i="2" s="1"/>
  <c r="AA169" i="2"/>
  <c r="AB169" i="2" s="1"/>
  <c r="AA176" i="2"/>
  <c r="AA177" i="2"/>
  <c r="AA179" i="2"/>
  <c r="AA183" i="2"/>
  <c r="AA185" i="2"/>
  <c r="AB185" i="2" s="1"/>
  <c r="AA186" i="2"/>
  <c r="AA187" i="2"/>
  <c r="AA188" i="2"/>
  <c r="AA189" i="2"/>
  <c r="AA190" i="2"/>
  <c r="AA191" i="2"/>
  <c r="AB191" i="2" s="1"/>
  <c r="AA192" i="2"/>
  <c r="AB192" i="2" s="1"/>
  <c r="AA193" i="2"/>
  <c r="AA194" i="2"/>
  <c r="AA195" i="2"/>
  <c r="AA196" i="2"/>
  <c r="AA197" i="2"/>
  <c r="AB197" i="2" s="1"/>
  <c r="AA201" i="2"/>
  <c r="AA204" i="2"/>
  <c r="AA205" i="2"/>
  <c r="AA206" i="2"/>
  <c r="AA207" i="2"/>
  <c r="AA208" i="2"/>
  <c r="AA209" i="2"/>
  <c r="AA210" i="2"/>
  <c r="AA211" i="2"/>
  <c r="AA212" i="2"/>
  <c r="AA218" i="2"/>
  <c r="AA246" i="2"/>
  <c r="AA250" i="2"/>
  <c r="AB250" i="2" s="1"/>
  <c r="U17" i="2"/>
  <c r="AC17" i="2" s="1"/>
  <c r="U29" i="2"/>
  <c r="AC29" i="2" s="1"/>
  <c r="U41" i="2"/>
  <c r="AC41" i="2" s="1"/>
  <c r="U53" i="2"/>
  <c r="AC53" i="2" s="1"/>
  <c r="U65" i="2"/>
  <c r="U77" i="2"/>
  <c r="U89" i="2"/>
  <c r="U101" i="2"/>
  <c r="U113" i="2"/>
  <c r="U125" i="2"/>
  <c r="AC125" i="2" s="1"/>
  <c r="U137" i="2"/>
  <c r="AC137" i="2" s="1"/>
  <c r="U149" i="2"/>
  <c r="U161" i="2"/>
  <c r="U173" i="2"/>
  <c r="U185" i="2"/>
  <c r="AC185" i="2" s="1"/>
  <c r="U197" i="2"/>
  <c r="AC197" i="2" s="1"/>
  <c r="U209" i="2"/>
  <c r="U222" i="2"/>
  <c r="U232" i="2"/>
  <c r="U235" i="2"/>
  <c r="U248" i="2"/>
  <c r="U250" i="2"/>
  <c r="AC250" i="2" s="1"/>
  <c r="U251" i="2"/>
  <c r="T7" i="2"/>
  <c r="U7" i="2" s="1"/>
  <c r="AC7" i="2" s="1"/>
  <c r="T8" i="2"/>
  <c r="U8" i="2" s="1"/>
  <c r="T9" i="2"/>
  <c r="U9" i="2" s="1"/>
  <c r="T10" i="2"/>
  <c r="U10" i="2" s="1"/>
  <c r="AC10" i="2" s="1"/>
  <c r="T11" i="2"/>
  <c r="U11" i="2" s="1"/>
  <c r="AC11" i="2" s="1"/>
  <c r="T12" i="2"/>
  <c r="U12" i="2" s="1"/>
  <c r="AC12" i="2" s="1"/>
  <c r="T13" i="2"/>
  <c r="U13" i="2" s="1"/>
  <c r="T14" i="2"/>
  <c r="U14" i="2" s="1"/>
  <c r="AC14" i="2" s="1"/>
  <c r="T15" i="2"/>
  <c r="U15" i="2" s="1"/>
  <c r="AC15" i="2" s="1"/>
  <c r="T16" i="2"/>
  <c r="U16" i="2" s="1"/>
  <c r="AC16" i="2" s="1"/>
  <c r="T17" i="2"/>
  <c r="T18" i="2"/>
  <c r="U18" i="2" s="1"/>
  <c r="AC18" i="2" s="1"/>
  <c r="T19" i="2"/>
  <c r="U19" i="2" s="1"/>
  <c r="T20" i="2"/>
  <c r="U20" i="2" s="1"/>
  <c r="AC20" i="2" s="1"/>
  <c r="T21" i="2"/>
  <c r="U21" i="2" s="1"/>
  <c r="AC21" i="2" s="1"/>
  <c r="T22" i="2"/>
  <c r="U22" i="2" s="1"/>
  <c r="AC22" i="2" s="1"/>
  <c r="T23" i="2"/>
  <c r="U23" i="2" s="1"/>
  <c r="AC23" i="2" s="1"/>
  <c r="T24" i="2"/>
  <c r="U24" i="2" s="1"/>
  <c r="T25" i="2"/>
  <c r="U25" i="2" s="1"/>
  <c r="AC25" i="2" s="1"/>
  <c r="T26" i="2"/>
  <c r="U26" i="2" s="1"/>
  <c r="AC26" i="2" s="1"/>
  <c r="T27" i="2"/>
  <c r="U27" i="2" s="1"/>
  <c r="T28" i="2"/>
  <c r="U28" i="2" s="1"/>
  <c r="AC28" i="2" s="1"/>
  <c r="T29" i="2"/>
  <c r="T30" i="2"/>
  <c r="U30" i="2" s="1"/>
  <c r="AC30" i="2" s="1"/>
  <c r="T31" i="2"/>
  <c r="U31" i="2" s="1"/>
  <c r="AC31" i="2" s="1"/>
  <c r="T32" i="2"/>
  <c r="U32" i="2" s="1"/>
  <c r="AC32" i="2" s="1"/>
  <c r="T33" i="2"/>
  <c r="U33" i="2" s="1"/>
  <c r="AC33" i="2" s="1"/>
  <c r="T34" i="2"/>
  <c r="U34" i="2" s="1"/>
  <c r="AC34" i="2" s="1"/>
  <c r="T35" i="2"/>
  <c r="U35" i="2" s="1"/>
  <c r="AC35" i="2" s="1"/>
  <c r="T36" i="2"/>
  <c r="U36" i="2" s="1"/>
  <c r="AC36" i="2" s="1"/>
  <c r="T37" i="2"/>
  <c r="U37" i="2" s="1"/>
  <c r="AC37" i="2" s="1"/>
  <c r="T38" i="2"/>
  <c r="U38" i="2" s="1"/>
  <c r="AC38" i="2" s="1"/>
  <c r="T39" i="2"/>
  <c r="U39" i="2" s="1"/>
  <c r="T40" i="2"/>
  <c r="U40" i="2" s="1"/>
  <c r="AC40" i="2" s="1"/>
  <c r="T41" i="2"/>
  <c r="T42" i="2"/>
  <c r="U42" i="2" s="1"/>
  <c r="AC42" i="2" s="1"/>
  <c r="T43" i="2"/>
  <c r="U43" i="2" s="1"/>
  <c r="T45" i="2"/>
  <c r="U45" i="2" s="1"/>
  <c r="T46" i="2"/>
  <c r="U46" i="2" s="1"/>
  <c r="T47" i="2"/>
  <c r="U47" i="2" s="1"/>
  <c r="AC47" i="2" s="1"/>
  <c r="T48" i="2"/>
  <c r="U48" i="2" s="1"/>
  <c r="AC48" i="2" s="1"/>
  <c r="T49" i="2"/>
  <c r="U49" i="2" s="1"/>
  <c r="AC49" i="2" s="1"/>
  <c r="T50" i="2"/>
  <c r="U50" i="2" s="1"/>
  <c r="AC50" i="2" s="1"/>
  <c r="T51" i="2"/>
  <c r="U51" i="2" s="1"/>
  <c r="T52" i="2"/>
  <c r="U52" i="2" s="1"/>
  <c r="AC52" i="2" s="1"/>
  <c r="T53" i="2"/>
  <c r="T54" i="2"/>
  <c r="U54" i="2" s="1"/>
  <c r="AC54" i="2" s="1"/>
  <c r="T55" i="2"/>
  <c r="U55" i="2" s="1"/>
  <c r="AC55" i="2" s="1"/>
  <c r="T56" i="2"/>
  <c r="U56" i="2" s="1"/>
  <c r="T57" i="2"/>
  <c r="U57" i="2" s="1"/>
  <c r="T58" i="2"/>
  <c r="U58" i="2" s="1"/>
  <c r="AC58" i="2" s="1"/>
  <c r="T59" i="2"/>
  <c r="U59" i="2" s="1"/>
  <c r="AC59" i="2" s="1"/>
  <c r="T60" i="2"/>
  <c r="U60" i="2" s="1"/>
  <c r="T61" i="2"/>
  <c r="U61" i="2" s="1"/>
  <c r="T62" i="2"/>
  <c r="U62" i="2" s="1"/>
  <c r="T63" i="2"/>
  <c r="U63" i="2" s="1"/>
  <c r="T64" i="2"/>
  <c r="U64" i="2" s="1"/>
  <c r="T65" i="2"/>
  <c r="T66" i="2"/>
  <c r="U66" i="2" s="1"/>
  <c r="T67" i="2"/>
  <c r="U67" i="2" s="1"/>
  <c r="T68" i="2"/>
  <c r="U68" i="2" s="1"/>
  <c r="T69" i="2"/>
  <c r="U69" i="2" s="1"/>
  <c r="T70" i="2"/>
  <c r="U70" i="2" s="1"/>
  <c r="T71" i="2"/>
  <c r="U71" i="2" s="1"/>
  <c r="T72" i="2"/>
  <c r="U72" i="2" s="1"/>
  <c r="T73" i="2"/>
  <c r="U73" i="2" s="1"/>
  <c r="T74" i="2"/>
  <c r="U74" i="2" s="1"/>
  <c r="T75" i="2"/>
  <c r="U75" i="2" s="1"/>
  <c r="T76" i="2"/>
  <c r="U76" i="2" s="1"/>
  <c r="T77" i="2"/>
  <c r="T78" i="2"/>
  <c r="U78" i="2" s="1"/>
  <c r="T79" i="2"/>
  <c r="U79" i="2" s="1"/>
  <c r="T80" i="2"/>
  <c r="U80" i="2" s="1"/>
  <c r="T81" i="2"/>
  <c r="U81" i="2" s="1"/>
  <c r="T82" i="2"/>
  <c r="U82" i="2" s="1"/>
  <c r="T83" i="2"/>
  <c r="U83" i="2" s="1"/>
  <c r="T84" i="2"/>
  <c r="U84" i="2" s="1"/>
  <c r="T85" i="2"/>
  <c r="U85" i="2" s="1"/>
  <c r="T86" i="2"/>
  <c r="U86" i="2" s="1"/>
  <c r="T87" i="2"/>
  <c r="U87" i="2" s="1"/>
  <c r="T88" i="2"/>
  <c r="U88" i="2" s="1"/>
  <c r="T89" i="2"/>
  <c r="T90" i="2"/>
  <c r="U90" i="2" s="1"/>
  <c r="T91" i="2"/>
  <c r="U91" i="2" s="1"/>
  <c r="T92" i="2"/>
  <c r="U92" i="2" s="1"/>
  <c r="T93" i="2"/>
  <c r="U93" i="2" s="1"/>
  <c r="T94" i="2"/>
  <c r="U94" i="2" s="1"/>
  <c r="T95" i="2"/>
  <c r="U95" i="2" s="1"/>
  <c r="T96" i="2"/>
  <c r="U96" i="2" s="1"/>
  <c r="T97" i="2"/>
  <c r="U97" i="2" s="1"/>
  <c r="T98" i="2"/>
  <c r="U98" i="2" s="1"/>
  <c r="T99" i="2"/>
  <c r="U99" i="2" s="1"/>
  <c r="T100" i="2"/>
  <c r="U100" i="2" s="1"/>
  <c r="T101" i="2"/>
  <c r="T102" i="2"/>
  <c r="U102" i="2" s="1"/>
  <c r="T103" i="2"/>
  <c r="U103" i="2" s="1"/>
  <c r="T104" i="2"/>
  <c r="U104" i="2" s="1"/>
  <c r="T105" i="2"/>
  <c r="U105" i="2" s="1"/>
  <c r="T106" i="2"/>
  <c r="U106" i="2" s="1"/>
  <c r="T107" i="2"/>
  <c r="U107" i="2" s="1"/>
  <c r="T108" i="2"/>
  <c r="U108" i="2" s="1"/>
  <c r="T109" i="2"/>
  <c r="U109" i="2" s="1"/>
  <c r="T110" i="2"/>
  <c r="U110" i="2" s="1"/>
  <c r="T111" i="2"/>
  <c r="U111" i="2" s="1"/>
  <c r="T112" i="2"/>
  <c r="U112" i="2" s="1"/>
  <c r="T113" i="2"/>
  <c r="T114" i="2"/>
  <c r="U114" i="2" s="1"/>
  <c r="T115" i="2"/>
  <c r="U115" i="2" s="1"/>
  <c r="T116" i="2"/>
  <c r="U116" i="2" s="1"/>
  <c r="T117" i="2"/>
  <c r="U117" i="2" s="1"/>
  <c r="T118" i="2"/>
  <c r="U118" i="2" s="1"/>
  <c r="T119" i="2"/>
  <c r="U119" i="2" s="1"/>
  <c r="T120" i="2"/>
  <c r="U120" i="2" s="1"/>
  <c r="T121" i="2"/>
  <c r="U121" i="2" s="1"/>
  <c r="T122" i="2"/>
  <c r="U122" i="2" s="1"/>
  <c r="T123" i="2"/>
  <c r="U123" i="2" s="1"/>
  <c r="T124" i="2"/>
  <c r="U124" i="2" s="1"/>
  <c r="T125" i="2"/>
  <c r="T126" i="2"/>
  <c r="U126" i="2" s="1"/>
  <c r="T127" i="2"/>
  <c r="U127" i="2" s="1"/>
  <c r="AC127" i="2" s="1"/>
  <c r="T128" i="2"/>
  <c r="U128" i="2" s="1"/>
  <c r="AC128" i="2" s="1"/>
  <c r="T129" i="2"/>
  <c r="U129" i="2" s="1"/>
  <c r="T130" i="2"/>
  <c r="U130" i="2" s="1"/>
  <c r="T131" i="2"/>
  <c r="U131" i="2" s="1"/>
  <c r="T132" i="2"/>
  <c r="U132" i="2" s="1"/>
  <c r="AC132" i="2" s="1"/>
  <c r="T133" i="2"/>
  <c r="U133" i="2" s="1"/>
  <c r="AC133" i="2" s="1"/>
  <c r="T134" i="2"/>
  <c r="U134" i="2" s="1"/>
  <c r="AC134" i="2" s="1"/>
  <c r="T135" i="2"/>
  <c r="U135" i="2" s="1"/>
  <c r="AC135" i="2" s="1"/>
  <c r="T136" i="2"/>
  <c r="U136" i="2" s="1"/>
  <c r="AC136" i="2" s="1"/>
  <c r="T137" i="2"/>
  <c r="T138" i="2"/>
  <c r="U138" i="2" s="1"/>
  <c r="AC138" i="2" s="1"/>
  <c r="T139" i="2"/>
  <c r="U139" i="2" s="1"/>
  <c r="AC139" i="2" s="1"/>
  <c r="T140" i="2"/>
  <c r="U140" i="2" s="1"/>
  <c r="AC140" i="2" s="1"/>
  <c r="T141" i="2"/>
  <c r="U141" i="2" s="1"/>
  <c r="AC141" i="2" s="1"/>
  <c r="T142" i="2"/>
  <c r="U142" i="2" s="1"/>
  <c r="T143" i="2"/>
  <c r="U143" i="2" s="1"/>
  <c r="AC143" i="2" s="1"/>
  <c r="T144" i="2"/>
  <c r="U144" i="2" s="1"/>
  <c r="AC144" i="2" s="1"/>
  <c r="T145" i="2"/>
  <c r="U145" i="2" s="1"/>
  <c r="AC145" i="2" s="1"/>
  <c r="T146" i="2"/>
  <c r="U146" i="2" s="1"/>
  <c r="AC146" i="2" s="1"/>
  <c r="T147" i="2"/>
  <c r="U147" i="2" s="1"/>
  <c r="AC147" i="2" s="1"/>
  <c r="T148" i="2"/>
  <c r="U148" i="2" s="1"/>
  <c r="AC148" i="2" s="1"/>
  <c r="T149" i="2"/>
  <c r="T150" i="2"/>
  <c r="U150" i="2" s="1"/>
  <c r="T151" i="2"/>
  <c r="U151" i="2" s="1"/>
  <c r="T152" i="2"/>
  <c r="U152" i="2" s="1"/>
  <c r="AC152" i="2" s="1"/>
  <c r="T153" i="2"/>
  <c r="U153" i="2" s="1"/>
  <c r="T154" i="2"/>
  <c r="U154" i="2" s="1"/>
  <c r="T155" i="2"/>
  <c r="U155" i="2" s="1"/>
  <c r="T156" i="2"/>
  <c r="U156" i="2" s="1"/>
  <c r="T157" i="2"/>
  <c r="U157" i="2" s="1"/>
  <c r="T158" i="2"/>
  <c r="U158" i="2" s="1"/>
  <c r="T159" i="2"/>
  <c r="U159" i="2" s="1"/>
  <c r="T160" i="2"/>
  <c r="U160" i="2" s="1"/>
  <c r="T161" i="2"/>
  <c r="T162" i="2"/>
  <c r="U162" i="2" s="1"/>
  <c r="T163" i="2"/>
  <c r="U163" i="2" s="1"/>
  <c r="T164" i="2"/>
  <c r="U164" i="2" s="1"/>
  <c r="T165" i="2"/>
  <c r="U165" i="2" s="1"/>
  <c r="T166" i="2"/>
  <c r="U166" i="2" s="1"/>
  <c r="T167" i="2"/>
  <c r="U167" i="2" s="1"/>
  <c r="T168" i="2"/>
  <c r="U168" i="2" s="1"/>
  <c r="T169" i="2"/>
  <c r="U169" i="2" s="1"/>
  <c r="AC169" i="2" s="1"/>
  <c r="T170" i="2"/>
  <c r="U170" i="2" s="1"/>
  <c r="T171" i="2"/>
  <c r="U171" i="2" s="1"/>
  <c r="T172" i="2"/>
  <c r="U172" i="2" s="1"/>
  <c r="T173" i="2"/>
  <c r="T174" i="2"/>
  <c r="U174" i="2" s="1"/>
  <c r="T175" i="2"/>
  <c r="U175" i="2" s="1"/>
  <c r="T176" i="2"/>
  <c r="U176" i="2" s="1"/>
  <c r="AC176" i="2" s="1"/>
  <c r="T177" i="2"/>
  <c r="U177" i="2" s="1"/>
  <c r="AC177" i="2" s="1"/>
  <c r="T178" i="2"/>
  <c r="U178" i="2" s="1"/>
  <c r="T179" i="2"/>
  <c r="U179" i="2" s="1"/>
  <c r="AC179" i="2" s="1"/>
  <c r="T180" i="2"/>
  <c r="U180" i="2" s="1"/>
  <c r="T181" i="2"/>
  <c r="U181" i="2" s="1"/>
  <c r="T182" i="2"/>
  <c r="U182" i="2" s="1"/>
  <c r="T183" i="2"/>
  <c r="U183" i="2" s="1"/>
  <c r="AC183" i="2" s="1"/>
  <c r="T184" i="2"/>
  <c r="U184" i="2" s="1"/>
  <c r="T185" i="2"/>
  <c r="T186" i="2"/>
  <c r="U186" i="2" s="1"/>
  <c r="AC186" i="2" s="1"/>
  <c r="T187" i="2"/>
  <c r="U187" i="2" s="1"/>
  <c r="AC187" i="2" s="1"/>
  <c r="T188" i="2"/>
  <c r="U188" i="2" s="1"/>
  <c r="AC188" i="2" s="1"/>
  <c r="T189" i="2"/>
  <c r="U189" i="2" s="1"/>
  <c r="AC189" i="2" s="1"/>
  <c r="T190" i="2"/>
  <c r="U190" i="2" s="1"/>
  <c r="T191" i="2"/>
  <c r="U191" i="2" s="1"/>
  <c r="AC191" i="2" s="1"/>
  <c r="T192" i="2"/>
  <c r="U192" i="2" s="1"/>
  <c r="AC192" i="2" s="1"/>
  <c r="T193" i="2"/>
  <c r="U193" i="2" s="1"/>
  <c r="AC193" i="2" s="1"/>
  <c r="T194" i="2"/>
  <c r="U194" i="2" s="1"/>
  <c r="AC194" i="2" s="1"/>
  <c r="T195" i="2"/>
  <c r="U195" i="2" s="1"/>
  <c r="AC195" i="2" s="1"/>
  <c r="T196" i="2"/>
  <c r="U196" i="2" s="1"/>
  <c r="AC196" i="2" s="1"/>
  <c r="T197" i="2"/>
  <c r="T198" i="2"/>
  <c r="U198" i="2" s="1"/>
  <c r="T199" i="2"/>
  <c r="U199" i="2" s="1"/>
  <c r="T200" i="2"/>
  <c r="U200" i="2" s="1"/>
  <c r="T201" i="2"/>
  <c r="U201" i="2" s="1"/>
  <c r="AC201" i="2" s="1"/>
  <c r="T202" i="2"/>
  <c r="U202" i="2" s="1"/>
  <c r="T203" i="2"/>
  <c r="U203" i="2" s="1"/>
  <c r="T204" i="2"/>
  <c r="U204" i="2" s="1"/>
  <c r="AC204" i="2" s="1"/>
  <c r="T205" i="2"/>
  <c r="U205" i="2" s="1"/>
  <c r="AC205" i="2" s="1"/>
  <c r="T206" i="2"/>
  <c r="U206" i="2" s="1"/>
  <c r="AC206" i="2" s="1"/>
  <c r="T207" i="2"/>
  <c r="U207" i="2" s="1"/>
  <c r="T208" i="2"/>
  <c r="U208" i="2" s="1"/>
  <c r="T209" i="2"/>
  <c r="T210" i="2"/>
  <c r="U210" i="2" s="1"/>
  <c r="T211" i="2"/>
  <c r="U211" i="2" s="1"/>
  <c r="T212" i="2"/>
  <c r="U212" i="2" s="1"/>
  <c r="T213" i="2"/>
  <c r="U213" i="2" s="1"/>
  <c r="T214" i="2"/>
  <c r="U214" i="2" s="1"/>
  <c r="T215" i="2"/>
  <c r="U215" i="2" s="1"/>
  <c r="T216" i="2"/>
  <c r="U216" i="2" s="1"/>
  <c r="T217" i="2"/>
  <c r="U217" i="2" s="1"/>
  <c r="T219" i="2"/>
  <c r="U219" i="2" s="1"/>
  <c r="T220" i="2"/>
  <c r="U220" i="2" s="1"/>
  <c r="T222" i="2"/>
  <c r="T224" i="2"/>
  <c r="U224" i="2" s="1"/>
  <c r="T225" i="2"/>
  <c r="U225" i="2" s="1"/>
  <c r="T226" i="2"/>
  <c r="U226" i="2" s="1"/>
  <c r="T227" i="2"/>
  <c r="U227" i="2" s="1"/>
  <c r="T228" i="2"/>
  <c r="U228" i="2" s="1"/>
  <c r="T229" i="2"/>
  <c r="U229" i="2" s="1"/>
  <c r="T230" i="2"/>
  <c r="U230" i="2" s="1"/>
  <c r="T231" i="2"/>
  <c r="U231" i="2" s="1"/>
  <c r="T233" i="2"/>
  <c r="U233" i="2" s="1"/>
  <c r="T234" i="2"/>
  <c r="U234" i="2" s="1"/>
  <c r="T235" i="2"/>
  <c r="T237" i="2"/>
  <c r="U237" i="2" s="1"/>
  <c r="T238" i="2"/>
  <c r="U238" i="2" s="1"/>
  <c r="T239" i="2"/>
  <c r="U239" i="2" s="1"/>
  <c r="T240" i="2"/>
  <c r="U240" i="2" s="1"/>
  <c r="T241" i="2"/>
  <c r="U241" i="2" s="1"/>
  <c r="T242" i="2"/>
  <c r="U242" i="2" s="1"/>
  <c r="T243" i="2"/>
  <c r="U243" i="2" s="1"/>
  <c r="T244" i="2"/>
  <c r="U244" i="2" s="1"/>
  <c r="T245" i="2"/>
  <c r="U245" i="2" s="1"/>
  <c r="T246" i="2"/>
  <c r="U246" i="2" s="1"/>
  <c r="AC246" i="2" s="1"/>
  <c r="T247" i="2"/>
  <c r="U247" i="2" s="1"/>
  <c r="T248" i="2"/>
  <c r="T249" i="2"/>
  <c r="U249" i="2" s="1"/>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2" i="2"/>
  <c r="O224" i="2"/>
  <c r="O225" i="2"/>
  <c r="O226" i="2"/>
  <c r="O227" i="2"/>
  <c r="O228" i="2"/>
  <c r="O229" i="2"/>
  <c r="O230" i="2"/>
  <c r="O231" i="2"/>
  <c r="O232" i="2"/>
  <c r="O233" i="2"/>
  <c r="O234" i="2"/>
  <c r="O235" i="2"/>
  <c r="O237" i="2"/>
  <c r="O238" i="2"/>
  <c r="O239" i="2"/>
  <c r="O240" i="2"/>
  <c r="O241" i="2"/>
  <c r="O242" i="2"/>
  <c r="O243" i="2"/>
  <c r="O244" i="2"/>
  <c r="O245" i="2"/>
  <c r="O246" i="2"/>
  <c r="O247" i="2"/>
  <c r="O248" i="2"/>
  <c r="O249" i="2"/>
  <c r="O250"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9" i="2"/>
  <c r="I220" i="2"/>
  <c r="I222" i="2"/>
  <c r="I224" i="2"/>
  <c r="I225" i="2"/>
  <c r="I226" i="2"/>
  <c r="I227" i="2"/>
  <c r="I228" i="2"/>
  <c r="I229" i="2"/>
  <c r="I230" i="2"/>
  <c r="I231" i="2"/>
  <c r="I232" i="2"/>
  <c r="I233" i="2"/>
  <c r="I234" i="2"/>
  <c r="I235" i="2"/>
  <c r="I237" i="2"/>
  <c r="I238" i="2"/>
  <c r="I239" i="2"/>
  <c r="I240" i="2"/>
  <c r="I241" i="2"/>
  <c r="I242" i="2"/>
  <c r="I243" i="2"/>
  <c r="I244" i="2"/>
  <c r="I245" i="2"/>
  <c r="I246" i="2"/>
  <c r="I247" i="2"/>
  <c r="I248" i="2"/>
  <c r="I249" i="2"/>
  <c r="I250" i="2"/>
  <c r="AB58" i="2" l="1"/>
  <c r="AB206" i="2"/>
  <c r="AB189" i="2"/>
  <c r="AB190" i="2"/>
  <c r="AC190" i="2"/>
  <c r="AB142" i="2"/>
  <c r="AC142" i="2"/>
  <c r="AB205" i="2"/>
  <c r="AB188" i="2"/>
  <c r="AB146" i="2"/>
  <c r="AB134" i="2"/>
  <c r="AB204" i="2"/>
  <c r="AB187" i="2"/>
  <c r="AB145" i="2"/>
  <c r="AB55" i="2"/>
  <c r="AB201" i="2"/>
  <c r="AB186" i="2"/>
  <c r="AB144" i="2"/>
  <c r="AB54" i="2"/>
  <c r="AB246" i="2"/>
  <c r="AB143" i="2"/>
  <c r="AB37" i="2"/>
  <c r="AB25" i="2"/>
  <c r="AB196" i="2"/>
  <c r="AB183" i="2"/>
  <c r="AB52" i="2"/>
  <c r="AB36" i="2"/>
  <c r="AB12" i="2"/>
  <c r="AB195" i="2"/>
  <c r="AB179" i="2"/>
  <c r="AB141" i="2"/>
  <c r="AB128" i="2"/>
  <c r="AB35" i="2"/>
  <c r="AB23" i="2"/>
  <c r="AB11" i="2"/>
  <c r="AB13" i="2"/>
  <c r="AC13" i="2"/>
  <c r="AB39" i="2"/>
  <c r="AC39" i="2"/>
  <c r="AC27" i="2"/>
  <c r="AB27" i="2"/>
  <c r="AB194" i="2"/>
  <c r="AB177" i="2"/>
  <c r="AB140" i="2"/>
  <c r="AB127" i="2"/>
  <c r="AB50" i="2"/>
  <c r="AB34" i="2"/>
  <c r="AB22" i="2"/>
  <c r="AB10" i="2"/>
  <c r="AB51" i="2"/>
  <c r="AC51" i="2"/>
  <c r="AB193" i="2"/>
  <c r="AB176" i="2"/>
  <c r="AB139" i="2"/>
  <c r="AB49" i="2"/>
  <c r="AB33" i="2"/>
  <c r="AB21" i="2"/>
  <c r="AB7" i="2"/>
  <c r="AB125" i="2"/>
  <c r="AB130" i="2"/>
  <c r="AC57" i="2"/>
  <c r="AB131" i="2"/>
  <c r="AC212" i="2"/>
  <c r="AB56" i="2"/>
  <c r="AC211" i="2"/>
  <c r="AC19" i="2"/>
  <c r="AC210" i="2"/>
  <c r="AB126" i="2"/>
  <c r="AB209" i="2"/>
  <c r="AC208" i="2"/>
  <c r="AB207" i="2"/>
  <c r="AB133" i="2"/>
  <c r="AB132" i="2"/>
  <c r="AB24" i="2"/>
  <c r="AC209" i="2"/>
  <c r="AB208" i="2"/>
  <c r="AC207" i="2"/>
  <c r="AB212" i="2"/>
  <c r="AB211" i="2"/>
  <c r="AB210" i="2"/>
  <c r="AC131" i="2"/>
  <c r="AC130" i="2"/>
  <c r="AC126" i="2"/>
  <c r="AC56" i="2"/>
  <c r="AB57" i="2"/>
  <c r="AC24" i="2"/>
  <c r="AB19" i="2"/>
  <c r="AA256" i="2"/>
  <c r="AA257" i="2"/>
  <c r="AA258" i="2"/>
  <c r="AA259" i="2"/>
  <c r="AA260" i="2"/>
  <c r="AA261" i="2"/>
  <c r="AA262" i="2"/>
  <c r="AA263" i="2"/>
  <c r="AA267" i="2"/>
  <c r="AA268" i="2"/>
  <c r="AA269" i="2"/>
  <c r="AA270" i="2"/>
  <c r="AA271" i="2"/>
  <c r="AA272" i="2"/>
  <c r="AA273" i="2"/>
  <c r="AA293" i="2" l="1"/>
  <c r="AA255" i="2" l="1"/>
  <c r="Z266" i="2"/>
  <c r="AA266" i="2" s="1"/>
  <c r="V343" i="2" l="1"/>
  <c r="W271" i="2"/>
  <c r="W270" i="2"/>
  <c r="W269" i="2"/>
  <c r="W268" i="2"/>
  <c r="W267" i="2"/>
  <c r="W293" i="2"/>
  <c r="W266" i="2"/>
  <c r="V265" i="2"/>
  <c r="K265" i="2"/>
  <c r="V264" i="2"/>
  <c r="K264" i="2"/>
  <c r="V263" i="2"/>
  <c r="W263" i="2" s="1"/>
  <c r="K263" i="2"/>
  <c r="V262" i="2"/>
  <c r="W262" i="2" s="1"/>
  <c r="K262" i="2"/>
  <c r="V261" i="2"/>
  <c r="W261" i="2" s="1"/>
  <c r="K261" i="2"/>
  <c r="V260" i="2"/>
  <c r="W260" i="2" s="1"/>
  <c r="K260" i="2"/>
  <c r="V259" i="2"/>
  <c r="W259" i="2" s="1"/>
  <c r="K259" i="2"/>
  <c r="V344" i="2"/>
  <c r="W344" i="2" s="1"/>
  <c r="V258" i="2"/>
  <c r="W258" i="2" s="1"/>
  <c r="K258" i="2"/>
  <c r="V257" i="2"/>
  <c r="W257" i="2" s="1"/>
  <c r="K257" i="2"/>
  <c r="V256" i="2"/>
  <c r="W256" i="2" s="1"/>
  <c r="K256" i="2"/>
  <c r="V255" i="2"/>
  <c r="W255" i="2" s="1"/>
  <c r="K255" i="2"/>
  <c r="V249" i="2"/>
  <c r="Q249" i="2"/>
  <c r="K249" i="2"/>
  <c r="V248" i="2"/>
  <c r="Q248" i="2"/>
  <c r="K248" i="2"/>
  <c r="V247" i="2"/>
  <c r="Q247" i="2"/>
  <c r="K247" i="2"/>
  <c r="V246" i="2"/>
  <c r="Q246" i="2"/>
  <c r="K246" i="2"/>
  <c r="V245" i="2"/>
  <c r="Q245" i="2"/>
  <c r="K245" i="2"/>
  <c r="V244" i="2"/>
  <c r="Q244" i="2"/>
  <c r="K244" i="2"/>
  <c r="V243" i="2"/>
  <c r="Q243" i="2"/>
  <c r="K243" i="2"/>
  <c r="V242" i="2"/>
  <c r="Q242" i="2"/>
  <c r="K242" i="2"/>
  <c r="V241" i="2"/>
  <c r="Q241" i="2"/>
  <c r="K241" i="2"/>
  <c r="V240" i="2"/>
  <c r="Q240" i="2"/>
  <c r="K240" i="2"/>
  <c r="V239" i="2"/>
  <c r="Q239" i="2"/>
  <c r="K239" i="2"/>
  <c r="V238" i="2"/>
  <c r="Q238" i="2"/>
  <c r="K238" i="2"/>
  <c r="V237" i="2"/>
  <c r="Q237" i="2"/>
  <c r="K237" i="2"/>
  <c r="V235" i="2"/>
  <c r="Q235" i="2"/>
  <c r="K235" i="2"/>
  <c r="V234" i="2"/>
  <c r="Q234" i="2"/>
  <c r="K234" i="2"/>
  <c r="V233" i="2"/>
  <c r="Q233" i="2"/>
  <c r="K233" i="2"/>
  <c r="V232" i="2"/>
  <c r="Q232" i="2"/>
  <c r="K232" i="2"/>
  <c r="V231" i="2"/>
  <c r="Q231" i="2"/>
  <c r="K231" i="2"/>
  <c r="V230" i="2"/>
  <c r="Q230" i="2"/>
  <c r="K230" i="2"/>
  <c r="V229" i="2"/>
  <c r="Q229" i="2"/>
  <c r="K229" i="2"/>
  <c r="V228" i="2"/>
  <c r="Q228" i="2"/>
  <c r="K228" i="2"/>
  <c r="V227" i="2"/>
  <c r="Q227" i="2"/>
  <c r="K227" i="2"/>
  <c r="V226" i="2"/>
  <c r="Q226" i="2"/>
  <c r="K226" i="2"/>
  <c r="V225" i="2"/>
  <c r="Z225" i="2" s="1"/>
  <c r="Q225" i="2"/>
  <c r="K225" i="2"/>
  <c r="V224" i="2"/>
  <c r="Q224" i="2"/>
  <c r="K224" i="2"/>
  <c r="V222" i="2"/>
  <c r="Q222" i="2"/>
  <c r="K222" i="2"/>
  <c r="V220" i="2"/>
  <c r="Q220" i="2"/>
  <c r="K220" i="2"/>
  <c r="V219" i="2"/>
  <c r="Q219" i="2"/>
  <c r="K219" i="2"/>
  <c r="V218" i="2"/>
  <c r="Q218" i="2"/>
  <c r="K218" i="2"/>
  <c r="G218" i="2"/>
  <c r="V217" i="2"/>
  <c r="Q217" i="2"/>
  <c r="K217" i="2"/>
  <c r="V216" i="2"/>
  <c r="Q216" i="2"/>
  <c r="K216" i="2"/>
  <c r="V215" i="2"/>
  <c r="Q215" i="2"/>
  <c r="K215" i="2"/>
  <c r="V214" i="2"/>
  <c r="Q214" i="2"/>
  <c r="K214" i="2"/>
  <c r="V213" i="2"/>
  <c r="Q213" i="2"/>
  <c r="K213" i="2"/>
  <c r="V212" i="2"/>
  <c r="Q212" i="2"/>
  <c r="K212" i="2"/>
  <c r="V211" i="2"/>
  <c r="Q211" i="2"/>
  <c r="K211" i="2"/>
  <c r="V210" i="2"/>
  <c r="Q210" i="2"/>
  <c r="K210" i="2"/>
  <c r="V209" i="2"/>
  <c r="Q209" i="2"/>
  <c r="K209" i="2"/>
  <c r="V208" i="2"/>
  <c r="Q208" i="2"/>
  <c r="K208" i="2"/>
  <c r="V207" i="2"/>
  <c r="Q207" i="2"/>
  <c r="K207" i="2"/>
  <c r="V206" i="2"/>
  <c r="W206" i="2" s="1"/>
  <c r="Q206" i="2"/>
  <c r="K206" i="2"/>
  <c r="V205" i="2"/>
  <c r="W205" i="2" s="1"/>
  <c r="Q205" i="2"/>
  <c r="K205" i="2"/>
  <c r="V204" i="2"/>
  <c r="W204" i="2" s="1"/>
  <c r="Q204" i="2"/>
  <c r="K204" i="2"/>
  <c r="V203" i="2"/>
  <c r="Q203" i="2"/>
  <c r="K203" i="2"/>
  <c r="V202" i="2"/>
  <c r="Q202" i="2"/>
  <c r="K202" i="2"/>
  <c r="V201" i="2"/>
  <c r="W201" i="2" s="1"/>
  <c r="Q201" i="2"/>
  <c r="K201" i="2"/>
  <c r="V200" i="2"/>
  <c r="Q200" i="2"/>
  <c r="K200" i="2"/>
  <c r="V199" i="2"/>
  <c r="Q199" i="2"/>
  <c r="K199" i="2"/>
  <c r="V198" i="2"/>
  <c r="Q198" i="2"/>
  <c r="K198" i="2"/>
  <c r="V197" i="2"/>
  <c r="W197" i="2" s="1"/>
  <c r="Q197" i="2"/>
  <c r="K197" i="2"/>
  <c r="V196" i="2"/>
  <c r="W196" i="2" s="1"/>
  <c r="Q196" i="2"/>
  <c r="K196" i="2"/>
  <c r="V195" i="2"/>
  <c r="W195" i="2" s="1"/>
  <c r="Q195" i="2"/>
  <c r="K195" i="2"/>
  <c r="V194" i="2"/>
  <c r="W194" i="2" s="1"/>
  <c r="Q194" i="2"/>
  <c r="K194" i="2"/>
  <c r="V193" i="2"/>
  <c r="W193" i="2" s="1"/>
  <c r="Q193" i="2"/>
  <c r="K193" i="2"/>
  <c r="V192" i="2"/>
  <c r="W192" i="2" s="1"/>
  <c r="Q192" i="2"/>
  <c r="K192" i="2"/>
  <c r="V191" i="2"/>
  <c r="W191" i="2" s="1"/>
  <c r="Q191" i="2"/>
  <c r="K191" i="2"/>
  <c r="V190" i="2"/>
  <c r="W190" i="2" s="1"/>
  <c r="Q190" i="2"/>
  <c r="K190" i="2"/>
  <c r="V189" i="2"/>
  <c r="W189" i="2" s="1"/>
  <c r="Q189" i="2"/>
  <c r="K189" i="2"/>
  <c r="V188" i="2"/>
  <c r="W188" i="2" s="1"/>
  <c r="Q188" i="2"/>
  <c r="K188" i="2"/>
  <c r="V187" i="2"/>
  <c r="W187" i="2" s="1"/>
  <c r="Q187" i="2"/>
  <c r="K187" i="2"/>
  <c r="V186" i="2"/>
  <c r="W186" i="2" s="1"/>
  <c r="Q186" i="2"/>
  <c r="K186" i="2"/>
  <c r="V185" i="2"/>
  <c r="W185" i="2" s="1"/>
  <c r="Q185" i="2"/>
  <c r="K185" i="2"/>
  <c r="V184" i="2"/>
  <c r="Q184" i="2"/>
  <c r="K184" i="2"/>
  <c r="V183" i="2"/>
  <c r="W183" i="2" s="1"/>
  <c r="Q183" i="2"/>
  <c r="K183" i="2"/>
  <c r="V182" i="2"/>
  <c r="Q182" i="2"/>
  <c r="K182" i="2"/>
  <c r="V181" i="2"/>
  <c r="Q181" i="2"/>
  <c r="K181" i="2"/>
  <c r="V180" i="2"/>
  <c r="Q180" i="2"/>
  <c r="K180" i="2"/>
  <c r="V179" i="2"/>
  <c r="Q179" i="2"/>
  <c r="K179" i="2"/>
  <c r="V178" i="2"/>
  <c r="Q178" i="2"/>
  <c r="K178" i="2"/>
  <c r="V177" i="2"/>
  <c r="Q177" i="2"/>
  <c r="K177" i="2"/>
  <c r="V176" i="2"/>
  <c r="Q176" i="2"/>
  <c r="K176" i="2"/>
  <c r="V175" i="2"/>
  <c r="Q175" i="2"/>
  <c r="K175" i="2"/>
  <c r="V174" i="2"/>
  <c r="Q174" i="2"/>
  <c r="K174" i="2"/>
  <c r="V173" i="2"/>
  <c r="Q173" i="2"/>
  <c r="K173" i="2"/>
  <c r="V172" i="2"/>
  <c r="Q172" i="2"/>
  <c r="K172" i="2"/>
  <c r="V171" i="2"/>
  <c r="Q171" i="2"/>
  <c r="K171" i="2"/>
  <c r="V170" i="2"/>
  <c r="Q170" i="2"/>
  <c r="K170" i="2"/>
  <c r="V169" i="2"/>
  <c r="Q169" i="2"/>
  <c r="K169" i="2"/>
  <c r="V168" i="2"/>
  <c r="Q168" i="2"/>
  <c r="K168" i="2"/>
  <c r="V167" i="2"/>
  <c r="Q167" i="2"/>
  <c r="K167" i="2"/>
  <c r="V166" i="2"/>
  <c r="Q166" i="2"/>
  <c r="K166" i="2"/>
  <c r="V165" i="2"/>
  <c r="Q165" i="2"/>
  <c r="K165" i="2"/>
  <c r="V164" i="2"/>
  <c r="Q164" i="2"/>
  <c r="K164" i="2"/>
  <c r="V163" i="2"/>
  <c r="Q163" i="2"/>
  <c r="K163" i="2"/>
  <c r="V162" i="2"/>
  <c r="Q162" i="2"/>
  <c r="K162" i="2"/>
  <c r="V161" i="2"/>
  <c r="Q161" i="2"/>
  <c r="K161" i="2"/>
  <c r="V160" i="2"/>
  <c r="Q160" i="2"/>
  <c r="K160" i="2"/>
  <c r="V159" i="2"/>
  <c r="Q159" i="2"/>
  <c r="K159" i="2"/>
  <c r="V158" i="2"/>
  <c r="Q158" i="2"/>
  <c r="K158" i="2"/>
  <c r="V157" i="2"/>
  <c r="Q157" i="2"/>
  <c r="K157" i="2"/>
  <c r="V156" i="2"/>
  <c r="Q156" i="2"/>
  <c r="K156" i="2"/>
  <c r="V155" i="2"/>
  <c r="Q155" i="2"/>
  <c r="K155" i="2"/>
  <c r="V154" i="2"/>
  <c r="Q154" i="2"/>
  <c r="K154" i="2"/>
  <c r="V153" i="2"/>
  <c r="Q153" i="2"/>
  <c r="K153" i="2"/>
  <c r="V152" i="2"/>
  <c r="W152" i="2" s="1"/>
  <c r="Q152" i="2"/>
  <c r="K152" i="2"/>
  <c r="V151" i="2"/>
  <c r="Q151" i="2"/>
  <c r="K151" i="2"/>
  <c r="V150" i="2"/>
  <c r="Q150" i="2"/>
  <c r="K150" i="2"/>
  <c r="V149" i="2"/>
  <c r="Q149" i="2"/>
  <c r="K149" i="2"/>
  <c r="V148" i="2"/>
  <c r="Q148" i="2"/>
  <c r="K148" i="2"/>
  <c r="V147" i="2"/>
  <c r="W147" i="2" s="1"/>
  <c r="Q147" i="2"/>
  <c r="K147" i="2"/>
  <c r="V146" i="2"/>
  <c r="W146" i="2" s="1"/>
  <c r="Q146" i="2"/>
  <c r="K146" i="2"/>
  <c r="V145" i="2"/>
  <c r="W145" i="2" s="1"/>
  <c r="Q145" i="2"/>
  <c r="K145" i="2"/>
  <c r="V144" i="2"/>
  <c r="W144" i="2" s="1"/>
  <c r="Q144" i="2"/>
  <c r="K144" i="2"/>
  <c r="V143" i="2"/>
  <c r="W143" i="2" s="1"/>
  <c r="Q143" i="2"/>
  <c r="K143" i="2"/>
  <c r="V142" i="2"/>
  <c r="W142" i="2" s="1"/>
  <c r="Q142" i="2"/>
  <c r="K142" i="2"/>
  <c r="V141" i="2"/>
  <c r="W141" i="2" s="1"/>
  <c r="Q141" i="2"/>
  <c r="K141" i="2"/>
  <c r="V140" i="2"/>
  <c r="W140" i="2" s="1"/>
  <c r="Q140" i="2"/>
  <c r="K140" i="2"/>
  <c r="V139" i="2"/>
  <c r="W139" i="2" s="1"/>
  <c r="Q139" i="2"/>
  <c r="K139" i="2"/>
  <c r="V138" i="2"/>
  <c r="W138" i="2" s="1"/>
  <c r="Q138" i="2"/>
  <c r="K138" i="2"/>
  <c r="V137" i="2"/>
  <c r="W137" i="2" s="1"/>
  <c r="Q137" i="2"/>
  <c r="K137" i="2"/>
  <c r="V136" i="2"/>
  <c r="W136" i="2" s="1"/>
  <c r="Q136" i="2"/>
  <c r="K136" i="2"/>
  <c r="V135" i="2"/>
  <c r="W135" i="2" s="1"/>
  <c r="Q135" i="2"/>
  <c r="K135" i="2"/>
  <c r="V134" i="2"/>
  <c r="W134" i="2" s="1"/>
  <c r="Q134" i="2"/>
  <c r="K134" i="2"/>
  <c r="V133" i="2"/>
  <c r="W133" i="2" s="1"/>
  <c r="Q133" i="2"/>
  <c r="K133" i="2"/>
  <c r="V132" i="2"/>
  <c r="W132" i="2" s="1"/>
  <c r="Q132" i="2"/>
  <c r="K132" i="2"/>
  <c r="V131" i="2"/>
  <c r="W131" i="2" s="1"/>
  <c r="Q131" i="2"/>
  <c r="K131" i="2"/>
  <c r="V130" i="2"/>
  <c r="W130" i="2" s="1"/>
  <c r="Q130" i="2"/>
  <c r="K130" i="2"/>
  <c r="V129" i="2"/>
  <c r="W129" i="2" s="1"/>
  <c r="Q129" i="2"/>
  <c r="K129" i="2"/>
  <c r="W128" i="2"/>
  <c r="Q128" i="2"/>
  <c r="K128" i="2"/>
  <c r="V127" i="2"/>
  <c r="W127" i="2" s="1"/>
  <c r="Q127" i="2"/>
  <c r="K127" i="2"/>
  <c r="V126" i="2"/>
  <c r="W126" i="2" s="1"/>
  <c r="Q126" i="2"/>
  <c r="K126" i="2"/>
  <c r="V125" i="2"/>
  <c r="W125" i="2" s="1"/>
  <c r="Q125" i="2"/>
  <c r="K125" i="2"/>
  <c r="Q124" i="2"/>
  <c r="J124" i="2"/>
  <c r="K124" i="2" s="1"/>
  <c r="Q123" i="2"/>
  <c r="J123" i="2"/>
  <c r="K123" i="2" s="1"/>
  <c r="Q122" i="2"/>
  <c r="J122" i="2"/>
  <c r="V122" i="2" s="1"/>
  <c r="W122" i="2" s="1"/>
  <c r="Q121" i="2"/>
  <c r="J121" i="2"/>
  <c r="K121" i="2" s="1"/>
  <c r="Q120" i="2"/>
  <c r="J120" i="2"/>
  <c r="K120" i="2" s="1"/>
  <c r="Q119" i="2"/>
  <c r="J119" i="2"/>
  <c r="Q118" i="2"/>
  <c r="J118" i="2"/>
  <c r="Q117" i="2"/>
  <c r="J117" i="2"/>
  <c r="V117" i="2" s="1"/>
  <c r="W117" i="2" s="1"/>
  <c r="Q116" i="2"/>
  <c r="J116" i="2"/>
  <c r="Q115" i="2"/>
  <c r="J115" i="2"/>
  <c r="K115" i="2" s="1"/>
  <c r="Q114" i="2"/>
  <c r="J114" i="2"/>
  <c r="K114" i="2" s="1"/>
  <c r="Q113" i="2"/>
  <c r="J113" i="2"/>
  <c r="K113" i="2" s="1"/>
  <c r="Q112" i="2"/>
  <c r="J112" i="2"/>
  <c r="Q111" i="2"/>
  <c r="J111" i="2"/>
  <c r="V111" i="2" s="1"/>
  <c r="W111" i="2" s="1"/>
  <c r="Q110" i="2"/>
  <c r="J110" i="2"/>
  <c r="K110" i="2" s="1"/>
  <c r="Q109" i="2"/>
  <c r="J109" i="2"/>
  <c r="V109" i="2" s="1"/>
  <c r="W109" i="2" s="1"/>
  <c r="Q108" i="2"/>
  <c r="J108" i="2"/>
  <c r="K108" i="2" s="1"/>
  <c r="Q107" i="2"/>
  <c r="J107" i="2"/>
  <c r="V107" i="2" s="1"/>
  <c r="W107" i="2" s="1"/>
  <c r="Q106" i="2"/>
  <c r="J106" i="2"/>
  <c r="K106" i="2" s="1"/>
  <c r="Q105" i="2"/>
  <c r="J105" i="2"/>
  <c r="V104" i="2"/>
  <c r="W104" i="2" s="1"/>
  <c r="Q104" i="2"/>
  <c r="K104" i="2"/>
  <c r="Q103" i="2"/>
  <c r="J103" i="2"/>
  <c r="V103" i="2" s="1"/>
  <c r="W103" i="2" s="1"/>
  <c r="Q102" i="2"/>
  <c r="J102" i="2"/>
  <c r="V102" i="2" s="1"/>
  <c r="W102" i="2" s="1"/>
  <c r="Q101" i="2"/>
  <c r="J101" i="2"/>
  <c r="V101" i="2" s="1"/>
  <c r="W101" i="2" s="1"/>
  <c r="Q100" i="2"/>
  <c r="J100" i="2"/>
  <c r="K100" i="2" s="1"/>
  <c r="Q99" i="2"/>
  <c r="J99" i="2"/>
  <c r="V99" i="2" s="1"/>
  <c r="W99" i="2" s="1"/>
  <c r="Q98" i="2"/>
  <c r="J98" i="2"/>
  <c r="K98" i="2" s="1"/>
  <c r="Q97" i="2"/>
  <c r="J97" i="2"/>
  <c r="V97" i="2" s="1"/>
  <c r="W97" i="2" s="1"/>
  <c r="Q96" i="2"/>
  <c r="J96" i="2"/>
  <c r="K96" i="2" s="1"/>
  <c r="Q95" i="2"/>
  <c r="J95" i="2"/>
  <c r="V95" i="2" s="1"/>
  <c r="W95" i="2" s="1"/>
  <c r="Q94" i="2"/>
  <c r="J94" i="2"/>
  <c r="K94" i="2" s="1"/>
  <c r="Q93" i="2"/>
  <c r="J93" i="2"/>
  <c r="V93" i="2" s="1"/>
  <c r="W93" i="2" s="1"/>
  <c r="Q92" i="2"/>
  <c r="J92" i="2"/>
  <c r="V92" i="2" s="1"/>
  <c r="W92" i="2" s="1"/>
  <c r="Q91" i="2"/>
  <c r="J91" i="2"/>
  <c r="Q90" i="2"/>
  <c r="J90" i="2"/>
  <c r="K90" i="2" s="1"/>
  <c r="Q89" i="2"/>
  <c r="J89" i="2"/>
  <c r="V89" i="2" s="1"/>
  <c r="W89" i="2" s="1"/>
  <c r="Q88" i="2"/>
  <c r="J88" i="2"/>
  <c r="K88" i="2" s="1"/>
  <c r="Q87" i="2"/>
  <c r="J87" i="2"/>
  <c r="V87" i="2" s="1"/>
  <c r="W87" i="2" s="1"/>
  <c r="Q86" i="2"/>
  <c r="J86" i="2"/>
  <c r="K86" i="2" s="1"/>
  <c r="Q85" i="2"/>
  <c r="J85" i="2"/>
  <c r="V85" i="2" s="1"/>
  <c r="W85" i="2" s="1"/>
  <c r="Q84" i="2"/>
  <c r="J84" i="2"/>
  <c r="K84" i="2" s="1"/>
  <c r="Q83" i="2"/>
  <c r="J83" i="2"/>
  <c r="Q82" i="2"/>
  <c r="J82" i="2"/>
  <c r="K82" i="2" s="1"/>
  <c r="Q81" i="2"/>
  <c r="J81" i="2"/>
  <c r="V81" i="2" s="1"/>
  <c r="W81" i="2" s="1"/>
  <c r="Q80" i="2"/>
  <c r="J80" i="2"/>
  <c r="K80" i="2" s="1"/>
  <c r="Q79" i="2"/>
  <c r="J79" i="2"/>
  <c r="V79" i="2" s="1"/>
  <c r="W79" i="2" s="1"/>
  <c r="Q78" i="2"/>
  <c r="J78" i="2"/>
  <c r="K78" i="2" s="1"/>
  <c r="Q77" i="2"/>
  <c r="J77" i="2"/>
  <c r="V77" i="2" s="1"/>
  <c r="W77" i="2" s="1"/>
  <c r="Q76" i="2"/>
  <c r="J76" i="2"/>
  <c r="K76" i="2" s="1"/>
  <c r="Q75" i="2"/>
  <c r="J75" i="2"/>
  <c r="V75" i="2" s="1"/>
  <c r="W75" i="2" s="1"/>
  <c r="Q74" i="2"/>
  <c r="J74" i="2"/>
  <c r="K74" i="2" s="1"/>
  <c r="Q73" i="2"/>
  <c r="J73" i="2"/>
  <c r="Q72" i="2"/>
  <c r="J72" i="2"/>
  <c r="V72" i="2" s="1"/>
  <c r="W72" i="2" s="1"/>
  <c r="Q71" i="2"/>
  <c r="J71" i="2"/>
  <c r="Q70" i="2"/>
  <c r="J70" i="2"/>
  <c r="K70" i="2" s="1"/>
  <c r="Q69" i="2"/>
  <c r="J69" i="2"/>
  <c r="K69" i="2" s="1"/>
  <c r="Q68" i="2"/>
  <c r="J68" i="2"/>
  <c r="K68" i="2" s="1"/>
  <c r="Q67" i="2"/>
  <c r="J67" i="2"/>
  <c r="V67" i="2" s="1"/>
  <c r="W67" i="2" s="1"/>
  <c r="Q66" i="2"/>
  <c r="J66" i="2"/>
  <c r="K66" i="2" s="1"/>
  <c r="Q65" i="2"/>
  <c r="J65" i="2"/>
  <c r="K65" i="2" s="1"/>
  <c r="Q64" i="2"/>
  <c r="J64" i="2"/>
  <c r="K64" i="2" s="1"/>
  <c r="Q63" i="2"/>
  <c r="J63" i="2"/>
  <c r="V63" i="2" s="1"/>
  <c r="W63" i="2" s="1"/>
  <c r="Q62" i="2"/>
  <c r="J62" i="2"/>
  <c r="K62" i="2" s="1"/>
  <c r="Q61" i="2"/>
  <c r="J61" i="2"/>
  <c r="V61" i="2" s="1"/>
  <c r="W61" i="2" s="1"/>
  <c r="Q60" i="2"/>
  <c r="J60" i="2"/>
  <c r="K60" i="2" s="1"/>
  <c r="V59" i="2"/>
  <c r="W59" i="2" s="1"/>
  <c r="Q59" i="2"/>
  <c r="K59" i="2"/>
  <c r="V58" i="2"/>
  <c r="W58" i="2" s="1"/>
  <c r="Q58" i="2"/>
  <c r="K58" i="2"/>
  <c r="V57" i="2"/>
  <c r="W57" i="2" s="1"/>
  <c r="Q57" i="2"/>
  <c r="K57" i="2"/>
  <c r="V56" i="2"/>
  <c r="W56" i="2" s="1"/>
  <c r="Q56" i="2"/>
  <c r="K56" i="2"/>
  <c r="V55" i="2"/>
  <c r="W55" i="2" s="1"/>
  <c r="Q55" i="2"/>
  <c r="K55" i="2"/>
  <c r="V54" i="2"/>
  <c r="W54" i="2" s="1"/>
  <c r="Q54" i="2"/>
  <c r="K54" i="2"/>
  <c r="V53" i="2"/>
  <c r="W53" i="2" s="1"/>
  <c r="Q53" i="2"/>
  <c r="K53" i="2"/>
  <c r="V52" i="2"/>
  <c r="W52" i="2" s="1"/>
  <c r="Q52" i="2"/>
  <c r="K52" i="2"/>
  <c r="V51" i="2"/>
  <c r="W51" i="2" s="1"/>
  <c r="Q51" i="2"/>
  <c r="K51" i="2"/>
  <c r="V50" i="2"/>
  <c r="W50" i="2" s="1"/>
  <c r="Q50" i="2"/>
  <c r="K50" i="2"/>
  <c r="V49" i="2"/>
  <c r="W49" i="2" s="1"/>
  <c r="Q49" i="2"/>
  <c r="K49" i="2"/>
  <c r="V48" i="2"/>
  <c r="W48" i="2" s="1"/>
  <c r="Q48" i="2"/>
  <c r="K48" i="2"/>
  <c r="V47" i="2"/>
  <c r="W47" i="2" s="1"/>
  <c r="Q47" i="2"/>
  <c r="K47" i="2"/>
  <c r="V46" i="2"/>
  <c r="W46" i="2" s="1"/>
  <c r="Q46" i="2"/>
  <c r="K46" i="2"/>
  <c r="V45" i="2"/>
  <c r="W45" i="2" s="1"/>
  <c r="Q45" i="2"/>
  <c r="K45" i="2"/>
  <c r="V44" i="2"/>
  <c r="W44" i="2" s="1"/>
  <c r="Q44" i="2"/>
  <c r="K44" i="2"/>
  <c r="G44" i="2"/>
  <c r="V43" i="2"/>
  <c r="W43" i="2" s="1"/>
  <c r="Q43" i="2"/>
  <c r="K43" i="2"/>
  <c r="V42" i="2"/>
  <c r="W42" i="2" s="1"/>
  <c r="Q42" i="2"/>
  <c r="K42" i="2"/>
  <c r="V41" i="2"/>
  <c r="W41" i="2" s="1"/>
  <c r="Q41" i="2"/>
  <c r="K41" i="2"/>
  <c r="V40" i="2"/>
  <c r="W40" i="2" s="1"/>
  <c r="Q40" i="2"/>
  <c r="K40" i="2"/>
  <c r="V39" i="2"/>
  <c r="W39" i="2" s="1"/>
  <c r="Q39" i="2"/>
  <c r="K39" i="2"/>
  <c r="V38" i="2"/>
  <c r="W38" i="2" s="1"/>
  <c r="Q38" i="2"/>
  <c r="K38" i="2"/>
  <c r="V37" i="2"/>
  <c r="W37" i="2" s="1"/>
  <c r="Q37" i="2"/>
  <c r="K37" i="2"/>
  <c r="V36" i="2"/>
  <c r="W36" i="2" s="1"/>
  <c r="Q36" i="2"/>
  <c r="K36" i="2"/>
  <c r="V35" i="2"/>
  <c r="W35" i="2" s="1"/>
  <c r="Q35" i="2"/>
  <c r="K35" i="2"/>
  <c r="V34" i="2"/>
  <c r="W34" i="2" s="1"/>
  <c r="Q34" i="2"/>
  <c r="K34" i="2"/>
  <c r="V33" i="2"/>
  <c r="W33" i="2" s="1"/>
  <c r="Q33" i="2"/>
  <c r="K33" i="2"/>
  <c r="V32" i="2"/>
  <c r="W32" i="2" s="1"/>
  <c r="Q32" i="2"/>
  <c r="K32" i="2"/>
  <c r="V31" i="2"/>
  <c r="W31" i="2" s="1"/>
  <c r="Q31" i="2"/>
  <c r="K31" i="2"/>
  <c r="V30" i="2"/>
  <c r="W30" i="2" s="1"/>
  <c r="Q30" i="2"/>
  <c r="K30" i="2"/>
  <c r="V29" i="2"/>
  <c r="W29" i="2" s="1"/>
  <c r="Q29" i="2"/>
  <c r="K29" i="2"/>
  <c r="V28" i="2"/>
  <c r="W28" i="2" s="1"/>
  <c r="Q28" i="2"/>
  <c r="K28" i="2"/>
  <c r="V27" i="2"/>
  <c r="W27" i="2" s="1"/>
  <c r="Q27" i="2"/>
  <c r="K27" i="2"/>
  <c r="V26" i="2"/>
  <c r="W26" i="2" s="1"/>
  <c r="Q26" i="2"/>
  <c r="K26" i="2"/>
  <c r="V25" i="2"/>
  <c r="W25" i="2" s="1"/>
  <c r="Q25" i="2"/>
  <c r="K25" i="2"/>
  <c r="V24" i="2"/>
  <c r="W24" i="2" s="1"/>
  <c r="Q24" i="2"/>
  <c r="K24" i="2"/>
  <c r="V23" i="2"/>
  <c r="W23" i="2" s="1"/>
  <c r="Q23" i="2"/>
  <c r="K23" i="2"/>
  <c r="V22" i="2"/>
  <c r="W22" i="2" s="1"/>
  <c r="Q22" i="2"/>
  <c r="K22" i="2"/>
  <c r="V21" i="2"/>
  <c r="W21" i="2" s="1"/>
  <c r="Q21" i="2"/>
  <c r="K21" i="2"/>
  <c r="V20" i="2"/>
  <c r="W20" i="2" s="1"/>
  <c r="Q20" i="2"/>
  <c r="K20" i="2"/>
  <c r="V19" i="2"/>
  <c r="W19" i="2" s="1"/>
  <c r="Q19" i="2"/>
  <c r="K19" i="2"/>
  <c r="V18" i="2"/>
  <c r="W18" i="2" s="1"/>
  <c r="Q18" i="2"/>
  <c r="K18" i="2"/>
  <c r="V17" i="2"/>
  <c r="W17" i="2" s="1"/>
  <c r="Q17" i="2"/>
  <c r="K17" i="2"/>
  <c r="V16" i="2"/>
  <c r="W16" i="2" s="1"/>
  <c r="Q16" i="2"/>
  <c r="K16" i="2"/>
  <c r="V15" i="2"/>
  <c r="W15" i="2" s="1"/>
  <c r="Q15" i="2"/>
  <c r="K15" i="2"/>
  <c r="V14" i="2"/>
  <c r="W14" i="2" s="1"/>
  <c r="Q14" i="2"/>
  <c r="K14" i="2"/>
  <c r="V13" i="2"/>
  <c r="W13" i="2" s="1"/>
  <c r="Q13" i="2"/>
  <c r="K13" i="2"/>
  <c r="V12" i="2"/>
  <c r="W12" i="2" s="1"/>
  <c r="Q12" i="2"/>
  <c r="K12" i="2"/>
  <c r="V11" i="2"/>
  <c r="W11" i="2" s="1"/>
  <c r="Q11" i="2"/>
  <c r="K11" i="2"/>
  <c r="V10" i="2"/>
  <c r="W10" i="2" s="1"/>
  <c r="Q10" i="2"/>
  <c r="K10" i="2"/>
  <c r="V9" i="2"/>
  <c r="W9" i="2" s="1"/>
  <c r="Q9" i="2"/>
  <c r="K9" i="2"/>
  <c r="V8" i="2"/>
  <c r="W8" i="2" s="1"/>
  <c r="Q8" i="2"/>
  <c r="K8" i="2"/>
  <c r="V7" i="2"/>
  <c r="W7" i="2" s="1"/>
  <c r="Q7" i="2"/>
  <c r="K7" i="2"/>
  <c r="V6" i="2"/>
  <c r="W6" i="2" s="1"/>
  <c r="Q6" i="2"/>
  <c r="K6" i="2"/>
  <c r="G6" i="2"/>
  <c r="V5" i="2"/>
  <c r="W5" i="2" s="1"/>
  <c r="T5" i="2"/>
  <c r="U5" i="2" s="1"/>
  <c r="Q5" i="2"/>
  <c r="O5" i="2"/>
  <c r="K5" i="2"/>
  <c r="I5" i="2"/>
  <c r="I218" i="2" l="1"/>
  <c r="T218" i="2"/>
  <c r="U218" i="2" s="1"/>
  <c r="T6" i="2"/>
  <c r="U6" i="2" s="1"/>
  <c r="I6" i="2"/>
  <c r="T44" i="2"/>
  <c r="U44" i="2" s="1"/>
  <c r="I44" i="2"/>
  <c r="Y95" i="2"/>
  <c r="S59" i="2"/>
  <c r="S130" i="2"/>
  <c r="R144" i="2"/>
  <c r="L205" i="2"/>
  <c r="W264" i="2"/>
  <c r="Z264" i="2"/>
  <c r="AA264" i="2" s="1"/>
  <c r="W265" i="2"/>
  <c r="Z265" i="2"/>
  <c r="AA265" i="2" s="1"/>
  <c r="X142" i="2"/>
  <c r="M131" i="2"/>
  <c r="M137" i="2"/>
  <c r="M139" i="2"/>
  <c r="L189" i="2"/>
  <c r="M191" i="2"/>
  <c r="S195" i="2"/>
  <c r="L121" i="2"/>
  <c r="R123" i="2"/>
  <c r="S164" i="2"/>
  <c r="S166" i="2"/>
  <c r="R168" i="2"/>
  <c r="S170" i="2"/>
  <c r="R172" i="2"/>
  <c r="S180" i="2"/>
  <c r="Y11" i="2"/>
  <c r="Y13" i="2"/>
  <c r="Z103" i="2"/>
  <c r="AA103" i="2" s="1"/>
  <c r="X127" i="2"/>
  <c r="Z102" i="2"/>
  <c r="AA102" i="2" s="1"/>
  <c r="Z107" i="2"/>
  <c r="AA107" i="2" s="1"/>
  <c r="Z5" i="2"/>
  <c r="AA5" i="2" s="1"/>
  <c r="AB5" i="2" s="1"/>
  <c r="Z67" i="2"/>
  <c r="AA67" i="2" s="1"/>
  <c r="Z101" i="2"/>
  <c r="AA101" i="2" s="1"/>
  <c r="Z89" i="2"/>
  <c r="AA89" i="2" s="1"/>
  <c r="Z117" i="2"/>
  <c r="AA117" i="2" s="1"/>
  <c r="S73" i="2"/>
  <c r="W149" i="2"/>
  <c r="Y149" i="2" s="1"/>
  <c r="Z149" i="2"/>
  <c r="AA149" i="2" s="1"/>
  <c r="W151" i="2"/>
  <c r="Z151" i="2"/>
  <c r="AA151" i="2" s="1"/>
  <c r="W153" i="2"/>
  <c r="Y153" i="2" s="1"/>
  <c r="Z153" i="2"/>
  <c r="AA153" i="2" s="1"/>
  <c r="W155" i="2"/>
  <c r="Y155" i="2" s="1"/>
  <c r="Z155" i="2"/>
  <c r="AA155" i="2" s="1"/>
  <c r="W157" i="2"/>
  <c r="Z157" i="2"/>
  <c r="AA157" i="2" s="1"/>
  <c r="W159" i="2"/>
  <c r="Y159" i="2" s="1"/>
  <c r="Z159" i="2"/>
  <c r="AA159" i="2" s="1"/>
  <c r="W161" i="2"/>
  <c r="X161" i="2" s="1"/>
  <c r="Z161" i="2"/>
  <c r="AA161" i="2" s="1"/>
  <c r="W163" i="2"/>
  <c r="Z163" i="2"/>
  <c r="AA163" i="2" s="1"/>
  <c r="W165" i="2"/>
  <c r="X165" i="2" s="1"/>
  <c r="Z165" i="2"/>
  <c r="AA165" i="2" s="1"/>
  <c r="W167" i="2"/>
  <c r="Z167" i="2"/>
  <c r="AA167" i="2" s="1"/>
  <c r="W169" i="2"/>
  <c r="Y169" i="2" s="1"/>
  <c r="W171" i="2"/>
  <c r="Y171" i="2" s="1"/>
  <c r="Z171" i="2"/>
  <c r="AA171" i="2" s="1"/>
  <c r="W173" i="2"/>
  <c r="X173" i="2" s="1"/>
  <c r="Z173" i="2"/>
  <c r="AA173" i="2" s="1"/>
  <c r="W175" i="2"/>
  <c r="Z175" i="2"/>
  <c r="AA175" i="2" s="1"/>
  <c r="W177" i="2"/>
  <c r="X177" i="2" s="1"/>
  <c r="W179" i="2"/>
  <c r="Y179" i="2" s="1"/>
  <c r="W181" i="2"/>
  <c r="X181" i="2" s="1"/>
  <c r="Z181" i="2"/>
  <c r="AA181" i="2" s="1"/>
  <c r="W219" i="2"/>
  <c r="X219" i="2" s="1"/>
  <c r="Z219" i="2"/>
  <c r="AA219" i="2" s="1"/>
  <c r="W222" i="2"/>
  <c r="Y222" i="2" s="1"/>
  <c r="Z222" i="2"/>
  <c r="AA222" i="2" s="1"/>
  <c r="W225" i="2"/>
  <c r="AA225" i="2"/>
  <c r="W227" i="2"/>
  <c r="Y227" i="2" s="1"/>
  <c r="Z227" i="2"/>
  <c r="AA227" i="2" s="1"/>
  <c r="W229" i="2"/>
  <c r="Y229" i="2" s="1"/>
  <c r="Z229" i="2"/>
  <c r="AA229" i="2" s="1"/>
  <c r="W231" i="2"/>
  <c r="X231" i="2" s="1"/>
  <c r="Z231" i="2"/>
  <c r="AA231" i="2" s="1"/>
  <c r="W233" i="2"/>
  <c r="X233" i="2" s="1"/>
  <c r="Z233" i="2"/>
  <c r="AA233" i="2" s="1"/>
  <c r="W235" i="2"/>
  <c r="Y235" i="2" s="1"/>
  <c r="Z235" i="2"/>
  <c r="AA235" i="2" s="1"/>
  <c r="W238" i="2"/>
  <c r="AA238" i="2"/>
  <c r="W240" i="2"/>
  <c r="X240" i="2" s="1"/>
  <c r="Z240" i="2"/>
  <c r="AA240" i="2" s="1"/>
  <c r="W242" i="2"/>
  <c r="Y242" i="2" s="1"/>
  <c r="Z242" i="2"/>
  <c r="AA242" i="2" s="1"/>
  <c r="W244" i="2"/>
  <c r="Y244" i="2" s="1"/>
  <c r="Z244" i="2"/>
  <c r="AA244" i="2" s="1"/>
  <c r="W246" i="2"/>
  <c r="X246" i="2" s="1"/>
  <c r="W248" i="2"/>
  <c r="X248" i="2" s="1"/>
  <c r="Z248" i="2"/>
  <c r="AA248" i="2" s="1"/>
  <c r="Z6" i="2"/>
  <c r="AA6" i="2" s="1"/>
  <c r="AB6" i="2" s="1"/>
  <c r="W199" i="2"/>
  <c r="X199" i="2" s="1"/>
  <c r="Z199" i="2"/>
  <c r="AA199" i="2" s="1"/>
  <c r="W203" i="2"/>
  <c r="Z203" i="2"/>
  <c r="AA203" i="2" s="1"/>
  <c r="W207" i="2"/>
  <c r="Y207" i="2" s="1"/>
  <c r="W209" i="2"/>
  <c r="X209" i="2" s="1"/>
  <c r="W211" i="2"/>
  <c r="Y211" i="2" s="1"/>
  <c r="W213" i="2"/>
  <c r="AA213" i="2"/>
  <c r="W215" i="2"/>
  <c r="Y215" i="2" s="1"/>
  <c r="Z215" i="2"/>
  <c r="AA215" i="2" s="1"/>
  <c r="W217" i="2"/>
  <c r="X217" i="2" s="1"/>
  <c r="AA217" i="2"/>
  <c r="M239" i="2"/>
  <c r="Z8" i="2"/>
  <c r="AA8" i="2" s="1"/>
  <c r="Z99" i="2"/>
  <c r="AA99" i="2" s="1"/>
  <c r="Z87" i="2"/>
  <c r="AA87" i="2" s="1"/>
  <c r="Z9" i="2"/>
  <c r="AA9" i="2" s="1"/>
  <c r="Z81" i="2"/>
  <c r="AA81" i="2" s="1"/>
  <c r="Z43" i="2"/>
  <c r="AA43" i="2" s="1"/>
  <c r="Z63" i="2"/>
  <c r="AA63" i="2" s="1"/>
  <c r="Z97" i="2"/>
  <c r="AA97" i="2" s="1"/>
  <c r="Z85" i="2"/>
  <c r="AA85" i="2" s="1"/>
  <c r="Z44" i="2"/>
  <c r="AA44" i="2" s="1"/>
  <c r="AB44" i="2" s="1"/>
  <c r="Z79" i="2"/>
  <c r="AA79" i="2" s="1"/>
  <c r="Z129" i="2"/>
  <c r="AA129" i="2" s="1"/>
  <c r="Z45" i="2"/>
  <c r="AA45" i="2" s="1"/>
  <c r="Z75" i="2"/>
  <c r="AA75" i="2" s="1"/>
  <c r="Z95" i="2"/>
  <c r="AA95" i="2" s="1"/>
  <c r="Z111" i="2"/>
  <c r="AA111" i="2" s="1"/>
  <c r="M68" i="2"/>
  <c r="W148" i="2"/>
  <c r="Y148" i="2" s="1"/>
  <c r="W150" i="2"/>
  <c r="Y150" i="2" s="1"/>
  <c r="Z150" i="2"/>
  <c r="AA150" i="2" s="1"/>
  <c r="W154" i="2"/>
  <c r="X154" i="2" s="1"/>
  <c r="Z154" i="2"/>
  <c r="AA154" i="2" s="1"/>
  <c r="W156" i="2"/>
  <c r="Y156" i="2" s="1"/>
  <c r="Z156" i="2"/>
  <c r="AA156" i="2" s="1"/>
  <c r="W158" i="2"/>
  <c r="Y158" i="2" s="1"/>
  <c r="Z158" i="2"/>
  <c r="AA158" i="2" s="1"/>
  <c r="W160" i="2"/>
  <c r="X160" i="2" s="1"/>
  <c r="Z160" i="2"/>
  <c r="AA160" i="2" s="1"/>
  <c r="W162" i="2"/>
  <c r="Y162" i="2" s="1"/>
  <c r="Z162" i="2"/>
  <c r="AA162" i="2" s="1"/>
  <c r="W164" i="2"/>
  <c r="X164" i="2" s="1"/>
  <c r="Z164" i="2"/>
  <c r="AA164" i="2" s="1"/>
  <c r="W166" i="2"/>
  <c r="Y166" i="2" s="1"/>
  <c r="Z166" i="2"/>
  <c r="AA166" i="2" s="1"/>
  <c r="W168" i="2"/>
  <c r="X168" i="2" s="1"/>
  <c r="Z168" i="2"/>
  <c r="AA168" i="2" s="1"/>
  <c r="W170" i="2"/>
  <c r="Y170" i="2" s="1"/>
  <c r="Z170" i="2"/>
  <c r="AA170" i="2" s="1"/>
  <c r="W172" i="2"/>
  <c r="X172" i="2" s="1"/>
  <c r="Z172" i="2"/>
  <c r="AA172" i="2" s="1"/>
  <c r="W174" i="2"/>
  <c r="Y174" i="2" s="1"/>
  <c r="Z174" i="2"/>
  <c r="AA174" i="2" s="1"/>
  <c r="W176" i="2"/>
  <c r="W178" i="2"/>
  <c r="X178" i="2" s="1"/>
  <c r="Z178" i="2"/>
  <c r="AA178" i="2" s="1"/>
  <c r="W180" i="2"/>
  <c r="X180" i="2" s="1"/>
  <c r="Z180" i="2"/>
  <c r="AA180" i="2" s="1"/>
  <c r="W182" i="2"/>
  <c r="X182" i="2" s="1"/>
  <c r="Z182" i="2"/>
  <c r="AA182" i="2" s="1"/>
  <c r="W184" i="2"/>
  <c r="X184" i="2" s="1"/>
  <c r="Z184" i="2"/>
  <c r="AA184" i="2" s="1"/>
  <c r="W218" i="2"/>
  <c r="W220" i="2"/>
  <c r="Y220" i="2" s="1"/>
  <c r="Z220" i="2"/>
  <c r="AA220" i="2" s="1"/>
  <c r="W224" i="2"/>
  <c r="X224" i="2" s="1"/>
  <c r="Z224" i="2"/>
  <c r="AA224" i="2" s="1"/>
  <c r="W226" i="2"/>
  <c r="Y226" i="2" s="1"/>
  <c r="Z226" i="2"/>
  <c r="AA226" i="2" s="1"/>
  <c r="W228" i="2"/>
  <c r="Y228" i="2" s="1"/>
  <c r="AA228" i="2"/>
  <c r="W230" i="2"/>
  <c r="X230" i="2" s="1"/>
  <c r="Z230" i="2"/>
  <c r="AA230" i="2" s="1"/>
  <c r="W232" i="2"/>
  <c r="Y232" i="2" s="1"/>
  <c r="AA232" i="2"/>
  <c r="W234" i="2"/>
  <c r="X234" i="2" s="1"/>
  <c r="Z234" i="2"/>
  <c r="AA234" i="2" s="1"/>
  <c r="W237" i="2"/>
  <c r="Y237" i="2" s="1"/>
  <c r="AA237" i="2"/>
  <c r="W239" i="2"/>
  <c r="X239" i="2" s="1"/>
  <c r="Z239" i="2"/>
  <c r="AA239" i="2" s="1"/>
  <c r="W241" i="2"/>
  <c r="Y241" i="2" s="1"/>
  <c r="Z241" i="2"/>
  <c r="AA241" i="2" s="1"/>
  <c r="W243" i="2"/>
  <c r="Y243" i="2" s="1"/>
  <c r="Z243" i="2"/>
  <c r="AA243" i="2" s="1"/>
  <c r="W245" i="2"/>
  <c r="Z245" i="2"/>
  <c r="AA245" i="2" s="1"/>
  <c r="W247" i="2"/>
  <c r="Y247" i="2" s="1"/>
  <c r="Z247" i="2"/>
  <c r="AA247" i="2" s="1"/>
  <c r="W249" i="2"/>
  <c r="X249" i="2" s="1"/>
  <c r="Z249" i="2"/>
  <c r="AA249" i="2" s="1"/>
  <c r="Z46" i="2"/>
  <c r="AA46" i="2" s="1"/>
  <c r="Z77" i="2"/>
  <c r="AA77" i="2" s="1"/>
  <c r="Z122" i="2"/>
  <c r="AA122" i="2" s="1"/>
  <c r="R103" i="2"/>
  <c r="M143" i="2"/>
  <c r="W198" i="2"/>
  <c r="Y198" i="2" s="1"/>
  <c r="Z198" i="2"/>
  <c r="AA198" i="2" s="1"/>
  <c r="W200" i="2"/>
  <c r="X200" i="2" s="1"/>
  <c r="Z200" i="2"/>
  <c r="AA200" i="2" s="1"/>
  <c r="W202" i="2"/>
  <c r="Y202" i="2" s="1"/>
  <c r="Z202" i="2"/>
  <c r="AA202" i="2" s="1"/>
  <c r="W208" i="2"/>
  <c r="X208" i="2" s="1"/>
  <c r="W210" i="2"/>
  <c r="Y210" i="2" s="1"/>
  <c r="W212" i="2"/>
  <c r="X212" i="2" s="1"/>
  <c r="W214" i="2"/>
  <c r="Y214" i="2" s="1"/>
  <c r="AA214" i="2"/>
  <c r="W216" i="2"/>
  <c r="Z216" i="2"/>
  <c r="AA216" i="2" s="1"/>
  <c r="Z93" i="2"/>
  <c r="AA93" i="2" s="1"/>
  <c r="Z109" i="2"/>
  <c r="AA109" i="2" s="1"/>
  <c r="S30" i="2"/>
  <c r="S32" i="2"/>
  <c r="S36" i="2"/>
  <c r="Z61" i="2"/>
  <c r="AA61" i="2" s="1"/>
  <c r="Z72" i="2"/>
  <c r="AA72" i="2" s="1"/>
  <c r="Z104" i="2"/>
  <c r="AA104" i="2" s="1"/>
  <c r="Z92" i="2"/>
  <c r="AA92" i="2" s="1"/>
  <c r="Y15" i="2"/>
  <c r="M110" i="2"/>
  <c r="S249" i="2"/>
  <c r="R117" i="2"/>
  <c r="Y239" i="2"/>
  <c r="S38" i="2"/>
  <c r="R113" i="2"/>
  <c r="S225" i="2"/>
  <c r="S49" i="2"/>
  <c r="X201" i="2"/>
  <c r="L144" i="2"/>
  <c r="R31" i="2"/>
  <c r="S39" i="2"/>
  <c r="S184" i="2"/>
  <c r="S62" i="2"/>
  <c r="S208" i="2"/>
  <c r="R228" i="2"/>
  <c r="R230" i="2"/>
  <c r="X196" i="2"/>
  <c r="M19" i="2"/>
  <c r="Y189" i="2"/>
  <c r="R112" i="2"/>
  <c r="R194" i="2"/>
  <c r="M241" i="2"/>
  <c r="M243" i="2"/>
  <c r="L16" i="2"/>
  <c r="L245" i="2"/>
  <c r="L70" i="2"/>
  <c r="L82" i="2"/>
  <c r="R232" i="2"/>
  <c r="X36" i="2"/>
  <c r="R141" i="2"/>
  <c r="S151" i="2"/>
  <c r="R171" i="2"/>
  <c r="Y63" i="2"/>
  <c r="Y87" i="2"/>
  <c r="S15" i="2"/>
  <c r="S95" i="2"/>
  <c r="L126" i="2"/>
  <c r="L132" i="2"/>
  <c r="L136" i="2"/>
  <c r="M156" i="2"/>
  <c r="M162" i="2"/>
  <c r="M186" i="2"/>
  <c r="M192" i="2"/>
  <c r="L194" i="2"/>
  <c r="L147" i="2"/>
  <c r="X190" i="2"/>
  <c r="L234" i="2"/>
  <c r="Y19" i="2"/>
  <c r="R143" i="2"/>
  <c r="R208" i="2"/>
  <c r="Y31" i="2"/>
  <c r="Y41" i="2"/>
  <c r="L114" i="2"/>
  <c r="M179" i="2"/>
  <c r="R237" i="2"/>
  <c r="L195" i="2"/>
  <c r="M197" i="2"/>
  <c r="S98" i="2"/>
  <c r="L219" i="2"/>
  <c r="S40" i="2"/>
  <c r="S42" i="2"/>
  <c r="S58" i="2"/>
  <c r="V100" i="2"/>
  <c r="M160" i="2"/>
  <c r="L231" i="2"/>
  <c r="L233" i="2"/>
  <c r="M240" i="2"/>
  <c r="X24" i="2"/>
  <c r="Y89" i="2"/>
  <c r="R94" i="2"/>
  <c r="M27" i="2"/>
  <c r="M33" i="2"/>
  <c r="M37" i="2"/>
  <c r="M53" i="2"/>
  <c r="S68" i="2"/>
  <c r="S129" i="2"/>
  <c r="S137" i="2"/>
  <c r="L141" i="2"/>
  <c r="S198" i="2"/>
  <c r="L206" i="2"/>
  <c r="M208" i="2"/>
  <c r="M214" i="2"/>
  <c r="S60" i="2"/>
  <c r="L94" i="2"/>
  <c r="Y143" i="2"/>
  <c r="S206" i="2"/>
  <c r="S220" i="2"/>
  <c r="M228" i="2"/>
  <c r="X103" i="2"/>
  <c r="L239" i="2"/>
  <c r="X16" i="2"/>
  <c r="X18" i="2"/>
  <c r="Y42" i="2"/>
  <c r="R65" i="2"/>
  <c r="Y75" i="2"/>
  <c r="S105" i="2"/>
  <c r="L110" i="2"/>
  <c r="V114" i="2"/>
  <c r="R119" i="2"/>
  <c r="X145" i="2"/>
  <c r="S171" i="2"/>
  <c r="S177" i="2"/>
  <c r="L193" i="2"/>
  <c r="R75" i="2"/>
  <c r="S110" i="2"/>
  <c r="S117" i="2"/>
  <c r="Y126" i="2"/>
  <c r="L150" i="2"/>
  <c r="R243" i="2"/>
  <c r="R189" i="2"/>
  <c r="L27" i="2"/>
  <c r="L39" i="2"/>
  <c r="R92" i="2"/>
  <c r="L213" i="2"/>
  <c r="M215" i="2"/>
  <c r="M219" i="2"/>
  <c r="R249" i="2"/>
  <c r="M78" i="2"/>
  <c r="L90" i="2"/>
  <c r="L113" i="2"/>
  <c r="R9" i="2"/>
  <c r="S13" i="2"/>
  <c r="S21" i="2"/>
  <c r="S25" i="2"/>
  <c r="S31" i="2"/>
  <c r="S66" i="2"/>
  <c r="R73" i="2"/>
  <c r="S78" i="2"/>
  <c r="S90" i="2"/>
  <c r="S120" i="2"/>
  <c r="M125" i="2"/>
  <c r="L131" i="2"/>
  <c r="R148" i="2"/>
  <c r="S158" i="2"/>
  <c r="S160" i="2"/>
  <c r="M174" i="2"/>
  <c r="M180" i="2"/>
  <c r="M184" i="2"/>
  <c r="S213" i="2"/>
  <c r="M233" i="2"/>
  <c r="S238" i="2"/>
  <c r="R240" i="2"/>
  <c r="L69" i="2"/>
  <c r="R71" i="2"/>
  <c r="R95" i="2"/>
  <c r="K102" i="2"/>
  <c r="L102" i="2" s="1"/>
  <c r="X109" i="2"/>
  <c r="R129" i="2"/>
  <c r="R133" i="2"/>
  <c r="X146" i="2"/>
  <c r="M10" i="2"/>
  <c r="X21" i="2"/>
  <c r="X27" i="2"/>
  <c r="X57" i="2"/>
  <c r="M98" i="2"/>
  <c r="K109" i="2"/>
  <c r="L109" i="2" s="1"/>
  <c r="R111" i="2"/>
  <c r="Y131" i="2"/>
  <c r="R176" i="2"/>
  <c r="R178" i="2"/>
  <c r="S188" i="2"/>
  <c r="S246" i="2"/>
  <c r="S8" i="2"/>
  <c r="S10" i="2"/>
  <c r="S12" i="2"/>
  <c r="S14" i="2"/>
  <c r="S16" i="2"/>
  <c r="S48" i="2"/>
  <c r="S50" i="2"/>
  <c r="L58" i="2"/>
  <c r="S67" i="2"/>
  <c r="X81" i="2"/>
  <c r="S91" i="2"/>
  <c r="S107" i="2"/>
  <c r="R109" i="2"/>
  <c r="S121" i="2"/>
  <c r="M132" i="2"/>
  <c r="L159" i="2"/>
  <c r="Y194" i="2"/>
  <c r="R196" i="2"/>
  <c r="L224" i="2"/>
  <c r="M90" i="2"/>
  <c r="V96" i="2"/>
  <c r="V120" i="2"/>
  <c r="L123" i="2"/>
  <c r="R157" i="2"/>
  <c r="R213" i="2"/>
  <c r="L249" i="2"/>
  <c r="R22" i="2"/>
  <c r="R26" i="2"/>
  <c r="Y50" i="2"/>
  <c r="R56" i="2"/>
  <c r="V80" i="2"/>
  <c r="S123" i="2"/>
  <c r="Y125" i="2"/>
  <c r="L135" i="2"/>
  <c r="L139" i="2"/>
  <c r="L173" i="2"/>
  <c r="M204" i="2"/>
  <c r="S222" i="2"/>
  <c r="L227" i="2"/>
  <c r="R16" i="2"/>
  <c r="Y28" i="2"/>
  <c r="Y34" i="2"/>
  <c r="R60" i="2"/>
  <c r="S65" i="2"/>
  <c r="V69" i="2"/>
  <c r="S146" i="2"/>
  <c r="S169" i="2"/>
  <c r="M238" i="2"/>
  <c r="R101" i="2"/>
  <c r="R137" i="2"/>
  <c r="R200" i="2"/>
  <c r="R204" i="2"/>
  <c r="R225" i="2"/>
  <c r="R48" i="2"/>
  <c r="M9" i="2"/>
  <c r="M15" i="2"/>
  <c r="M25" i="2"/>
  <c r="L45" i="2"/>
  <c r="M49" i="2"/>
  <c r="R72" i="2"/>
  <c r="V74" i="2"/>
  <c r="R97" i="2"/>
  <c r="S108" i="2"/>
  <c r="Y133" i="2"/>
  <c r="S141" i="2"/>
  <c r="R152" i="2"/>
  <c r="L160" i="2"/>
  <c r="X192" i="2"/>
  <c r="M212" i="2"/>
  <c r="M59" i="2"/>
  <c r="S86" i="2"/>
  <c r="M166" i="2"/>
  <c r="S189" i="2"/>
  <c r="S244" i="2"/>
  <c r="M248" i="2"/>
  <c r="V88" i="2"/>
  <c r="R191" i="2"/>
  <c r="M195" i="2"/>
  <c r="Y204" i="2"/>
  <c r="R25" i="2"/>
  <c r="R29" i="2"/>
  <c r="L66" i="2"/>
  <c r="S77" i="2"/>
  <c r="L149" i="2"/>
  <c r="X206" i="2"/>
  <c r="L226" i="2"/>
  <c r="S248" i="2"/>
  <c r="M58" i="2"/>
  <c r="Y25" i="2"/>
  <c r="Y53" i="2"/>
  <c r="R77" i="2"/>
  <c r="L184" i="2"/>
  <c r="R193" i="2"/>
  <c r="L203" i="2"/>
  <c r="L232" i="2"/>
  <c r="R46" i="2"/>
  <c r="M12" i="2"/>
  <c r="M14" i="2"/>
  <c r="M62" i="2"/>
  <c r="R100" i="2"/>
  <c r="S138" i="2"/>
  <c r="S153" i="2"/>
  <c r="M157" i="2"/>
  <c r="M159" i="2"/>
  <c r="M207" i="2"/>
  <c r="M211" i="2"/>
  <c r="M213" i="2"/>
  <c r="S228" i="2"/>
  <c r="L18" i="2"/>
  <c r="L20" i="2"/>
  <c r="M34" i="2"/>
  <c r="M36" i="2"/>
  <c r="M40" i="2"/>
  <c r="M42" i="2"/>
  <c r="M54" i="2"/>
  <c r="M56" i="2"/>
  <c r="S80" i="2"/>
  <c r="R87" i="2"/>
  <c r="Y102" i="2"/>
  <c r="K107" i="2"/>
  <c r="M107" i="2" s="1"/>
  <c r="Y136" i="2"/>
  <c r="Y138" i="2"/>
  <c r="R203" i="2"/>
  <c r="S234" i="2"/>
  <c r="S241" i="2"/>
  <c r="S243" i="2"/>
  <c r="S89" i="2"/>
  <c r="R118" i="2"/>
  <c r="S131" i="2"/>
  <c r="L169" i="2"/>
  <c r="S205" i="2"/>
  <c r="L12" i="2"/>
  <c r="S19" i="2"/>
  <c r="M23" i="2"/>
  <c r="K75" i="2"/>
  <c r="L75" i="2" s="1"/>
  <c r="K77" i="2"/>
  <c r="L77" i="2" s="1"/>
  <c r="X79" i="2"/>
  <c r="S83" i="2"/>
  <c r="L86" i="2"/>
  <c r="K97" i="2"/>
  <c r="L97" i="2" s="1"/>
  <c r="R122" i="2"/>
  <c r="L142" i="2"/>
  <c r="M144" i="2"/>
  <c r="M171" i="2"/>
  <c r="R185" i="2"/>
  <c r="M225" i="2"/>
  <c r="L228" i="2"/>
  <c r="L235" i="2"/>
  <c r="R28" i="2"/>
  <c r="S87" i="2"/>
  <c r="K93" i="2"/>
  <c r="L93" i="2" s="1"/>
  <c r="R10" i="2"/>
  <c r="L25" i="2"/>
  <c r="X30" i="2"/>
  <c r="R34" i="2"/>
  <c r="M55" i="2"/>
  <c r="M57" i="2"/>
  <c r="S75" i="2"/>
  <c r="S79" i="2"/>
  <c r="S97" i="2"/>
  <c r="S101" i="2"/>
  <c r="L137" i="2"/>
  <c r="L171" i="2"/>
  <c r="S214" i="2"/>
  <c r="M230" i="2"/>
  <c r="M232" i="2"/>
  <c r="M245" i="2"/>
  <c r="L181" i="2"/>
  <c r="L248" i="2"/>
  <c r="R17" i="2"/>
  <c r="R23" i="2"/>
  <c r="M48" i="2"/>
  <c r="M50" i="2"/>
  <c r="X58" i="2"/>
  <c r="M65" i="2"/>
  <c r="S81" i="2"/>
  <c r="M86" i="2"/>
  <c r="Y93" i="2"/>
  <c r="X111" i="2"/>
  <c r="M146" i="2"/>
  <c r="M194" i="2"/>
  <c r="R195" i="2"/>
  <c r="X198" i="2"/>
  <c r="L209" i="2"/>
  <c r="X59" i="2"/>
  <c r="Y56" i="2"/>
  <c r="X141" i="2"/>
  <c r="S154" i="2"/>
  <c r="X45" i="2"/>
  <c r="S124" i="2"/>
  <c r="R167" i="2"/>
  <c r="R233" i="2"/>
  <c r="M18" i="2"/>
  <c r="L31" i="2"/>
  <c r="Y38" i="2"/>
  <c r="X51" i="2"/>
  <c r="R55" i="2"/>
  <c r="M96" i="2"/>
  <c r="Y97" i="2"/>
  <c r="S103" i="2"/>
  <c r="S109" i="2"/>
  <c r="M115" i="2"/>
  <c r="K117" i="2"/>
  <c r="M117" i="2" s="1"/>
  <c r="L127" i="2"/>
  <c r="R130" i="2"/>
  <c r="S144" i="2"/>
  <c r="Y151" i="2"/>
  <c r="L155" i="2"/>
  <c r="S162" i="2"/>
  <c r="S230" i="2"/>
  <c r="L51" i="2"/>
  <c r="R179" i="2"/>
  <c r="M52" i="2"/>
  <c r="V60" i="2"/>
  <c r="M80" i="2"/>
  <c r="M82" i="2"/>
  <c r="R88" i="2"/>
  <c r="K92" i="2"/>
  <c r="M92" i="2" s="1"/>
  <c r="R125" i="2"/>
  <c r="R127" i="2"/>
  <c r="R153" i="2"/>
  <c r="L220" i="2"/>
  <c r="S240" i="2"/>
  <c r="R32" i="2"/>
  <c r="L187" i="2"/>
  <c r="S7" i="2"/>
  <c r="X12" i="2"/>
  <c r="S18" i="2"/>
  <c r="M24" i="2"/>
  <c r="L37" i="2"/>
  <c r="M76" i="2"/>
  <c r="R105" i="2"/>
  <c r="S115" i="2"/>
  <c r="L134" i="2"/>
  <c r="R155" i="2"/>
  <c r="M175" i="2"/>
  <c r="L188" i="2"/>
  <c r="R206" i="2"/>
  <c r="Y225" i="2"/>
  <c r="S227" i="2"/>
  <c r="Y238" i="2"/>
  <c r="M242" i="2"/>
  <c r="R245" i="2"/>
  <c r="L6" i="2"/>
  <c r="X39" i="2"/>
  <c r="S152" i="2"/>
  <c r="L60" i="2"/>
  <c r="R91" i="2"/>
  <c r="S126" i="2"/>
  <c r="R154" i="2"/>
  <c r="L222" i="2"/>
  <c r="L11" i="2"/>
  <c r="X61" i="2"/>
  <c r="V86" i="2"/>
  <c r="L100" i="2"/>
  <c r="V113" i="2"/>
  <c r="V121" i="2"/>
  <c r="L152" i="2"/>
  <c r="S157" i="2"/>
  <c r="R173" i="2"/>
  <c r="L8" i="2"/>
  <c r="S70" i="2"/>
  <c r="R85" i="2"/>
  <c r="K122" i="2"/>
  <c r="M122" i="2" s="1"/>
  <c r="X54" i="2"/>
  <c r="L13" i="2"/>
  <c r="S24" i="2"/>
  <c r="R35" i="2"/>
  <c r="R37" i="2"/>
  <c r="L43" i="2"/>
  <c r="X48" i="2"/>
  <c r="R52" i="2"/>
  <c r="L56" i="2"/>
  <c r="K61" i="2"/>
  <c r="L61" i="2" s="1"/>
  <c r="S63" i="2"/>
  <c r="R74" i="2"/>
  <c r="V90" i="2"/>
  <c r="M114" i="2"/>
  <c r="R134" i="2"/>
  <c r="Y139" i="2"/>
  <c r="R170" i="2"/>
  <c r="M172" i="2"/>
  <c r="L133" i="2"/>
  <c r="L207" i="2"/>
  <c r="S112" i="2"/>
  <c r="L140" i="2"/>
  <c r="S172" i="2"/>
  <c r="M17" i="2"/>
  <c r="L28" i="2"/>
  <c r="M30" i="2"/>
  <c r="M32" i="2"/>
  <c r="Y35" i="2"/>
  <c r="Y37" i="2"/>
  <c r="S41" i="2"/>
  <c r="Y52" i="2"/>
  <c r="S54" i="2"/>
  <c r="S102" i="2"/>
  <c r="M128" i="2"/>
  <c r="Y134" i="2"/>
  <c r="Y157" i="2"/>
  <c r="M161" i="2"/>
  <c r="M163" i="2"/>
  <c r="Y186" i="2"/>
  <c r="R188" i="2"/>
  <c r="M210" i="2"/>
  <c r="S215" i="2"/>
  <c r="M226" i="2"/>
  <c r="S237" i="2"/>
  <c r="Y22" i="2"/>
  <c r="M22" i="2"/>
  <c r="M21" i="2"/>
  <c r="S20" i="2"/>
  <c r="Y18" i="2"/>
  <c r="X22" i="2"/>
  <c r="X11" i="2"/>
  <c r="X13" i="2"/>
  <c r="S224" i="2"/>
  <c r="R224" i="2"/>
  <c r="Y10" i="2"/>
  <c r="Y14" i="2"/>
  <c r="M16" i="2"/>
  <c r="R20" i="2"/>
  <c r="S23" i="2"/>
  <c r="Y29" i="2"/>
  <c r="Y32" i="2"/>
  <c r="S34" i="2"/>
  <c r="L50" i="2"/>
  <c r="Y51" i="2"/>
  <c r="V116" i="2"/>
  <c r="K116" i="2"/>
  <c r="L116" i="2" s="1"/>
  <c r="S61" i="2"/>
  <c r="R61" i="2"/>
  <c r="S99" i="2"/>
  <c r="R99" i="2"/>
  <c r="M177" i="2"/>
  <c r="L177" i="2"/>
  <c r="X46" i="2"/>
  <c r="R50" i="2"/>
  <c r="S53" i="2"/>
  <c r="Y59" i="2"/>
  <c r="S114" i="2"/>
  <c r="R114" i="2"/>
  <c r="X186" i="2"/>
  <c r="L22" i="2"/>
  <c r="S26" i="2"/>
  <c r="M28" i="2"/>
  <c r="M8" i="2"/>
  <c r="M11" i="2"/>
  <c r="X20" i="2"/>
  <c r="Y23" i="2"/>
  <c r="Y26" i="2"/>
  <c r="S28" i="2"/>
  <c r="Y36" i="2"/>
  <c r="S45" i="2"/>
  <c r="L52" i="2"/>
  <c r="R58" i="2"/>
  <c r="V105" i="2"/>
  <c r="K105" i="2"/>
  <c r="L105" i="2" s="1"/>
  <c r="M140" i="2"/>
  <c r="M158" i="2"/>
  <c r="S190" i="2"/>
  <c r="R190" i="2"/>
  <c r="S239" i="2"/>
  <c r="R239" i="2"/>
  <c r="L33" i="2"/>
  <c r="R41" i="2"/>
  <c r="Y79" i="2"/>
  <c r="K119" i="2"/>
  <c r="L119" i="2" s="1"/>
  <c r="V119" i="2"/>
  <c r="S207" i="2"/>
  <c r="R207" i="2"/>
  <c r="R12" i="2"/>
  <c r="M35" i="2"/>
  <c r="L57" i="2"/>
  <c r="L62" i="2"/>
  <c r="S64" i="2"/>
  <c r="R64" i="2"/>
  <c r="L76" i="2"/>
  <c r="M138" i="2"/>
  <c r="L138" i="2"/>
  <c r="Y16" i="2"/>
  <c r="R6" i="2"/>
  <c r="R8" i="2"/>
  <c r="L10" i="2"/>
  <c r="R11" i="2"/>
  <c r="R15" i="2"/>
  <c r="Y30" i="2"/>
  <c r="S33" i="2"/>
  <c r="S35" i="2"/>
  <c r="R38" i="2"/>
  <c r="L40" i="2"/>
  <c r="Y45" i="2"/>
  <c r="X53" i="2"/>
  <c r="Y55" i="2"/>
  <c r="M121" i="2"/>
  <c r="Y122" i="2"/>
  <c r="S135" i="2"/>
  <c r="R135" i="2"/>
  <c r="M178" i="2"/>
  <c r="L178" i="2"/>
  <c r="M148" i="2"/>
  <c r="L148" i="2"/>
  <c r="M153" i="2"/>
  <c r="L153" i="2"/>
  <c r="X42" i="2"/>
  <c r="L14" i="2"/>
  <c r="R21" i="2"/>
  <c r="M29" i="2"/>
  <c r="X33" i="2"/>
  <c r="Y57" i="2"/>
  <c r="L180" i="2"/>
  <c r="Y12" i="2"/>
  <c r="X19" i="2"/>
  <c r="L7" i="2"/>
  <c r="X8" i="2"/>
  <c r="L17" i="2"/>
  <c r="M20" i="2"/>
  <c r="Y24" i="2"/>
  <c r="S27" i="2"/>
  <c r="S29" i="2"/>
  <c r="M46" i="2"/>
  <c r="Y47" i="2"/>
  <c r="X47" i="2"/>
  <c r="V76" i="2"/>
  <c r="X89" i="2"/>
  <c r="Y111" i="2"/>
  <c r="Y7" i="2"/>
  <c r="R18" i="2"/>
  <c r="L5" i="2"/>
  <c r="R14" i="2"/>
  <c r="Y21" i="2"/>
  <c r="M26" i="2"/>
  <c r="M31" i="2"/>
  <c r="L34" i="2"/>
  <c r="S37" i="2"/>
  <c r="S44" i="2"/>
  <c r="X49" i="2"/>
  <c r="R51" i="2"/>
  <c r="S56" i="2"/>
  <c r="X63" i="2"/>
  <c r="X67" i="2"/>
  <c r="K73" i="2"/>
  <c r="L73" i="2" s="1"/>
  <c r="V73" i="2"/>
  <c r="S85" i="2"/>
  <c r="S132" i="2"/>
  <c r="R132" i="2"/>
  <c r="M196" i="2"/>
  <c r="L196" i="2"/>
  <c r="M41" i="2"/>
  <c r="S46" i="2"/>
  <c r="R49" i="2"/>
  <c r="L64" i="2"/>
  <c r="V70" i="2"/>
  <c r="R79" i="2"/>
  <c r="V82" i="2"/>
  <c r="V84" i="2"/>
  <c r="L88" i="2"/>
  <c r="V106" i="2"/>
  <c r="R108" i="2"/>
  <c r="M113" i="2"/>
  <c r="M124" i="2"/>
  <c r="L129" i="2"/>
  <c r="R136" i="2"/>
  <c r="R149" i="2"/>
  <c r="M151" i="2"/>
  <c r="Y152" i="2"/>
  <c r="M169" i="2"/>
  <c r="L175" i="2"/>
  <c r="Y176" i="2"/>
  <c r="S187" i="2"/>
  <c r="M189" i="2"/>
  <c r="L204" i="2"/>
  <c r="R214" i="2"/>
  <c r="S219" i="2"/>
  <c r="R229" i="2"/>
  <c r="L241" i="2"/>
  <c r="R242" i="2"/>
  <c r="Y81" i="2"/>
  <c r="Y103" i="2"/>
  <c r="Y117" i="2"/>
  <c r="Y144" i="2"/>
  <c r="Y187" i="2"/>
  <c r="Y191" i="2"/>
  <c r="S245" i="2"/>
  <c r="M38" i="2"/>
  <c r="M45" i="2"/>
  <c r="L48" i="2"/>
  <c r="M51" i="2"/>
  <c r="S52" i="2"/>
  <c r="S55" i="2"/>
  <c r="R62" i="2"/>
  <c r="M66" i="2"/>
  <c r="S69" i="2"/>
  <c r="R76" i="2"/>
  <c r="X85" i="2"/>
  <c r="V94" i="2"/>
  <c r="S96" i="2"/>
  <c r="K101" i="2"/>
  <c r="L101" i="2" s="1"/>
  <c r="S116" i="2"/>
  <c r="Y130" i="2"/>
  <c r="S136" i="2"/>
  <c r="Y137" i="2"/>
  <c r="S140" i="2"/>
  <c r="S148" i="2"/>
  <c r="L157" i="2"/>
  <c r="R158" i="2"/>
  <c r="S161" i="2"/>
  <c r="M181" i="2"/>
  <c r="L186" i="2"/>
  <c r="X197" i="2"/>
  <c r="L201" i="2"/>
  <c r="M203" i="2"/>
  <c r="L210" i="2"/>
  <c r="L212" i="2"/>
  <c r="L216" i="2"/>
  <c r="M222" i="2"/>
  <c r="M227" i="2"/>
  <c r="R234" i="2"/>
  <c r="R238" i="2"/>
  <c r="M244" i="2"/>
  <c r="S247" i="2"/>
  <c r="S71" i="2"/>
  <c r="S88" i="2"/>
  <c r="Y99" i="2"/>
  <c r="M104" i="2"/>
  <c r="V108" i="2"/>
  <c r="S113" i="2"/>
  <c r="M126" i="2"/>
  <c r="R186" i="2"/>
  <c r="Y190" i="2"/>
  <c r="Y193" i="2"/>
  <c r="M198" i="2"/>
  <c r="S201" i="2"/>
  <c r="R216" i="2"/>
  <c r="L218" i="2"/>
  <c r="M237" i="2"/>
  <c r="Y245" i="2"/>
  <c r="X225" i="2"/>
  <c r="R78" i="2"/>
  <c r="X87" i="2"/>
  <c r="S93" i="2"/>
  <c r="M100" i="2"/>
  <c r="X102" i="2"/>
  <c r="R121" i="2"/>
  <c r="V124" i="2"/>
  <c r="L128" i="2"/>
  <c r="Y129" i="2"/>
  <c r="S139" i="2"/>
  <c r="L145" i="2"/>
  <c r="M147" i="2"/>
  <c r="X169" i="2"/>
  <c r="L174" i="2"/>
  <c r="X175" i="2"/>
  <c r="L183" i="2"/>
  <c r="L192" i="2"/>
  <c r="Y196" i="2"/>
  <c r="R198" i="2"/>
  <c r="M209" i="2"/>
  <c r="Y213" i="2"/>
  <c r="S216" i="2"/>
  <c r="M218" i="2"/>
  <c r="S233" i="2"/>
  <c r="X238" i="2"/>
  <c r="R244" i="2"/>
  <c r="L47" i="2"/>
  <c r="L54" i="2"/>
  <c r="S57" i="2"/>
  <c r="M60" i="2"/>
  <c r="V64" i="2"/>
  <c r="K87" i="2"/>
  <c r="L87" i="2" s="1"/>
  <c r="R90" i="2"/>
  <c r="R104" i="2"/>
  <c r="R107" i="2"/>
  <c r="L115" i="2"/>
  <c r="L120" i="2"/>
  <c r="M123" i="2"/>
  <c r="M134" i="2"/>
  <c r="X140" i="2"/>
  <c r="S145" i="2"/>
  <c r="X151" i="2"/>
  <c r="X155" i="2"/>
  <c r="L163" i="2"/>
  <c r="L168" i="2"/>
  <c r="L170" i="2"/>
  <c r="R174" i="2"/>
  <c r="L176" i="2"/>
  <c r="S183" i="2"/>
  <c r="M185" i="2"/>
  <c r="L200" i="2"/>
  <c r="M205" i="2"/>
  <c r="Y206" i="2"/>
  <c r="S218" i="2"/>
  <c r="L243" i="2"/>
  <c r="M249" i="2"/>
  <c r="X52" i="2"/>
  <c r="Y58" i="2"/>
  <c r="Y72" i="2"/>
  <c r="R40" i="2"/>
  <c r="S47" i="2"/>
  <c r="R54" i="2"/>
  <c r="L65" i="2"/>
  <c r="V66" i="2"/>
  <c r="V68" i="2"/>
  <c r="S72" i="2"/>
  <c r="M74" i="2"/>
  <c r="V78" i="2"/>
  <c r="S92" i="2"/>
  <c r="M94" i="2"/>
  <c r="X97" i="2"/>
  <c r="V98" i="2"/>
  <c r="S100" i="2"/>
  <c r="K103" i="2"/>
  <c r="L103" i="2" s="1"/>
  <c r="L106" i="2"/>
  <c r="Y107" i="2"/>
  <c r="V110" i="2"/>
  <c r="R120" i="2"/>
  <c r="L125" i="2"/>
  <c r="Y132" i="2"/>
  <c r="Y135" i="2"/>
  <c r="R138" i="2"/>
  <c r="S142" i="2"/>
  <c r="R147" i="2"/>
  <c r="M149" i="2"/>
  <c r="L156" i="2"/>
  <c r="L162" i="2"/>
  <c r="S163" i="2"/>
  <c r="L165" i="2"/>
  <c r="M173" i="2"/>
  <c r="S174" i="2"/>
  <c r="M176" i="2"/>
  <c r="R180" i="2"/>
  <c r="Y183" i="2"/>
  <c r="L191" i="2"/>
  <c r="S194" i="2"/>
  <c r="S200" i="2"/>
  <c r="L202" i="2"/>
  <c r="R209" i="2"/>
  <c r="L211" i="2"/>
  <c r="R220" i="2"/>
  <c r="M235" i="2"/>
  <c r="R246" i="2"/>
  <c r="M39" i="2"/>
  <c r="Y40" i="2"/>
  <c r="S74" i="2"/>
  <c r="S82" i="2"/>
  <c r="S84" i="2"/>
  <c r="X104" i="2"/>
  <c r="S106" i="2"/>
  <c r="M108" i="2"/>
  <c r="M127" i="2"/>
  <c r="Y128" i="2"/>
  <c r="S134" i="2"/>
  <c r="Y160" i="2"/>
  <c r="Y163" i="2"/>
  <c r="S165" i="2"/>
  <c r="M187" i="2"/>
  <c r="Y188" i="2"/>
  <c r="M190" i="2"/>
  <c r="Y195" i="2"/>
  <c r="S202" i="2"/>
  <c r="L214" i="2"/>
  <c r="R215" i="2"/>
  <c r="M224" i="2"/>
  <c r="S226" i="2"/>
  <c r="M229" i="2"/>
  <c r="L242" i="2"/>
  <c r="Y92" i="2"/>
  <c r="M133" i="2"/>
  <c r="M136" i="2"/>
  <c r="L146" i="2"/>
  <c r="M155" i="2"/>
  <c r="L158" i="2"/>
  <c r="S159" i="2"/>
  <c r="R162" i="2"/>
  <c r="M167" i="2"/>
  <c r="S179" i="2"/>
  <c r="S182" i="2"/>
  <c r="M193" i="2"/>
  <c r="S197" i="2"/>
  <c r="X203" i="2"/>
  <c r="Y205" i="2"/>
  <c r="S232" i="2"/>
  <c r="M234" i="2"/>
  <c r="S235" i="2"/>
  <c r="X17" i="2"/>
  <c r="Y17" i="2"/>
  <c r="L46" i="2"/>
  <c r="Y46" i="2"/>
  <c r="S9" i="2"/>
  <c r="Y9" i="2"/>
  <c r="M44" i="2"/>
  <c r="S6" i="2"/>
  <c r="M6" i="2"/>
  <c r="S43" i="2"/>
  <c r="M43" i="2"/>
  <c r="Y43" i="2"/>
  <c r="R5" i="2"/>
  <c r="R43" i="2"/>
  <c r="R44" i="2"/>
  <c r="X77" i="2"/>
  <c r="Y77" i="2"/>
  <c r="Y5" i="2"/>
  <c r="Y8" i="2"/>
  <c r="S22" i="2"/>
  <c r="M47" i="2"/>
  <c r="S51" i="2"/>
  <c r="M64" i="2"/>
  <c r="V91" i="2"/>
  <c r="K91" i="2"/>
  <c r="L91" i="2" s="1"/>
  <c r="X95" i="2"/>
  <c r="M106" i="2"/>
  <c r="X136" i="2"/>
  <c r="Y140" i="2"/>
  <c r="X56" i="2"/>
  <c r="X15" i="2"/>
  <c r="X23" i="2"/>
  <c r="X29" i="2"/>
  <c r="X35" i="2"/>
  <c r="X41" i="2"/>
  <c r="Y48" i="2"/>
  <c r="R67" i="2"/>
  <c r="V83" i="2"/>
  <c r="K83" i="2"/>
  <c r="L83" i="2" s="1"/>
  <c r="X5" i="2"/>
  <c r="M13" i="2"/>
  <c r="S17" i="2"/>
  <c r="X26" i="2"/>
  <c r="X32" i="2"/>
  <c r="X38" i="2"/>
  <c r="X55" i="2"/>
  <c r="Y67" i="2"/>
  <c r="K85" i="2"/>
  <c r="L85" i="2" s="1"/>
  <c r="X101" i="2"/>
  <c r="Y101" i="2"/>
  <c r="X216" i="2"/>
  <c r="Y216" i="2"/>
  <c r="X7" i="2"/>
  <c r="L24" i="2"/>
  <c r="L30" i="2"/>
  <c r="L36" i="2"/>
  <c r="L42" i="2"/>
  <c r="L53" i="2"/>
  <c r="R57" i="2"/>
  <c r="K63" i="2"/>
  <c r="X72" i="2"/>
  <c r="Y200" i="2"/>
  <c r="X28" i="2"/>
  <c r="X34" i="2"/>
  <c r="X40" i="2"/>
  <c r="Y54" i="2"/>
  <c r="R66" i="2"/>
  <c r="L68" i="2"/>
  <c r="V71" i="2"/>
  <c r="K71" i="2"/>
  <c r="L71" i="2" s="1"/>
  <c r="X75" i="2"/>
  <c r="M84" i="2"/>
  <c r="L84" i="2"/>
  <c r="X99" i="2"/>
  <c r="X150" i="2"/>
  <c r="X10" i="2"/>
  <c r="X14" i="2"/>
  <c r="Y85" i="2"/>
  <c r="R98" i="2"/>
  <c r="X25" i="2"/>
  <c r="X31" i="2"/>
  <c r="X37" i="2"/>
  <c r="X43" i="2"/>
  <c r="Y61" i="2"/>
  <c r="X9" i="2"/>
  <c r="L19" i="2"/>
  <c r="L23" i="2"/>
  <c r="R27" i="2"/>
  <c r="L29" i="2"/>
  <c r="R33" i="2"/>
  <c r="L35" i="2"/>
  <c r="R39" i="2"/>
  <c r="L41" i="2"/>
  <c r="R45" i="2"/>
  <c r="X50" i="2"/>
  <c r="L59" i="2"/>
  <c r="Q250" i="2"/>
  <c r="S5" i="2"/>
  <c r="M7" i="2"/>
  <c r="S11" i="2"/>
  <c r="Y20" i="2"/>
  <c r="Y27" i="2"/>
  <c r="Y33" i="2"/>
  <c r="Y39" i="2"/>
  <c r="L44" i="2"/>
  <c r="Y49" i="2"/>
  <c r="M70" i="2"/>
  <c r="Y141" i="2"/>
  <c r="X128" i="2"/>
  <c r="R68" i="2"/>
  <c r="K72" i="2"/>
  <c r="L72" i="2" s="1"/>
  <c r="R86" i="2"/>
  <c r="R93" i="2"/>
  <c r="R102" i="2"/>
  <c r="R106" i="2"/>
  <c r="X107" i="2"/>
  <c r="R124" i="2"/>
  <c r="R131" i="2"/>
  <c r="X132" i="2"/>
  <c r="R146" i="2"/>
  <c r="Y167" i="2"/>
  <c r="X167" i="2"/>
  <c r="S175" i="2"/>
  <c r="R175" i="2"/>
  <c r="M199" i="2"/>
  <c r="L199" i="2"/>
  <c r="S211" i="2"/>
  <c r="R211" i="2"/>
  <c r="M217" i="2"/>
  <c r="L217" i="2"/>
  <c r="X185" i="2"/>
  <c r="Y185" i="2"/>
  <c r="V65" i="2"/>
  <c r="R69" i="2"/>
  <c r="K79" i="2"/>
  <c r="L79" i="2" s="1"/>
  <c r="K81" i="2"/>
  <c r="L81" i="2" s="1"/>
  <c r="V112" i="2"/>
  <c r="K112" i="2"/>
  <c r="L112" i="2" s="1"/>
  <c r="X122" i="2"/>
  <c r="X143" i="2"/>
  <c r="R156" i="2"/>
  <c r="S156" i="2"/>
  <c r="Y197" i="2"/>
  <c r="X205" i="2"/>
  <c r="R110" i="2"/>
  <c r="L80" i="2"/>
  <c r="X135" i="2"/>
  <c r="X139" i="2"/>
  <c r="R7" i="2"/>
  <c r="L9" i="2"/>
  <c r="R13" i="2"/>
  <c r="L15" i="2"/>
  <c r="R19" i="2"/>
  <c r="R47" i="2"/>
  <c r="L49" i="2"/>
  <c r="R53" i="2"/>
  <c r="L55" i="2"/>
  <c r="R59" i="2"/>
  <c r="R63" i="2"/>
  <c r="R70" i="2"/>
  <c r="L74" i="2"/>
  <c r="L78" i="2"/>
  <c r="R83" i="2"/>
  <c r="R84" i="2"/>
  <c r="K95" i="2"/>
  <c r="L95" i="2" s="1"/>
  <c r="L108" i="2"/>
  <c r="R116" i="2"/>
  <c r="Y127" i="2"/>
  <c r="X193" i="2"/>
  <c r="L21" i="2"/>
  <c r="R24" i="2"/>
  <c r="L26" i="2"/>
  <c r="R30" i="2"/>
  <c r="L32" i="2"/>
  <c r="R36" i="2"/>
  <c r="L38" i="2"/>
  <c r="R42" i="2"/>
  <c r="V62" i="2"/>
  <c r="R81" i="2"/>
  <c r="R82" i="2"/>
  <c r="K89" i="2"/>
  <c r="L89" i="2" s="1"/>
  <c r="R96" i="2"/>
  <c r="K99" i="2"/>
  <c r="L99" i="2" s="1"/>
  <c r="X134" i="2"/>
  <c r="M154" i="2"/>
  <c r="L154" i="2"/>
  <c r="R163" i="2"/>
  <c r="S181" i="2"/>
  <c r="R181" i="2"/>
  <c r="S196" i="2"/>
  <c r="X232" i="2"/>
  <c r="S76" i="2"/>
  <c r="R80" i="2"/>
  <c r="S104" i="2"/>
  <c r="K111" i="2"/>
  <c r="X130" i="2"/>
  <c r="X138" i="2"/>
  <c r="X152" i="2"/>
  <c r="R192" i="2"/>
  <c r="S192" i="2"/>
  <c r="X92" i="2"/>
  <c r="Y109" i="2"/>
  <c r="R126" i="2"/>
  <c r="X163" i="2"/>
  <c r="X204" i="2"/>
  <c r="M5" i="2"/>
  <c r="K67" i="2"/>
  <c r="M69" i="2"/>
  <c r="M88" i="2"/>
  <c r="R89" i="2"/>
  <c r="L98" i="2"/>
  <c r="R115" i="2"/>
  <c r="V118" i="2"/>
  <c r="K118" i="2"/>
  <c r="L118" i="2" s="1"/>
  <c r="S147" i="2"/>
  <c r="L161" i="2"/>
  <c r="Y201" i="2"/>
  <c r="X93" i="2"/>
  <c r="S94" i="2"/>
  <c r="Y104" i="2"/>
  <c r="S125" i="2"/>
  <c r="X129" i="2"/>
  <c r="X133" i="2"/>
  <c r="Y147" i="2"/>
  <c r="X147" i="2"/>
  <c r="L179" i="2"/>
  <c r="M220" i="2"/>
  <c r="X158" i="2"/>
  <c r="R227" i="2"/>
  <c r="L230" i="2"/>
  <c r="S231" i="2"/>
  <c r="R231" i="2"/>
  <c r="M120" i="2"/>
  <c r="X137" i="2"/>
  <c r="L143" i="2"/>
  <c r="Y146" i="2"/>
  <c r="X148" i="2"/>
  <c r="M165" i="2"/>
  <c r="X176" i="2"/>
  <c r="M183" i="2"/>
  <c r="Y192" i="2"/>
  <c r="L198" i="2"/>
  <c r="M202" i="2"/>
  <c r="L104" i="2"/>
  <c r="V115" i="2"/>
  <c r="V123" i="2"/>
  <c r="X126" i="2"/>
  <c r="X131" i="2"/>
  <c r="M141" i="2"/>
  <c r="M142" i="2"/>
  <c r="S143" i="2"/>
  <c r="R145" i="2"/>
  <c r="M152" i="2"/>
  <c r="X157" i="2"/>
  <c r="R161" i="2"/>
  <c r="X188" i="2"/>
  <c r="S199" i="2"/>
  <c r="R199" i="2"/>
  <c r="M216" i="2"/>
  <c r="S217" i="2"/>
  <c r="R217" i="2"/>
  <c r="L96" i="2"/>
  <c r="S111" i="2"/>
  <c r="S118" i="2"/>
  <c r="X125" i="2"/>
  <c r="M135" i="2"/>
  <c r="M150" i="2"/>
  <c r="L151" i="2"/>
  <c r="R160" i="2"/>
  <c r="L164" i="2"/>
  <c r="M164" i="2"/>
  <c r="Y175" i="2"/>
  <c r="L182" i="2"/>
  <c r="M182" i="2"/>
  <c r="R210" i="2"/>
  <c r="S210" i="2"/>
  <c r="X243" i="2"/>
  <c r="M247" i="2"/>
  <c r="L247" i="2"/>
  <c r="M129" i="2"/>
  <c r="Y145" i="2"/>
  <c r="M168" i="2"/>
  <c r="L237" i="2"/>
  <c r="R241" i="2"/>
  <c r="M130" i="2"/>
  <c r="L130" i="2"/>
  <c r="S178" i="2"/>
  <c r="X183" i="2"/>
  <c r="X187" i="2"/>
  <c r="L197" i="2"/>
  <c r="M201" i="2"/>
  <c r="Y203" i="2"/>
  <c r="S212" i="2"/>
  <c r="R212" i="2"/>
  <c r="R226" i="2"/>
  <c r="L229" i="2"/>
  <c r="X242" i="2"/>
  <c r="L244" i="2"/>
  <c r="S119" i="2"/>
  <c r="R142" i="2"/>
  <c r="R150" i="2"/>
  <c r="S150" i="2"/>
  <c r="R159" i="2"/>
  <c r="R164" i="2"/>
  <c r="R182" i="2"/>
  <c r="L185" i="2"/>
  <c r="X245" i="2"/>
  <c r="R247" i="2"/>
  <c r="L124" i="2"/>
  <c r="S133" i="2"/>
  <c r="R140" i="2"/>
  <c r="Y164" i="2"/>
  <c r="L167" i="2"/>
  <c r="R177" i="2"/>
  <c r="S193" i="2"/>
  <c r="X194" i="2"/>
  <c r="L215" i="2"/>
  <c r="X117" i="2"/>
  <c r="S122" i="2"/>
  <c r="S127" i="2"/>
  <c r="S128" i="2"/>
  <c r="R128" i="2"/>
  <c r="R139" i="2"/>
  <c r="Y142" i="2"/>
  <c r="X144" i="2"/>
  <c r="L166" i="2"/>
  <c r="S176" i="2"/>
  <c r="X191" i="2"/>
  <c r="R197" i="2"/>
  <c r="M246" i="2"/>
  <c r="L246" i="2"/>
  <c r="M231" i="2"/>
  <c r="S242" i="2"/>
  <c r="X189" i="2"/>
  <c r="M200" i="2"/>
  <c r="X207" i="2"/>
  <c r="S229" i="2"/>
  <c r="S149" i="2"/>
  <c r="S167" i="2"/>
  <c r="S185" i="2"/>
  <c r="S203" i="2"/>
  <c r="R165" i="2"/>
  <c r="R166" i="2"/>
  <c r="M170" i="2"/>
  <c r="L172" i="2"/>
  <c r="R183" i="2"/>
  <c r="R184" i="2"/>
  <c r="M188" i="2"/>
  <c r="L190" i="2"/>
  <c r="X195" i="2"/>
  <c r="R201" i="2"/>
  <c r="R202" i="2"/>
  <c r="M206" i="2"/>
  <c r="L208" i="2"/>
  <c r="X213" i="2"/>
  <c r="R218" i="2"/>
  <c r="R219" i="2"/>
  <c r="L238" i="2"/>
  <c r="R248" i="2"/>
  <c r="L225" i="2"/>
  <c r="L240" i="2"/>
  <c r="R151" i="2"/>
  <c r="S168" i="2"/>
  <c r="R169" i="2"/>
  <c r="S186" i="2"/>
  <c r="R187" i="2"/>
  <c r="S204" i="2"/>
  <c r="R205" i="2"/>
  <c r="R235" i="2"/>
  <c r="M145" i="2"/>
  <c r="S155" i="2"/>
  <c r="S173" i="2"/>
  <c r="S191" i="2"/>
  <c r="S209" i="2"/>
  <c r="R222" i="2"/>
  <c r="AB165" i="2" l="1"/>
  <c r="AC165" i="2"/>
  <c r="AB109" i="2"/>
  <c r="AC109" i="2"/>
  <c r="AB172" i="2"/>
  <c r="AC172" i="2"/>
  <c r="AB9" i="2"/>
  <c r="AC9" i="2"/>
  <c r="AB93" i="2"/>
  <c r="AC93" i="2"/>
  <c r="AB198" i="2"/>
  <c r="AC198" i="2"/>
  <c r="AB184" i="2"/>
  <c r="AC184" i="2"/>
  <c r="AB95" i="2"/>
  <c r="AC95" i="2"/>
  <c r="AB87" i="2"/>
  <c r="AC87" i="2"/>
  <c r="AB163" i="2"/>
  <c r="AC163" i="2"/>
  <c r="AB151" i="2"/>
  <c r="AC151" i="2"/>
  <c r="AB107" i="2"/>
  <c r="AC107" i="2"/>
  <c r="AB170" i="2"/>
  <c r="AC170" i="2"/>
  <c r="AB158" i="2"/>
  <c r="AC158" i="2"/>
  <c r="AB75" i="2"/>
  <c r="AC75" i="2"/>
  <c r="AB99" i="2"/>
  <c r="AC99" i="2"/>
  <c r="AB203" i="2"/>
  <c r="AC203" i="2"/>
  <c r="AB175" i="2"/>
  <c r="AC175" i="2"/>
  <c r="AB103" i="2"/>
  <c r="AC103" i="2"/>
  <c r="AB182" i="2"/>
  <c r="AC182" i="2"/>
  <c r="AB45" i="2"/>
  <c r="AC45" i="2"/>
  <c r="AB8" i="2"/>
  <c r="AC8" i="2"/>
  <c r="AB161" i="2"/>
  <c r="AC161" i="2"/>
  <c r="AB149" i="2"/>
  <c r="AC149" i="2"/>
  <c r="AB102" i="2"/>
  <c r="AC102" i="2"/>
  <c r="X244" i="2"/>
  <c r="Y181" i="2"/>
  <c r="X179" i="2"/>
  <c r="M102" i="2"/>
  <c r="X220" i="2"/>
  <c r="AB168" i="2"/>
  <c r="AC168" i="2"/>
  <c r="AB156" i="2"/>
  <c r="AC156" i="2"/>
  <c r="AB129" i="2"/>
  <c r="AC129" i="2"/>
  <c r="AB199" i="2"/>
  <c r="AC199" i="2"/>
  <c r="AB173" i="2"/>
  <c r="AC173" i="2"/>
  <c r="AB81" i="2"/>
  <c r="AC81" i="2"/>
  <c r="AB111" i="2"/>
  <c r="AC111" i="2"/>
  <c r="X162" i="2"/>
  <c r="AB92" i="2"/>
  <c r="AC92" i="2"/>
  <c r="AB122" i="2"/>
  <c r="AC122" i="2"/>
  <c r="AB180" i="2"/>
  <c r="AC180" i="2"/>
  <c r="AB79" i="2"/>
  <c r="AC79" i="2"/>
  <c r="AB159" i="2"/>
  <c r="AC159" i="2"/>
  <c r="Y231" i="2"/>
  <c r="AB104" i="2"/>
  <c r="AC104" i="2"/>
  <c r="AB77" i="2"/>
  <c r="AC77" i="2"/>
  <c r="AB166" i="2"/>
  <c r="AC166" i="2"/>
  <c r="AB154" i="2"/>
  <c r="AC154" i="2"/>
  <c r="AB171" i="2"/>
  <c r="AC171" i="2"/>
  <c r="AB117" i="2"/>
  <c r="AC117" i="2"/>
  <c r="AC44" i="2"/>
  <c r="AB200" i="2"/>
  <c r="AC200" i="2"/>
  <c r="AB160" i="2"/>
  <c r="AC160" i="2"/>
  <c r="AB72" i="2"/>
  <c r="AC72" i="2"/>
  <c r="AB46" i="2"/>
  <c r="AC46" i="2"/>
  <c r="AB178" i="2"/>
  <c r="AC178" i="2"/>
  <c r="AB85" i="2"/>
  <c r="AC85" i="2"/>
  <c r="AB157" i="2"/>
  <c r="AC157" i="2"/>
  <c r="AB89" i="2"/>
  <c r="AC89" i="2"/>
  <c r="AB153" i="2"/>
  <c r="AC153" i="2"/>
  <c r="X247" i="2"/>
  <c r="Y165" i="2"/>
  <c r="AB61" i="2"/>
  <c r="AC61" i="2"/>
  <c r="AB164" i="2"/>
  <c r="AC164" i="2"/>
  <c r="AB150" i="2"/>
  <c r="AC150" i="2"/>
  <c r="AB97" i="2"/>
  <c r="AC97" i="2"/>
  <c r="AB101" i="2"/>
  <c r="AC101" i="2"/>
  <c r="AC6" i="2"/>
  <c r="X174" i="2"/>
  <c r="Y234" i="2"/>
  <c r="AB202" i="2"/>
  <c r="AC202" i="2"/>
  <c r="AB63" i="2"/>
  <c r="AC63" i="2"/>
  <c r="AB167" i="2"/>
  <c r="AC167" i="2"/>
  <c r="AB155" i="2"/>
  <c r="AC155" i="2"/>
  <c r="AB67" i="2"/>
  <c r="AC67" i="2"/>
  <c r="AB218" i="2"/>
  <c r="AC218" i="2"/>
  <c r="AB174" i="2"/>
  <c r="AC174" i="2"/>
  <c r="AB162" i="2"/>
  <c r="AC162" i="2"/>
  <c r="AB43" i="2"/>
  <c r="AC43" i="2"/>
  <c r="AB181" i="2"/>
  <c r="AC181" i="2"/>
  <c r="AA274" i="2"/>
  <c r="AC216" i="2"/>
  <c r="AB216" i="2"/>
  <c r="AC214" i="2"/>
  <c r="AB214" i="2"/>
  <c r="AC217" i="2"/>
  <c r="AB217" i="2"/>
  <c r="AC215" i="2"/>
  <c r="AB215" i="2"/>
  <c r="AC213" i="2"/>
  <c r="AB213" i="2"/>
  <c r="AC244" i="2"/>
  <c r="AB244" i="2"/>
  <c r="AC242" i="2"/>
  <c r="AB242" i="2"/>
  <c r="AC240" i="2"/>
  <c r="AB240" i="2"/>
  <c r="AC238" i="2"/>
  <c r="AB238" i="2"/>
  <c r="AC235" i="2"/>
  <c r="AB235" i="2"/>
  <c r="AC233" i="2"/>
  <c r="AB233" i="2"/>
  <c r="AC231" i="2"/>
  <c r="AB231" i="2"/>
  <c r="AC229" i="2"/>
  <c r="AB229" i="2"/>
  <c r="AC227" i="2"/>
  <c r="AB227" i="2"/>
  <c r="AC225" i="2"/>
  <c r="AB225" i="2"/>
  <c r="AC222" i="2"/>
  <c r="AB222" i="2"/>
  <c r="AC219" i="2"/>
  <c r="AB219" i="2"/>
  <c r="AC249" i="2"/>
  <c r="AB249" i="2"/>
  <c r="AC247" i="2"/>
  <c r="AB247" i="2"/>
  <c r="AC245" i="2"/>
  <c r="AB245" i="2"/>
  <c r="AC243" i="2"/>
  <c r="AB243" i="2"/>
  <c r="AC241" i="2"/>
  <c r="AB241" i="2"/>
  <c r="AC239" i="2"/>
  <c r="AB239" i="2"/>
  <c r="AC237" i="2"/>
  <c r="AB237" i="2"/>
  <c r="AC234" i="2"/>
  <c r="AB234" i="2"/>
  <c r="AC232" i="2"/>
  <c r="AB232" i="2"/>
  <c r="AC230" i="2"/>
  <c r="AB230" i="2"/>
  <c r="AC228" i="2"/>
  <c r="AB228" i="2"/>
  <c r="AC226" i="2"/>
  <c r="AB226" i="2"/>
  <c r="AC224" i="2"/>
  <c r="AB224" i="2"/>
  <c r="AC220" i="2"/>
  <c r="AB220" i="2"/>
  <c r="AC248" i="2"/>
  <c r="AB248" i="2"/>
  <c r="Y217" i="2"/>
  <c r="X214" i="2"/>
  <c r="X229" i="2"/>
  <c r="X171" i="2"/>
  <c r="M109" i="2"/>
  <c r="Y249" i="2"/>
  <c r="M119" i="2"/>
  <c r="X159" i="2"/>
  <c r="Y246" i="2"/>
  <c r="X202" i="2"/>
  <c r="Y219" i="2"/>
  <c r="Y178" i="2"/>
  <c r="Y248" i="2"/>
  <c r="Y154" i="2"/>
  <c r="Y224" i="2"/>
  <c r="Y173" i="2"/>
  <c r="Y209" i="2"/>
  <c r="Y161" i="2"/>
  <c r="X237" i="2"/>
  <c r="X156" i="2"/>
  <c r="Y233" i="2"/>
  <c r="L92" i="2"/>
  <c r="X166" i="2"/>
  <c r="M97" i="2"/>
  <c r="X222" i="2"/>
  <c r="X235" i="2"/>
  <c r="X226" i="2"/>
  <c r="Y168" i="2"/>
  <c r="Y208" i="2"/>
  <c r="X149" i="2"/>
  <c r="Y180" i="2"/>
  <c r="X211" i="2"/>
  <c r="L107" i="2"/>
  <c r="Y212" i="2"/>
  <c r="Y184" i="2"/>
  <c r="X215" i="2"/>
  <c r="Y240" i="2"/>
  <c r="X153" i="2"/>
  <c r="Y172" i="2"/>
  <c r="Y177" i="2"/>
  <c r="X227" i="2"/>
  <c r="Y199" i="2"/>
  <c r="Y230" i="2"/>
  <c r="Y6" i="2"/>
  <c r="AC5" i="2"/>
  <c r="X44" i="2"/>
  <c r="Y218" i="2"/>
  <c r="W68" i="2"/>
  <c r="X68" i="2" s="1"/>
  <c r="Z68" i="2"/>
  <c r="AA68" i="2" s="1"/>
  <c r="W123" i="2"/>
  <c r="X123" i="2" s="1"/>
  <c r="Z123" i="2"/>
  <c r="AA123" i="2" s="1"/>
  <c r="W83" i="2"/>
  <c r="X83" i="2" s="1"/>
  <c r="Z83" i="2"/>
  <c r="AA83" i="2" s="1"/>
  <c r="W66" i="2"/>
  <c r="X66" i="2" s="1"/>
  <c r="Z66" i="2"/>
  <c r="AA66" i="2" s="1"/>
  <c r="W73" i="2"/>
  <c r="X73" i="2" s="1"/>
  <c r="Z73" i="2"/>
  <c r="AA73" i="2" s="1"/>
  <c r="W70" i="2"/>
  <c r="Z70" i="2"/>
  <c r="AA70" i="2" s="1"/>
  <c r="W121" i="2"/>
  <c r="Z121" i="2"/>
  <c r="AA121" i="2" s="1"/>
  <c r="W115" i="2"/>
  <c r="X115" i="2" s="1"/>
  <c r="Z115" i="2"/>
  <c r="AA115" i="2" s="1"/>
  <c r="X210" i="2"/>
  <c r="W91" i="2"/>
  <c r="X91" i="2" s="1"/>
  <c r="Z91" i="2"/>
  <c r="AA91" i="2" s="1"/>
  <c r="W119" i="2"/>
  <c r="X119" i="2" s="1"/>
  <c r="Z119" i="2"/>
  <c r="AA119" i="2" s="1"/>
  <c r="W105" i="2"/>
  <c r="X105" i="2" s="1"/>
  <c r="Z105" i="2"/>
  <c r="AA105" i="2" s="1"/>
  <c r="W113" i="2"/>
  <c r="Y113" i="2" s="1"/>
  <c r="Z113" i="2"/>
  <c r="AA113" i="2" s="1"/>
  <c r="W74" i="2"/>
  <c r="Z74" i="2"/>
  <c r="AA74" i="2" s="1"/>
  <c r="Y182" i="2"/>
  <c r="W65" i="2"/>
  <c r="X65" i="2" s="1"/>
  <c r="Z65" i="2"/>
  <c r="AA65" i="2" s="1"/>
  <c r="X170" i="2"/>
  <c r="W90" i="2"/>
  <c r="Y90" i="2" s="1"/>
  <c r="Z90" i="2"/>
  <c r="AA90" i="2" s="1"/>
  <c r="W82" i="2"/>
  <c r="Y82" i="2" s="1"/>
  <c r="Z82" i="2"/>
  <c r="AA82" i="2" s="1"/>
  <c r="W71" i="2"/>
  <c r="X71" i="2" s="1"/>
  <c r="Z71" i="2"/>
  <c r="AA71" i="2" s="1"/>
  <c r="W98" i="2"/>
  <c r="X98" i="2" s="1"/>
  <c r="Z98" i="2"/>
  <c r="AA98" i="2" s="1"/>
  <c r="W64" i="2"/>
  <c r="X64" i="2" s="1"/>
  <c r="Z64" i="2"/>
  <c r="AA64" i="2" s="1"/>
  <c r="W86" i="2"/>
  <c r="Z86" i="2"/>
  <c r="AA86" i="2" s="1"/>
  <c r="W118" i="2"/>
  <c r="Y118" i="2" s="1"/>
  <c r="Z118" i="2"/>
  <c r="AA118" i="2" s="1"/>
  <c r="W114" i="2"/>
  <c r="Z114" i="2"/>
  <c r="AA114" i="2" s="1"/>
  <c r="M73" i="2"/>
  <c r="W116" i="2"/>
  <c r="Y116" i="2" s="1"/>
  <c r="Z116" i="2"/>
  <c r="AA116" i="2" s="1"/>
  <c r="W69" i="2"/>
  <c r="Y69" i="2" s="1"/>
  <c r="Z69" i="2"/>
  <c r="AA69" i="2" s="1"/>
  <c r="X241" i="2"/>
  <c r="W76" i="2"/>
  <c r="X76" i="2" s="1"/>
  <c r="Z76" i="2"/>
  <c r="AA76" i="2" s="1"/>
  <c r="W100" i="2"/>
  <c r="X100" i="2" s="1"/>
  <c r="Z100" i="2"/>
  <c r="AA100" i="2" s="1"/>
  <c r="W112" i="2"/>
  <c r="X112" i="2" s="1"/>
  <c r="Z112" i="2"/>
  <c r="AA112" i="2" s="1"/>
  <c r="W110" i="2"/>
  <c r="X110" i="2" s="1"/>
  <c r="Z110" i="2"/>
  <c r="AA110" i="2" s="1"/>
  <c r="W78" i="2"/>
  <c r="Y78" i="2" s="1"/>
  <c r="Z78" i="2"/>
  <c r="AA78" i="2" s="1"/>
  <c r="W106" i="2"/>
  <c r="X106" i="2" s="1"/>
  <c r="Z106" i="2"/>
  <c r="AA106" i="2" s="1"/>
  <c r="W80" i="2"/>
  <c r="Y80" i="2" s="1"/>
  <c r="Z80" i="2"/>
  <c r="AA80" i="2" s="1"/>
  <c r="X228" i="2"/>
  <c r="W62" i="2"/>
  <c r="X62" i="2" s="1"/>
  <c r="Z62" i="2"/>
  <c r="AA62" i="2" s="1"/>
  <c r="W94" i="2"/>
  <c r="X94" i="2" s="1"/>
  <c r="Z94" i="2"/>
  <c r="AA94" i="2" s="1"/>
  <c r="W60" i="2"/>
  <c r="Z60" i="2"/>
  <c r="AA60" i="2" s="1"/>
  <c r="W88" i="2"/>
  <c r="Z88" i="2"/>
  <c r="AA88" i="2" s="1"/>
  <c r="W120" i="2"/>
  <c r="Z120" i="2"/>
  <c r="AA120" i="2" s="1"/>
  <c r="W124" i="2"/>
  <c r="Y124" i="2" s="1"/>
  <c r="Z124" i="2"/>
  <c r="AA124" i="2" s="1"/>
  <c r="W108" i="2"/>
  <c r="X108" i="2" s="1"/>
  <c r="Z108" i="2"/>
  <c r="AA108" i="2" s="1"/>
  <c r="W84" i="2"/>
  <c r="X84" i="2" s="1"/>
  <c r="Z84" i="2"/>
  <c r="AA84" i="2" s="1"/>
  <c r="W96" i="2"/>
  <c r="Y96" i="2" s="1"/>
  <c r="Z96" i="2"/>
  <c r="AA96" i="2" s="1"/>
  <c r="M75" i="2"/>
  <c r="M103" i="2"/>
  <c r="M116" i="2"/>
  <c r="Y44" i="2"/>
  <c r="X218" i="2"/>
  <c r="M93" i="2"/>
  <c r="M79" i="2"/>
  <c r="L122" i="2"/>
  <c r="L117" i="2"/>
  <c r="M77" i="2"/>
  <c r="M101" i="2"/>
  <c r="M118" i="2"/>
  <c r="M105" i="2"/>
  <c r="M61" i="2"/>
  <c r="M87" i="2"/>
  <c r="M99" i="2"/>
  <c r="M91" i="2"/>
  <c r="R250" i="2"/>
  <c r="R251" i="2" s="1"/>
  <c r="M81" i="2"/>
  <c r="M112" i="2"/>
  <c r="S251" i="2"/>
  <c r="X6" i="2"/>
  <c r="M71" i="2"/>
  <c r="M111" i="2"/>
  <c r="L111" i="2"/>
  <c r="L63" i="2"/>
  <c r="M63" i="2"/>
  <c r="L67" i="2"/>
  <c r="M67" i="2"/>
  <c r="K250" i="2"/>
  <c r="M251" i="2" s="1"/>
  <c r="M89" i="2"/>
  <c r="M95" i="2"/>
  <c r="S250" i="2"/>
  <c r="M72" i="2"/>
  <c r="M85" i="2"/>
  <c r="M83" i="2"/>
  <c r="AB123" i="2" l="1"/>
  <c r="AC123" i="2"/>
  <c r="X78" i="2"/>
  <c r="AB78" i="2"/>
  <c r="AC78" i="2"/>
  <c r="AB98" i="2"/>
  <c r="AC98" i="2"/>
  <c r="AB74" i="2"/>
  <c r="AC74" i="2"/>
  <c r="AB88" i="2"/>
  <c r="AC88" i="2"/>
  <c r="AB96" i="2"/>
  <c r="AC96" i="2"/>
  <c r="AB121" i="2"/>
  <c r="AC121" i="2"/>
  <c r="AB116" i="2"/>
  <c r="AC116" i="2"/>
  <c r="AB84" i="2"/>
  <c r="AC84" i="2"/>
  <c r="AB69" i="2"/>
  <c r="AC69" i="2"/>
  <c r="AB94" i="2"/>
  <c r="AC94" i="2"/>
  <c r="AB70" i="2"/>
  <c r="AC70" i="2"/>
  <c r="AB112" i="2"/>
  <c r="AC112" i="2"/>
  <c r="AB114" i="2"/>
  <c r="AC114" i="2"/>
  <c r="AB82" i="2"/>
  <c r="AC82" i="2"/>
  <c r="AB105" i="2"/>
  <c r="AC105" i="2"/>
  <c r="AB115" i="2"/>
  <c r="AC115" i="2"/>
  <c r="AB71" i="2"/>
  <c r="AC71" i="2"/>
  <c r="AB73" i="2"/>
  <c r="AC73" i="2"/>
  <c r="AB64" i="2"/>
  <c r="AC64" i="2"/>
  <c r="AB100" i="2"/>
  <c r="AC100" i="2"/>
  <c r="AB118" i="2"/>
  <c r="AC118" i="2"/>
  <c r="AB90" i="2"/>
  <c r="AC90" i="2"/>
  <c r="AB119" i="2"/>
  <c r="AC119" i="2"/>
  <c r="AB106" i="2"/>
  <c r="AC106" i="2"/>
  <c r="AB113" i="2"/>
  <c r="AC113" i="2"/>
  <c r="AB108" i="2"/>
  <c r="AC108" i="2"/>
  <c r="AB62" i="2"/>
  <c r="AC62" i="2"/>
  <c r="AB124" i="2"/>
  <c r="AC124" i="2"/>
  <c r="AB66" i="2"/>
  <c r="AC66" i="2"/>
  <c r="AB80" i="2"/>
  <c r="AC80" i="2"/>
  <c r="AB76" i="2"/>
  <c r="AC76" i="2"/>
  <c r="AB86" i="2"/>
  <c r="AC86" i="2"/>
  <c r="AB91" i="2"/>
  <c r="AC91" i="2"/>
  <c r="AB60" i="2"/>
  <c r="AC60" i="2"/>
  <c r="AB68" i="2"/>
  <c r="AC68" i="2"/>
  <c r="AB110" i="2"/>
  <c r="AC110" i="2"/>
  <c r="AB120" i="2"/>
  <c r="AC120" i="2"/>
  <c r="AB65" i="2"/>
  <c r="AC65" i="2"/>
  <c r="AB83" i="2"/>
  <c r="AC83" i="2"/>
  <c r="Y105" i="2"/>
  <c r="Y112" i="2"/>
  <c r="X80" i="2"/>
  <c r="Y83" i="2"/>
  <c r="Y65" i="2"/>
  <c r="Y106" i="2"/>
  <c r="Y115" i="2"/>
  <c r="Y98" i="2"/>
  <c r="Y100" i="2"/>
  <c r="X124" i="2"/>
  <c r="X69" i="2"/>
  <c r="Y73" i="2"/>
  <c r="Y76" i="2"/>
  <c r="Y66" i="2"/>
  <c r="X116" i="2"/>
  <c r="Y68" i="2"/>
  <c r="Y108" i="2"/>
  <c r="Y91" i="2"/>
  <c r="Y123" i="2"/>
  <c r="X96" i="2"/>
  <c r="Y64" i="2"/>
  <c r="X82" i="2"/>
  <c r="Y84" i="2"/>
  <c r="Y119" i="2"/>
  <c r="Y114" i="2"/>
  <c r="X114" i="2"/>
  <c r="X70" i="2"/>
  <c r="Y70" i="2"/>
  <c r="Y94" i="2"/>
  <c r="W250" i="2"/>
  <c r="W252" i="2" s="1"/>
  <c r="X120" i="2"/>
  <c r="Y120" i="2"/>
  <c r="Y86" i="2"/>
  <c r="X86" i="2"/>
  <c r="X113" i="2"/>
  <c r="Y88" i="2"/>
  <c r="X88" i="2"/>
  <c r="X118" i="2"/>
  <c r="Y60" i="2"/>
  <c r="X60" i="2"/>
  <c r="Y74" i="2"/>
  <c r="X74" i="2"/>
  <c r="Y62" i="2"/>
  <c r="Y71" i="2"/>
  <c r="Y110" i="2"/>
  <c r="X90" i="2"/>
  <c r="Y121" i="2"/>
  <c r="X121" i="2"/>
  <c r="P252" i="2"/>
  <c r="L250" i="2"/>
  <c r="M250" i="2"/>
  <c r="W251" i="2"/>
  <c r="Y250" i="2" l="1"/>
  <c r="X250" i="2"/>
</calcChain>
</file>

<file path=xl/sharedStrings.xml><?xml version="1.0" encoding="utf-8"?>
<sst xmlns="http://schemas.openxmlformats.org/spreadsheetml/2006/main" count="827" uniqueCount="533">
  <si>
    <t>S.No</t>
  </si>
  <si>
    <t>Item S.No</t>
  </si>
  <si>
    <t>Item Code</t>
  </si>
  <si>
    <t>Item Name</t>
  </si>
  <si>
    <t>As Per Agreement (with 4 Ots)</t>
  </si>
  <si>
    <t>Actual Quantities for agreement items (with 4 Ots)</t>
  </si>
  <si>
    <t>Variation</t>
  </si>
  <si>
    <t>Additional Sanction fot 2 Ots</t>
  </si>
  <si>
    <t>Actual QTY for Additional 2 OTs</t>
  </si>
  <si>
    <t>Total Quantity</t>
  </si>
  <si>
    <t>As Per Work Done/To Be Done</t>
  </si>
  <si>
    <t>UOM</t>
  </si>
  <si>
    <t>Unit Rate (Rs.)</t>
  </si>
  <si>
    <t>QTY</t>
  </si>
  <si>
    <t>Amount (Rs.)</t>
  </si>
  <si>
    <t>Excess</t>
  </si>
  <si>
    <t>Less</t>
  </si>
  <si>
    <t>SOTC001</t>
  </si>
  <si>
    <t>Sqm</t>
  </si>
  <si>
    <t>SOTC002</t>
  </si>
  <si>
    <t>SOTC003</t>
  </si>
  <si>
    <t xml:space="preserve">Dynamic Hatch Box </t>
  </si>
  <si>
    <t>Nos</t>
  </si>
  <si>
    <t>SOTC004</t>
  </si>
  <si>
    <t>Electro conductive Flooring inside MOTs</t>
  </si>
  <si>
    <t>SOTC005</t>
  </si>
  <si>
    <t>Flooring with Vinyl Sheets In MOT Corridor</t>
  </si>
  <si>
    <t>SOTC006</t>
  </si>
  <si>
    <t xml:space="preserve">Uni Directional Ceiling Laminar Airflow Systems  </t>
  </si>
  <si>
    <t>SOTC007</t>
  </si>
  <si>
    <t>Air Handling Units (AHUs) 11 TR</t>
  </si>
  <si>
    <t>SOTC008</t>
  </si>
  <si>
    <t>Condensing Units</t>
  </si>
  <si>
    <t>SOTC009</t>
  </si>
  <si>
    <t xml:space="preserve">Pressure Relief Dampers </t>
  </si>
  <si>
    <t>SOTC010</t>
  </si>
  <si>
    <t>Single arm Anesthesia Pendants (Imported)</t>
  </si>
  <si>
    <t>SOTC011</t>
  </si>
  <si>
    <t>Triple Dome Ceiling  OT LED Lights  (Imported)</t>
  </si>
  <si>
    <t>SOTC012</t>
  </si>
  <si>
    <t>Double Dome Ceiling  OT LED Lights  (Imported)</t>
  </si>
  <si>
    <t>SOTC013</t>
  </si>
  <si>
    <t xml:space="preserve">Detachable Hi Definition Cameras in Triple Dome Ceiling OT  Lights  </t>
  </si>
  <si>
    <t>SOTC014</t>
  </si>
  <si>
    <t>Ceiling/Wall mounted CCTV Room Camera</t>
  </si>
  <si>
    <t>SOTC015</t>
  </si>
  <si>
    <t xml:space="preserve">LED Peripheral Lights cum clean room (OT) luminaries  </t>
  </si>
  <si>
    <t>SOTC016</t>
  </si>
  <si>
    <t>View Window with Motorised Blinds of 1 Mt Length &amp; 1 Mt Height</t>
  </si>
  <si>
    <t>SOTC017</t>
  </si>
  <si>
    <t xml:space="preserve">Hermetically Sealed Doors (1.80mt x 2.10 mt)  </t>
  </si>
  <si>
    <t>SOTC018</t>
  </si>
  <si>
    <t>(1.50mt x 2.10 mt)  Sliding Automatic Sliding Doors with View Windoy of 1 Mt x 1 Mt</t>
  </si>
  <si>
    <t>SOTC019</t>
  </si>
  <si>
    <t xml:space="preserve">Storage Units  </t>
  </si>
  <si>
    <t>SOTC020</t>
  </si>
  <si>
    <t>Writing Board (List Board)</t>
  </si>
  <si>
    <t>SOTC021</t>
  </si>
  <si>
    <t>X-Ray CT Scan LED viewing Screen</t>
  </si>
  <si>
    <t>SOTC022</t>
  </si>
  <si>
    <t xml:space="preserve">Touch Screen Surgeon Control Panels </t>
  </si>
  <si>
    <t>SOTC023</t>
  </si>
  <si>
    <t xml:space="preserve">3-Bay Scrub Stations/Sinks </t>
  </si>
  <si>
    <t>SOTC024</t>
  </si>
  <si>
    <t xml:space="preserve">Video and Image Management system </t>
  </si>
  <si>
    <t>SOTC025</t>
  </si>
  <si>
    <t xml:space="preserve">Medical Grade Monitors 32 inch 4 K Resolution  </t>
  </si>
  <si>
    <t>SOTC026</t>
  </si>
  <si>
    <t xml:space="preserve">Wall mounted large screen display 55 inch (Commercial Grade)  </t>
  </si>
  <si>
    <t>SOTC027</t>
  </si>
  <si>
    <t>Cable connections for integration within MOTs and with Workshop Projector Hall, Networks with OFC Cable</t>
  </si>
  <si>
    <t>Job</t>
  </si>
  <si>
    <t>SOTC028</t>
  </si>
  <si>
    <t xml:space="preserve">Wireless Microphone  </t>
  </si>
  <si>
    <t>SOTC029</t>
  </si>
  <si>
    <t xml:space="preserve">Digital mixer Amplifier  </t>
  </si>
  <si>
    <t>SOTC030</t>
  </si>
  <si>
    <t xml:space="preserve">Ceiling Mounted Speakers  </t>
  </si>
  <si>
    <t>SOTC031</t>
  </si>
  <si>
    <t>Video Conferencing System</t>
  </si>
  <si>
    <t>SOTC032</t>
  </si>
  <si>
    <t>Home Theatre Power Conditioner, 230 V</t>
  </si>
  <si>
    <t>SOTC033</t>
  </si>
  <si>
    <t>Amplifier (8 Channel)</t>
  </si>
  <si>
    <t>SOTC034</t>
  </si>
  <si>
    <t>HiFi Active Sub Woofer</t>
  </si>
  <si>
    <t>SOTC035</t>
  </si>
  <si>
    <t>4K Laser Projection TV</t>
  </si>
  <si>
    <t>SOTC036</t>
  </si>
  <si>
    <t>Equalization &amp; Loud Speaker Control System</t>
  </si>
  <si>
    <t>SOTC037</t>
  </si>
  <si>
    <t>Sound Analog Mixer</t>
  </si>
  <si>
    <t>SOTC038</t>
  </si>
  <si>
    <t>Electrical Installations in MOTs &amp; TIRs</t>
  </si>
  <si>
    <t>SOTC039</t>
  </si>
  <si>
    <t>SOTC040</t>
  </si>
  <si>
    <t>SOTC041</t>
  </si>
  <si>
    <t>Electro conductive Flooring inside TIRs</t>
  </si>
  <si>
    <t>SOTC042</t>
  </si>
  <si>
    <t>Flooring with Vinyl Sheets In TIR Corridor</t>
  </si>
  <si>
    <t>SOTC043</t>
  </si>
  <si>
    <t>SOTC044</t>
  </si>
  <si>
    <t>SOTC045</t>
  </si>
  <si>
    <t>Air Handling Units (AHUs) 8.5 TR</t>
  </si>
  <si>
    <t>SOTC046</t>
  </si>
  <si>
    <t>SOTC047</t>
  </si>
  <si>
    <t>SOTC049</t>
  </si>
  <si>
    <t>SOTC050</t>
  </si>
  <si>
    <t>12mm thick glazed Glass partition walls in TIRs</t>
  </si>
  <si>
    <t>SOTC051</t>
  </si>
  <si>
    <t>Wall mounted LED TV43 inchesFull HD</t>
  </si>
  <si>
    <t>SOTC052</t>
  </si>
  <si>
    <t>SOTC053</t>
  </si>
  <si>
    <t>BED HEAD PANEL FOR TIR WITH DOUBLE OUTLETS AND ELECTRICAL OUTLETS</t>
  </si>
  <si>
    <t>SOTC054</t>
  </si>
  <si>
    <t>X-RAY VIEWERS FOR ALL ICUS AND PRE OPP AREAS  AND  DOCTORS ROOMS</t>
  </si>
  <si>
    <t>SOTC055</t>
  </si>
  <si>
    <t>WRITING BOARDS FOR ICUS, PRE OPP</t>
  </si>
  <si>
    <t>SOTC056</t>
  </si>
  <si>
    <t xml:space="preserve">CCTV CEILING CAMERA </t>
  </si>
  <si>
    <t>SOTC057</t>
  </si>
  <si>
    <t>Supply and Fixing of 25mm dia Conduit Pipes surface on wall.</t>
  </si>
  <si>
    <t>Rmt</t>
  </si>
  <si>
    <t>SOTC058</t>
  </si>
  <si>
    <t>Supply and Fixing of 25mm dia Conduit Pipes Concealed on wall.</t>
  </si>
  <si>
    <t>SOTC059</t>
  </si>
  <si>
    <t xml:space="preserve">Wiring with run of 2 of 1.5 Sqmm  Copper cable for points wiring.   
</t>
  </si>
  <si>
    <t>Pts</t>
  </si>
  <si>
    <t>SOTC060</t>
  </si>
  <si>
    <t xml:space="preserve">Wiring with run of 2 of 1.5 Sqmm  Copper cable for stairecase points wiring.   
</t>
  </si>
  <si>
    <t>SOTC061</t>
  </si>
  <si>
    <t xml:space="preserve">Supply and fixing of 6A/10A ISI Mark 3/2 pin Modular socket  Common switch board </t>
  </si>
  <si>
    <t>SOTC062</t>
  </si>
  <si>
    <t>Wiring with  3 of 1.5 sq.mm with 6A switch  and  6A, 3/2 pin socket Modular type with 6A switch control  fixing on separate board.</t>
  </si>
  <si>
    <t>SOTC063</t>
  </si>
  <si>
    <t xml:space="preserve">Supply and fixing of  6A switchs - 2 Nos  and 6A 3/2 pin socket - 3 Nos Modular type with cover plate  </t>
  </si>
  <si>
    <t>SOTC064</t>
  </si>
  <si>
    <t xml:space="preserve">Supply &amp; fixing of 16A/6A, 2 in one  socket with 16A switch control modular type </t>
  </si>
  <si>
    <t>SOTC065</t>
  </si>
  <si>
    <t>Supply &amp; fixing of 32A, socket with switch control modular</t>
  </si>
  <si>
    <t>SOTC066</t>
  </si>
  <si>
    <t>Supply &amp; fixing of 64A, socket with 64A switch control modular type</t>
  </si>
  <si>
    <t>SOTC067</t>
  </si>
  <si>
    <t>Supply and  Run of 1 of 1.5 sq.mm (phase, neutral and earth) FRLSH / HFFR PVC insulated 1100V grade as per IS:694/1990, IS 17048 specifications for Copper cable.</t>
  </si>
  <si>
    <t>SOTC068</t>
  </si>
  <si>
    <t>Supply and  Run of   3 of 1.5 sq.mm (phase, neutral and earth) FRLSH / HFFR PVC insulated 1100V grade as per IS:694/1990, IS 17048 specifications for Copper cable .</t>
  </si>
  <si>
    <t>SOTC069</t>
  </si>
  <si>
    <t xml:space="preserve">Supply and  Run of 3 of 2.5 sq.mm (phase, neutral and earth) FRLSH / HFFR PVC insulated 1100V grade as per IS:694/1990, IS 17048 specifications for Copper cable. </t>
  </si>
  <si>
    <t>SOTC070</t>
  </si>
  <si>
    <t>Supply and  Run of 3 runs of 4.0 sq mm (phase neutral and earth) FRLSH / HFFR PVC insulated 1100V grade as per IS:694/1990, IS 17048 specifications for Copper cable.</t>
  </si>
  <si>
    <t>SOTC071</t>
  </si>
  <si>
    <t>Supply and  Run of  3 of 6.0 Sq.mm FRLSH / HFFR PVC insulated 1100V grade as per IS:694/1990, IS 17048 specifications for Copper cable.</t>
  </si>
  <si>
    <t>SOTC072</t>
  </si>
  <si>
    <t>Supply and  Run of 5 of 6.0 Sq.mm FRLSH / HFFR PVC insulated 1100V grade as per IS:694/1990, IS 17048 specifications for Copper cable.</t>
  </si>
  <si>
    <t>SOTC073</t>
  </si>
  <si>
    <t>Supply and  Run of 5 of 10.0 Sq.mm FRLSH / HFFR PVC insulated 1100V grade as per IS:694/1990, IS 17048 specifications for Copper cable.</t>
  </si>
  <si>
    <t>SOTC074</t>
  </si>
  <si>
    <t xml:space="preserve">Supply and fixing of DP Metal Enclosure with IP 20 Protection DB Make with 1 No 20A, 10 KA DP MCB   </t>
  </si>
  <si>
    <t>SOTC075</t>
  </si>
  <si>
    <t xml:space="preserve">Supply and fixing of 4 Way TPN DB Horizontal with IP 43 Protection as per IS:13032   (For Lighting DBs)  
</t>
  </si>
  <si>
    <t>SOTC076</t>
  </si>
  <si>
    <t xml:space="preserve">Supply and fixing of 4 Way TPN DB Horizontal with IP 43 Protection as per IS:13032  (For Power DB's)
</t>
  </si>
  <si>
    <t>SOTC077</t>
  </si>
  <si>
    <t xml:space="preserve">Supply and fixing of 8 Way VTPN DB with IP 43 Protection as per IS:13032 </t>
  </si>
  <si>
    <t>SOTC078</t>
  </si>
  <si>
    <t xml:space="preserve">Supply and fixing of cable  adopteres box with cover for DBs including, massanory work etc., complete.,
</t>
  </si>
  <si>
    <t>SOTC079</t>
  </si>
  <si>
    <t>Providing independent earthing for Important equipment with 40mm dia 'B' class 2.5m long G.I pipe (GI Earthing)</t>
  </si>
  <si>
    <t>SOTC080</t>
  </si>
  <si>
    <t>Providing independent earthing by exacavating a pit to a depth of 2.25Mtr in all soils as per size specified in the data for Sophisticated Electronic equipment (Copper Earthing)</t>
  </si>
  <si>
    <t>SOTC081</t>
  </si>
  <si>
    <t>Providing independent earthing for Important equipment with 100mm dia Heavy gauge C.I Earthing</t>
  </si>
  <si>
    <t>SOTC082</t>
  </si>
  <si>
    <t xml:space="preserve">Supply and Run of  50mm x 6mm G.I Strip </t>
  </si>
  <si>
    <t>SOTC083</t>
  </si>
  <si>
    <t>Supply and Run of  25mm x 3mm copper strip</t>
  </si>
  <si>
    <t>SOTC084</t>
  </si>
  <si>
    <t xml:space="preserve">Supply, transportation and fixing   of    22W +/ 10% , &gt;/    2300      lumens, 1200mm length LED light </t>
  </si>
  <si>
    <t>SOTC085</t>
  </si>
  <si>
    <t xml:space="preserve">Supply, transportation and fixing  32-36W (&gt;=3600 Lumens), 2' x2'  (600mm x 600mm) slim panel LED luminaire </t>
  </si>
  <si>
    <t>SOTC086</t>
  </si>
  <si>
    <t xml:space="preserve">Supply, transportation and fixing 12 W +/-10% (&gt;= 1200 Lumens)  Down lighter back lit LED Down Light Recessed / Surface </t>
  </si>
  <si>
    <t>SOTC087</t>
  </si>
  <si>
    <t xml:space="preserve">Supply, transportation and fixing 18 W +/-10% (&gt;= 1800 Lumens)  Down lighter back lit LED Down Light </t>
  </si>
  <si>
    <t>SOTC088</t>
  </si>
  <si>
    <t xml:space="preserve">Supply, transportation and fixing  ISI mark batten holder / slanting holder </t>
  </si>
  <si>
    <t>SOTC089</t>
  </si>
  <si>
    <t xml:space="preserve">Supply, Transportation of energy efficient fan, 1200 mm sweep, aluminium body, consuming 28
W, BEE 5 star rated, ceiling fan </t>
  </si>
  <si>
    <t>SOTC090</t>
  </si>
  <si>
    <t xml:space="preserve">Supply and fixing of Modular type Stepped  electronic  regulator. </t>
  </si>
  <si>
    <t>SOTC091</t>
  </si>
  <si>
    <t>Labour charges for fixing of ceiling fan and regulator</t>
  </si>
  <si>
    <t>SOTC092</t>
  </si>
  <si>
    <t xml:space="preserve">Supply and erecting 19/20mm steel tube down rod of one meter length </t>
  </si>
  <si>
    <t>SOTC093</t>
  </si>
  <si>
    <t xml:space="preserve">Supply  of  12" (300mm)  Light  duty  exhaust fan </t>
  </si>
  <si>
    <t>SOTC094</t>
  </si>
  <si>
    <t>Supply,Transportation  of 12" (300mm) ISI, 900 RPM Heavy duty exhaust fan</t>
  </si>
  <si>
    <t>SOTC095</t>
  </si>
  <si>
    <t>Labour charges for fixing the  exhaust fan in wall with necessary connections</t>
  </si>
  <si>
    <t>SOTC096</t>
  </si>
  <si>
    <t>Supply and fixing of GI louver shutter including GI mesh</t>
  </si>
  <si>
    <t>SOTC097</t>
  </si>
  <si>
    <t>Main Power Panel with 1000A 4 Pole ACB as incomer - 1 No and out goings  800 A 4P MCCB - 1 No., 630 A 4P MCCB - 1 No., 400A 4P MCCB - 4 Nos &amp; 250A 4P MCCB - 3 No's with required Digital Ammeter and Voltmer, LED Indicators</t>
  </si>
  <si>
    <t>SOTC098</t>
  </si>
  <si>
    <t>Floor Power Panel :  Incomer: 630A 4 Pole MCCB,- 1 No Outgoings 250 A 4P MCCB - 4 No's 125 A 4P MCCB - 10 No's, 63 A 4P MCCB - 4 No's with required Digital Ammeter and Voltmer, LED Indicators</t>
  </si>
  <si>
    <t>SOTC099</t>
  </si>
  <si>
    <t>Electrical Lighting Panels : Incomer: 250 A 4 Pole MCCB - 1 No, Out Goings  125 A 4P MCCB - 4 No's 63 A 4P MCCB - 3 No's with required Digital Ammeter and Voltmer, LED Indicators</t>
  </si>
  <si>
    <t>SOTC100</t>
  </si>
  <si>
    <t xml:space="preserve">130KVAR  Out Door Capacitor panel : Incomer: 250A FP MCCB - 1 No, 63A 10KA TP MCB - 9 Nos. 20 KVAR Capacitor Duty contactors  - 5 Nos.,  10 KVAR Capacitor Duty contactors - 2 Nos, .5 KVAR Capacitor Duty contactors - 2 Nos. 12 stage APFC Relay - 1 No </t>
  </si>
  <si>
    <t>SOTC101</t>
  </si>
  <si>
    <t xml:space="preserve">630 KVA Transformer OLTC for transformers with RTCC: Supply, Transportation, Installation, Testing and Commissioning of 630 KVA TRANSFORMER  with all test reports. The Transformer shall be designed and manufactured as per IS:1180 OLTC with level-II with initial filling of oil as per IS 335-1993. 1000 A LT Breaker Kiosk - 01 No.The basic details of the Transformer are as under. 
Makes: Kirloskar / PETE / Esennar / Voltamp / Crompton / ABB / Schneider.
</t>
  </si>
  <si>
    <t>SOTC102</t>
  </si>
  <si>
    <t>Supply of 25 Sqmm 3.5 Core XLPE insulated UG Cable.</t>
  </si>
  <si>
    <t>SOTC103</t>
  </si>
  <si>
    <t>Supply of 50 Sqmm 3.5 Core XLPE insulated UG Cable.</t>
  </si>
  <si>
    <t>SOTC104</t>
  </si>
  <si>
    <t>Supply of 70 Sqmm 3.5 Core XLPE insulated UG Cable.</t>
  </si>
  <si>
    <t>SOTC105</t>
  </si>
  <si>
    <t>Supply of 120 Sqmm 3.5 Core XLPE insulated UG Cable.</t>
  </si>
  <si>
    <t>SOTC106</t>
  </si>
  <si>
    <t>Supply of 185 Sqmm 3.5 Core XLPE insulated UG Cable.</t>
  </si>
  <si>
    <t>SOTC107</t>
  </si>
  <si>
    <t>Supply of 240 Sqmm 3.5 Core XLPE insulated UG Cable.</t>
  </si>
  <si>
    <t>SOTC108</t>
  </si>
  <si>
    <t>Supply of 300 Sqmm 3.5 Core XLPE insulated UG Cable.</t>
  </si>
  <si>
    <t>SOTC109</t>
  </si>
  <si>
    <t xml:space="preserve">Termination of UG cables of 3.5 core 25 Sq.mm </t>
  </si>
  <si>
    <t>SOTC110</t>
  </si>
  <si>
    <t>Termination of UG cables of 3.5 core 50 Sq.mm</t>
  </si>
  <si>
    <t>SOTC111</t>
  </si>
  <si>
    <t xml:space="preserve">Termination of UG cables of 3.5 core 70 Sq.mm </t>
  </si>
  <si>
    <t>SOTC112</t>
  </si>
  <si>
    <t>Termination of UG cables of 3.5 core 120 Sq.mm</t>
  </si>
  <si>
    <t>SOTC113</t>
  </si>
  <si>
    <t>Termination of UG cables of 3.5 core 185 Sq.mm</t>
  </si>
  <si>
    <t>SOTC114</t>
  </si>
  <si>
    <t xml:space="preserve">Termination of UG cables of 3.5 core 240 Sq.mm </t>
  </si>
  <si>
    <t>SOTC115</t>
  </si>
  <si>
    <t>Termination of UG cables of 3.5 core 300 Sq.mm</t>
  </si>
  <si>
    <t>SOTC116</t>
  </si>
  <si>
    <t xml:space="preserve">Earth work excavation of Trench  laying of U.G cables up to 70 sqmm </t>
  </si>
  <si>
    <t>SOTC117</t>
  </si>
  <si>
    <t xml:space="preserve">Earth work excavation of Trench  laying of U.G cables from 95 Sqmm </t>
  </si>
  <si>
    <t>SOTC118</t>
  </si>
  <si>
    <t xml:space="preserve">Laying of PVC armoured under ground cable up to 95 Sqmm on wall  </t>
  </si>
  <si>
    <t>SOTC119</t>
  </si>
  <si>
    <t xml:space="preserve">Laying of PVC armoured under ground cable from 120 Sq.mm to 400 Sqmm saddles on wall </t>
  </si>
  <si>
    <t>SOTC120</t>
  </si>
  <si>
    <t xml:space="preserve">Supply, Transportation and Installation of 150mm x 50mm x 2mm thick  hot dip GI perforated cable tray </t>
  </si>
  <si>
    <t>SOTC121</t>
  </si>
  <si>
    <t>Supply, Transportation and Installation of 300mm x 50mm x 2mm thick  thick hot dip GI perforated cable tray</t>
  </si>
  <si>
    <t>SOTC122</t>
  </si>
  <si>
    <t xml:space="preserve">Supply, Transportation and installation of 10KVA / 312V DC on line UPS system </t>
  </si>
  <si>
    <t>SOTC123</t>
  </si>
  <si>
    <t>Supply and fixing of 12V, 150 AH  MF battery</t>
  </si>
  <si>
    <t>SOTC124</t>
  </si>
  <si>
    <t>Supply and providing of UPS cum battery rack 20 batteries</t>
  </si>
  <si>
    <t>SOTC125</t>
  </si>
  <si>
    <t xml:space="preserve">Supply, Transportation, Installation, Testing and commissioning of storage / Pressure type  5 Star rated water heater with ABS plastic body of 15 Ltrs  </t>
  </si>
  <si>
    <t>SOTC126</t>
  </si>
  <si>
    <t>26 persons ICU bed cum passenger  lift (1768 Kgs)   G+8 Floors, 9 stops,9 Openings (Cost Includes amount for Construction of Shaft / Cladding from Ground to 8th Floor)</t>
  </si>
  <si>
    <t>SOTC127</t>
  </si>
  <si>
    <t xml:space="preserve">1.50 TR with , 18000 BTU/Hr High Wall mount Split Air Conditioners   </t>
  </si>
  <si>
    <t>SOTC128</t>
  </si>
  <si>
    <t xml:space="preserve">2.0 TR with , 24000 BTU/Hr High Wall mount Split Air Conditioners </t>
  </si>
  <si>
    <t>SOTC129</t>
  </si>
  <si>
    <t xml:space="preserve">Voltage stabilizer for 4 KVA  maximum load </t>
  </si>
  <si>
    <t>SOTC130</t>
  </si>
  <si>
    <t xml:space="preserve">Voltage stabilizer for 5 KVA  maximum load </t>
  </si>
  <si>
    <t>SOTC131</t>
  </si>
  <si>
    <t>Ductable Air Conditioners 11.0 TR with ISEER ≥ 4</t>
  </si>
  <si>
    <t>SOTC132</t>
  </si>
  <si>
    <t>Ductable Air Conditioners 8.5 TR with ISEER ≥ 4</t>
  </si>
  <si>
    <t>SOTC133</t>
  </si>
  <si>
    <t>Ductable Air Conditioners 5.5 TR with ISEER ≥ 4</t>
  </si>
  <si>
    <t>SOTC134</t>
  </si>
  <si>
    <t xml:space="preserve">Automatic Smoke Detection System   </t>
  </si>
  <si>
    <t>SOTC135</t>
  </si>
  <si>
    <t xml:space="preserve">Automatic  Fire Alarm System   </t>
  </si>
  <si>
    <t>SOTC136</t>
  </si>
  <si>
    <t>Supply &amp; Fixing of 4.5Kg, CO2 Type Fire Extinguisher.</t>
  </si>
  <si>
    <t>SOTC137</t>
  </si>
  <si>
    <t>Supply and fixing of ABC stored pressure squeeze grip type fire extinguishers, 9 kg capacity.</t>
  </si>
  <si>
    <t>SOTC138</t>
  </si>
  <si>
    <t xml:space="preserve">Supply and fixing of ABC Powder MAP 4 Kg Fire extinguisher </t>
  </si>
  <si>
    <t>SOTC139</t>
  </si>
  <si>
    <t xml:space="preserve">Supply and fixing of 2 Kg Fire extinguisher Clean Agent </t>
  </si>
  <si>
    <t>SOTC140</t>
  </si>
  <si>
    <t>Supply and fixing of Escape signage boards in Rigid Photo luminescent based glow</t>
  </si>
  <si>
    <t>SOTC141</t>
  </si>
  <si>
    <t>Supply &amp; Fixing of Powder Coated Fire Rated doors.</t>
  </si>
  <si>
    <t>SOTC142</t>
  </si>
  <si>
    <t xml:space="preserve">Telephone &amp; EPABX System   </t>
  </si>
  <si>
    <t>SOTC143</t>
  </si>
  <si>
    <t xml:space="preserve">Local Area Network (LAN) System   </t>
  </si>
  <si>
    <t>SOTC144</t>
  </si>
  <si>
    <t>Biometric Access Control System</t>
  </si>
  <si>
    <t>SOTC145</t>
  </si>
  <si>
    <t>Dismantling, clearing away and carefully stacking useful materials for re-use and disposal of unserviceable materials with 100m lead as directed by Engineer-in-Charge duly taking actual premeasurements before dismantling including all charges complete (Reinforced cement concrete)</t>
  </si>
  <si>
    <t>Cum</t>
  </si>
  <si>
    <t>SOTC146</t>
  </si>
  <si>
    <t>Dismantling, clearing away and carefully stacking useful materials for re-use and disposal of unserviceable materials with 100m lead as directed by Engineer-in-Charge duly taking actual premeasurements before dismantling including all charges complete (Unreinforced cement concrete)</t>
  </si>
  <si>
    <t>SOTC147</t>
  </si>
  <si>
    <t>Dismantling, clearing away and carefully stacking useful materials for re-use and disposal of unserviceable materials with 100m lead as directed by Engineer-in-Charge duly taking actual premeasurements before dismantling including all charges complete (Brick Masonary)</t>
  </si>
  <si>
    <t>SOTC148</t>
  </si>
  <si>
    <t>Dismantling, clearing away and carefully stacking useful materials for re-use and disposal of unserviceable materials with 100m lead as directed by Engineer-in-Charge duly taking actual premeasurements before dismantling including all charges complete (Kadapa slabs or shahabad stone slabs on sand bed)</t>
  </si>
  <si>
    <t>SOTC149</t>
  </si>
  <si>
    <t>Dismantling doors, windows and clear storey windows, Ventilators etc., (wood or steel) shutters including Chowkhats, architraves,hold fasts and other attachments etc., and stacking them within 100m lead including  charge etc., complete for finished item of work. (Not exceeding 3 sqm in area)</t>
  </si>
  <si>
    <t>SOTC150</t>
  </si>
  <si>
    <t>Conveyance of un-useful excavated earth to a distance of 16 KM for disposal including  hire charges of T and P, labour charges etc., complete for finished item of work.</t>
  </si>
  <si>
    <t>SOTC151</t>
  </si>
  <si>
    <t>RCC M 25 grade design mix  (For lintels)</t>
  </si>
  <si>
    <t>SOTC152</t>
  </si>
  <si>
    <t>RCC  M 20 grade design mix  (50mm thick platforms)</t>
  </si>
  <si>
    <t>SOTC153</t>
  </si>
  <si>
    <t>RCC  M 20 grade design mix  (25 mm thick Shelves)</t>
  </si>
  <si>
    <t>SOTC154</t>
  </si>
  <si>
    <t xml:space="preserve">Brick Masonry work in CM (1:6) prop in superstructure </t>
  </si>
  <si>
    <t>SOTC155</t>
  </si>
  <si>
    <t>Reinforced  Masonry for partition walls (100 mm thick) in CM (1:4)</t>
  </si>
  <si>
    <t>SOTC156</t>
  </si>
  <si>
    <t>PCC (1:3:6) nominal mix using 20mm size graded m/c (For bed blocks and hold fasts) (OTs screed)</t>
  </si>
  <si>
    <t>SOTC157</t>
  </si>
  <si>
    <t xml:space="preserve">Filling with light weight concrete in Cement Concrete (1:5:10) proportion  using brick jelly for low roofs  </t>
  </si>
  <si>
    <t>SOTC158</t>
  </si>
  <si>
    <t>Thermo Mechanically Treated (Fe -500/500D/550D) for RCC works</t>
  </si>
  <si>
    <t>MT</t>
  </si>
  <si>
    <t>SOTC159</t>
  </si>
  <si>
    <t>Plastering 12mm thick in two coats  with base coat of 8mm thick in CM (1:6) and top coat of 4mm thick in CM (1:4). for Internal walls.</t>
  </si>
  <si>
    <t>SOTC160</t>
  </si>
  <si>
    <t>Impervious coat to exposed RCC roof slab surfaces (APSS No. 901 and 903) For Toilets</t>
  </si>
  <si>
    <t>SOTC161</t>
  </si>
  <si>
    <t xml:space="preserve">Providing and applying Wall putty of White Cement or Polymer or Cement based of average 1 to 2 mm thickness over plastered surface to prepare the surface even and smooth after thoroughly brushing the surface to remove all dirt and remains of loose powdered materials, applying emery paper, Sand the surface, clean &amp; wipe off loose dust, applying knifing paste filler by putty knife / muslin pad, air dry for 2 - 3 </t>
  </si>
  <si>
    <t>SOTC162</t>
  </si>
  <si>
    <t xml:space="preserve">Flooring with non-skid full body ceramic floor tiles  </t>
  </si>
  <si>
    <t>SOTC163</t>
  </si>
  <si>
    <t xml:space="preserve">Dadooing to walls with  glazed full body Porcelain wall tiles </t>
  </si>
  <si>
    <t>SOTC164</t>
  </si>
  <si>
    <t xml:space="preserve">Dadooing to walls with  glazed full body Ceramic tiles </t>
  </si>
  <si>
    <t>SOTC165</t>
  </si>
  <si>
    <t>Painting one coat water based cement primer of interior grade I and two coats of  acrylic emulsion paint for ceiling and Walls</t>
  </si>
  <si>
    <t>SOTC166</t>
  </si>
  <si>
    <t xml:space="preserve">Painting to new wood work  </t>
  </si>
  <si>
    <t>SOTC167</t>
  </si>
  <si>
    <t xml:space="preserve">Painting to new iron work  </t>
  </si>
  <si>
    <t>SOTC168</t>
  </si>
  <si>
    <t xml:space="preserve">Two shutter cupboards  </t>
  </si>
  <si>
    <t>SOTC169</t>
  </si>
  <si>
    <t xml:space="preserve">UPVC Fixed Louvered Ventilator </t>
  </si>
  <si>
    <t>SOTC170</t>
  </si>
  <si>
    <t>UPVC 3 track Sliding Windows</t>
  </si>
  <si>
    <t>SOTC171</t>
  </si>
  <si>
    <t>MS Grills to Windows</t>
  </si>
  <si>
    <t>SOTC172</t>
  </si>
  <si>
    <t xml:space="preserve">Flooring with  16 to 18 mm  thick high polished granite stone slabs black colour  for platforms (S.S.701 and special) </t>
  </si>
  <si>
    <t>SOTC173</t>
  </si>
  <si>
    <t xml:space="preserve">Doors as per approved drawings with medium teak wood frame (1500mm x 2600mm) </t>
  </si>
  <si>
    <t>SOTC174</t>
  </si>
  <si>
    <t xml:space="preserve">Doors as per approved drawings with medium teak wood frame (1000mm x 2100mm) </t>
  </si>
  <si>
    <t>SOTC175</t>
  </si>
  <si>
    <t xml:space="preserve">Doors Shutters  WPC(800mm x 2100mm) </t>
  </si>
  <si>
    <t>SOTC176</t>
  </si>
  <si>
    <t xml:space="preserve">Scientific Doors with metal door frames and door shutters made of galvanize steel </t>
  </si>
  <si>
    <t>SOTC177</t>
  </si>
  <si>
    <t>False ceiling as per Technical specification</t>
  </si>
  <si>
    <t>SOTC178</t>
  </si>
  <si>
    <t>Vinyl flooring</t>
  </si>
  <si>
    <t>SOTC179</t>
  </si>
  <si>
    <t>Impervious coat to exposed RCC roof slab surfacesof 20mm thick (APSS No. 901 and 903)</t>
  </si>
  <si>
    <t>SOTC180</t>
  </si>
  <si>
    <t>Fixed Glass Window – 1200 x 1200</t>
  </si>
  <si>
    <t>SOTC181</t>
  </si>
  <si>
    <t>Grouting the holes with neat cement slurry of 20mm dia with all required accessories of all materials etc., including cost &amp; Conveyance of all labour Charges etc., complete finished item of work (*As per SSR2021-22 of S.NO:-8)</t>
  </si>
  <si>
    <t>SOTC182</t>
  </si>
  <si>
    <t>Pressure grouting the drilled holes with neat cement slurry or with approved grout admixture using pump - excluding cost of drilling holes after fixing nozzles as technical specification approved by the department etc., including cost &amp; Conveyance of all labour charges etc., complete finished item of work</t>
  </si>
  <si>
    <t>SOTC183</t>
  </si>
  <si>
    <t>Supply and fabricating,erecting and fixing inposition trusses of approved design with structural steel other than MS.</t>
  </si>
  <si>
    <t>Kgs</t>
  </si>
  <si>
    <t>SOTC184</t>
  </si>
  <si>
    <t>Supply and fixing of pre painted Galvalume Trapezoidal Profile Roofing with 0.50mm Thickness.</t>
  </si>
  <si>
    <t>SOTC185</t>
  </si>
  <si>
    <t xml:space="preserve">4" (101.6mm) multi floor trap with jali - UPVC/SWR   </t>
  </si>
  <si>
    <t>SOTC186</t>
  </si>
  <si>
    <t xml:space="preserve">580mm x 440mm long Orissa pan white glazed Water Closet </t>
  </si>
  <si>
    <t>SOTC187</t>
  </si>
  <si>
    <t xml:space="preserve">European Water Closet of 1st quality </t>
  </si>
  <si>
    <t>SOTC188</t>
  </si>
  <si>
    <t xml:space="preserve">Indian make Flat Back Wash Hand Basin 1st quality </t>
  </si>
  <si>
    <t>SOTC189</t>
  </si>
  <si>
    <t xml:space="preserve">CP finish brass soap dish   </t>
  </si>
  <si>
    <t>SOTC190</t>
  </si>
  <si>
    <t xml:space="preserve">TV shape mirror with plastic frame of size 609.6mm x 457.2mm </t>
  </si>
  <si>
    <t>SOTC191</t>
  </si>
  <si>
    <t xml:space="preserve">25.4mm dia , 609.6mm long aluminium anodized towel rods  </t>
  </si>
  <si>
    <t>SOTC192</t>
  </si>
  <si>
    <t xml:space="preserve">15 mm brass body CP finish bib tap of not less than 300 grams weight </t>
  </si>
  <si>
    <t>SOTC193</t>
  </si>
  <si>
    <t>Self Closing Tap - Push Type</t>
  </si>
  <si>
    <t>SOTC194</t>
  </si>
  <si>
    <t xml:space="preserve">Chromium plated finish brass body quarter turn Bibcock cum Health Faucet </t>
  </si>
  <si>
    <t>SOTC195</t>
  </si>
  <si>
    <t>Ashirvad/ Ajay/ Astral Flowguard or equivalent CPVC Pipes and Fittings  - 15.90mm OD pipe</t>
  </si>
  <si>
    <t>SOTC196</t>
  </si>
  <si>
    <t>Ashirvad/Ajay/Astral Flowguard or equivalent CPVC Pipes and Fittings  - 22.20mm OD pipe</t>
  </si>
  <si>
    <t>SOTC197</t>
  </si>
  <si>
    <t>Ashirvad/ Ajay/ Astral Flowguard or equivalent CPVC Pipes and Fittings  -28.60mm OD pipe</t>
  </si>
  <si>
    <t>SOTC198</t>
  </si>
  <si>
    <t>Bronze Gate/ Globe valve   - 25mm Nominal bore</t>
  </si>
  <si>
    <t>SOTC199</t>
  </si>
  <si>
    <t>SWR PVC pipes (Prince/ Sudhakar/ Kisan/ Supreme or any ISI brand) 4 Kg/Sq.cm. - 75mmdia</t>
  </si>
  <si>
    <t>SOTC200</t>
  </si>
  <si>
    <t>SWR PVC pipes (Prince/ Sudhakar/ Kisan/ Supreme or any ISI brand) 4 Kg/Sq.cm. -110mmdia</t>
  </si>
  <si>
    <t>SOTC201</t>
  </si>
  <si>
    <t>Supplying and fixing15 mm nominal size 152.0 mm CP finish iron body shower rose 1st quality including cost and conveyance of all materials, labour charges , overheads &amp; contractors profit for finished item of work in all floors.</t>
  </si>
  <si>
    <t>SOTC202</t>
  </si>
  <si>
    <t>Supply and Fixing of white glazed flat back bowl urinals</t>
  </si>
  <si>
    <t>SOTC203</t>
  </si>
  <si>
    <t>Supply and fixing of 16mm to 20 mm thick ploished marbles slab partitions of size 4'0"*2'0"</t>
  </si>
  <si>
    <t>SOTC204</t>
  </si>
  <si>
    <t>28 mm dia. and 0.90 mm thick Copper Pipe Lines for Main lines</t>
  </si>
  <si>
    <t>SOTC205</t>
  </si>
  <si>
    <t>42 mm dia. and 1.20 mm thick Copper Pipe Lines for Main lines</t>
  </si>
  <si>
    <t>SOTC206</t>
  </si>
  <si>
    <t>54 mm dia. and 1.20 mm thick Copper Pipe Lines for Main lines</t>
  </si>
  <si>
    <t>SOTC207</t>
  </si>
  <si>
    <t>12 mm dia. and 0.70 mm thick Copper Pipe Lines for distribution lines</t>
  </si>
  <si>
    <t>SOTC208</t>
  </si>
  <si>
    <t>15 mm dia. and 0.90 mm thick Copper Pipe Lines for distribution lines</t>
  </si>
  <si>
    <t>SOTC209</t>
  </si>
  <si>
    <t>22 mm dia. and 0.90 mm thick Copper Pipe Lines for distribution lines</t>
  </si>
  <si>
    <t>SOTC210</t>
  </si>
  <si>
    <t>15 mm (1/2") Isolation Valves</t>
  </si>
  <si>
    <t>SOTC211</t>
  </si>
  <si>
    <t>22 mm (3/4") Isolation Valves</t>
  </si>
  <si>
    <t>SOTC212</t>
  </si>
  <si>
    <t>28 mm Isolation Valves</t>
  </si>
  <si>
    <t>SOTC213</t>
  </si>
  <si>
    <t>42 mm Isolation Valves</t>
  </si>
  <si>
    <t>SOTC214</t>
  </si>
  <si>
    <t xml:space="preserve">54 mm Isolation Valves </t>
  </si>
  <si>
    <t>SOTC215</t>
  </si>
  <si>
    <t>Gas Outlet Points with probes for Oxygen with S Brackets</t>
  </si>
  <si>
    <t>SOTC216</t>
  </si>
  <si>
    <t>2 Gas Digital Area Alarm Panels</t>
  </si>
  <si>
    <t>SOTC217</t>
  </si>
  <si>
    <t>3 Gas Digital Area Alarm Panels</t>
  </si>
  <si>
    <t>SOTC218</t>
  </si>
  <si>
    <t>5 Gas Digital Area Alarm Panels</t>
  </si>
  <si>
    <t>SOTC219</t>
  </si>
  <si>
    <t>Master Digital Alarm Panels</t>
  </si>
  <si>
    <t>SOTC220</t>
  </si>
  <si>
    <t>BPC Flow meter with Humidifier bottle and L adapter</t>
  </si>
  <si>
    <t>SOTC221</t>
  </si>
  <si>
    <t>L Type Adapter for Oxygen Flow meters</t>
  </si>
  <si>
    <t>SOTC222</t>
  </si>
  <si>
    <t>Kit for conversion of Oxygen</t>
  </si>
  <si>
    <t>SOTC223</t>
  </si>
  <si>
    <t>Suction Jars  of 600 ml capacity</t>
  </si>
  <si>
    <t>SOTC224</t>
  </si>
  <si>
    <t>Adapters for Vacuum</t>
  </si>
  <si>
    <t>SOTC225</t>
  </si>
  <si>
    <t>Adapters for Air</t>
  </si>
  <si>
    <t>SOTC226</t>
  </si>
  <si>
    <t>Adapters for Nitrous Oxide</t>
  </si>
  <si>
    <t>SOTC227</t>
  </si>
  <si>
    <t>Vacuum Tube</t>
  </si>
  <si>
    <t>SOTC228</t>
  </si>
  <si>
    <t>Bed Head wall panel horizontal 1500 mm long single railing</t>
  </si>
  <si>
    <t>SOTC229</t>
  </si>
  <si>
    <t>Valve box -2 services</t>
  </si>
  <si>
    <t>SOTC230</t>
  </si>
  <si>
    <t xml:space="preserve">Valve box -3 services </t>
  </si>
  <si>
    <t>SOTC231</t>
  </si>
  <si>
    <t>Valve box -6 services</t>
  </si>
  <si>
    <t>SOTC232</t>
  </si>
  <si>
    <t>4 + 4 size of CO2 manifold System</t>
  </si>
  <si>
    <t>SOTC233</t>
  </si>
  <si>
    <t>2 cylinder emergency manifold</t>
  </si>
  <si>
    <t>SOTC234</t>
  </si>
  <si>
    <t>Fully Automatic CO2  Control System</t>
  </si>
  <si>
    <t>SOTC235</t>
  </si>
  <si>
    <t>Aneste Iwata Make TFS 150 C9 Model, Compresso Two stage, Motor 15 HP &amp; 57.18 CFM, 60 CFM Air Dryer with 2000 Ltrs Receiver Twin System (For Air4, Air7)</t>
  </si>
  <si>
    <t>SOTC236</t>
  </si>
  <si>
    <t xml:space="preserve">Supporting structure for MGPS lines with Ismb Columns, beams, MS angles, Flats and square rods </t>
  </si>
  <si>
    <t>SOTC237</t>
  </si>
  <si>
    <t>2x20 Oxygen Main manifold System</t>
  </si>
  <si>
    <t>SOTC238</t>
  </si>
  <si>
    <t>Electrical Control Panel for MGPS</t>
  </si>
  <si>
    <t>SOTC239</t>
  </si>
  <si>
    <t>Vaccum system  Ingersoll Rand Make Model 15V x 10 Model with 5 HP Motor with 1000 Liters Reciever, Filters, Electricals, Etc Secretion Trap and Bacteria Filter</t>
  </si>
  <si>
    <t>SOTC240</t>
  </si>
  <si>
    <t>Validation By Third Party Agency Charges per Each MOT</t>
  </si>
  <si>
    <t>Each</t>
  </si>
  <si>
    <t>SOTC241</t>
  </si>
  <si>
    <t>Anesthetic Gas Scavenging System (AGSS)</t>
  </si>
  <si>
    <t>Electrical Connections for 2 UPS</t>
  </si>
  <si>
    <t>Double Arm Surgical Pendants (Imported)</t>
  </si>
  <si>
    <t>Supplemental Items</t>
  </si>
  <si>
    <t>Item Description</t>
  </si>
  <si>
    <t>4 Gas Digital Alarm Panels</t>
  </si>
  <si>
    <t>6 Gas Digital Alarm Panels</t>
  </si>
  <si>
    <t>Valve box 4 series</t>
  </si>
  <si>
    <t>4 + 4 O2 manifold system</t>
  </si>
  <si>
    <t>Fully automatic O2 control system</t>
  </si>
  <si>
    <t>Glass Sliding Doors in TIR-2 &amp; TIR-3</t>
  </si>
  <si>
    <t>Monitor Stand beside Bed in ICUs &amp; TIRs</t>
  </si>
  <si>
    <t>2 way AV communictaion in counselling room</t>
  </si>
  <si>
    <t xml:space="preserve">Removal of old Cement Mortor of Wall cladding </t>
  </si>
  <si>
    <t>Supply and installation of 4-shelf shoe rack made of Grade 202 stainless steel, featuring an open design, perfectly upright frame, shelves fitted parallel at right angles, dimensions 900mm W x 325mm D x 900mm H, welded with MIG welding, buffed surface, and packaged in five ply corrugated board with 12mm HDPE strapping</t>
  </si>
  <si>
    <t>Providing dadooing to walls with glazed full body ceramic wall tiles of size 800  x  1600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for finished item of work.</t>
  </si>
  <si>
    <t xml:space="preserve">Supply, Transportation and installation of 20KVA / 312V DC on line UPS system </t>
  </si>
  <si>
    <r>
      <t>Water Proofing of roof and peripheral walls of south west block, 8</t>
    </r>
    <r>
      <rPr>
        <vertAlign val="superscript"/>
        <sz val="12"/>
        <color theme="1"/>
        <rFont val="Calibri"/>
        <family val="2"/>
        <scheme val="minor"/>
      </rPr>
      <t>th</t>
    </r>
    <r>
      <rPr>
        <sz val="12"/>
        <color theme="1"/>
        <rFont val="Calibri"/>
        <family val="2"/>
        <scheme val="minor"/>
      </rPr>
      <t xml:space="preserve"> floor, Gandhi Hospital which includes Dismantling of existing screed and lifting of debris to ground floor, Surface preparation and cracks treatment, Providing Angle fillet/taper of 75mm X 75mm with polymer modified mortor in the ratio of cement:sand:admixture (1:1.5:1.5) (Forsoc Nitobond SBR/M-Crete PC Bond @ 10% by weight of cement), Applying 1 coat of Forsoc Nitoproof WB Primer, Application of 2 coats of pitch free based liquid applied single component elastomeric waterproofing membrane (Forsoc Nito proof 600PF/BASF HLM5000), Laying 200 GSM Geotextile Fabric, Laying of 125mm Fiber Reinforced M</t>
    </r>
    <r>
      <rPr>
        <vertAlign val="subscript"/>
        <sz val="12"/>
        <color theme="1"/>
        <rFont val="Calibri"/>
        <family val="2"/>
        <scheme val="minor"/>
      </rPr>
      <t xml:space="preserve">20 </t>
    </r>
    <r>
      <rPr>
        <sz val="12"/>
        <color theme="1"/>
        <rFont val="Calibri"/>
        <family val="2"/>
        <scheme val="minor"/>
      </rPr>
      <t xml:space="preserve">grade protective concrete screed on terrace, Control joints treatment and External walls repair with window Frame-walls joints/Gaps treatment. </t>
    </r>
    <r>
      <rPr>
        <b/>
        <sz val="12"/>
        <color theme="1"/>
        <rFont val="Calibri"/>
        <family val="2"/>
        <scheme val="minor"/>
      </rPr>
      <t>(Considered 7th floor peripheral walls also for water proofing)</t>
    </r>
  </si>
  <si>
    <t>Supply and installation of double pass RO system with raw water tank capacity of 5000 ltr plastic tank having 2 nos feed pumps of 1.5 HP with max flow of 9000 ltr/hr including construction of sand filter of dimensions (H=1665 mm, D=325 mm) with filter media as Quartz sand of SS vessel construction and Activated Carbon filter of dimensions (H= 1665mm) with filter media as Activated carbon (IV-600) of SS vessel construction, with 4 nos of spiral wound RO membrane of size 8 inch dia x 1 m length of make G.E OSMONICS (or) HYDRAUNAUTICS, 4 nos UV system with service flow of 1000 ltr/hr (Before Snd filter and after SS tank out-let) for supply for 10 beds in Post ICU, 4 beds in Transplant ICU and 1 for each TIR with drinage system for used water.)</t>
  </si>
  <si>
    <r>
      <t>REVISED ESTIMATE OF SOTC 8</t>
    </r>
    <r>
      <rPr>
        <b/>
        <vertAlign val="superscript"/>
        <sz val="20"/>
        <color theme="1"/>
        <rFont val="Calibri"/>
        <family val="2"/>
        <scheme val="minor"/>
      </rPr>
      <t>TH</t>
    </r>
    <r>
      <rPr>
        <b/>
        <sz val="20"/>
        <color theme="1"/>
        <rFont val="Calibri"/>
        <family val="2"/>
        <scheme val="minor"/>
      </rPr>
      <t xml:space="preserve"> FLOOR, SOUTH-WEST BLOCK, GANDHI HOSPITAL</t>
    </r>
  </si>
  <si>
    <t xml:space="preserve">800 KVA Transformer OLTC for transformers with RTCC: Supply, Transportation, Installation, Testing and Commissioning of 800 KVA TRANSFORMER  with all test reports. The Transformer shall be designed and manufactured as per IS:1180 OLTC with level-II with initial filling of oil as per IS 335-1993. 1000 A LT Breaker Kiosk - 01 No.The basic details of the Transformer are as under. 
Makes: Kirloskar / PETE / Esennar / Voltamp / Crompton / ABB / Schneider.
</t>
  </si>
  <si>
    <t>PCC (1:1:2) nominal mix using 20mm size graded m/c (OTs screed)</t>
  </si>
  <si>
    <t>Remarks</t>
  </si>
  <si>
    <t>As per SSR</t>
  </si>
  <si>
    <t>Sl.No</t>
  </si>
  <si>
    <r>
      <t xml:space="preserve">Stainless Steel Pre-fabricated </t>
    </r>
    <r>
      <rPr>
        <b/>
        <sz val="11"/>
        <color theme="1"/>
        <rFont val="Calibri"/>
        <family val="2"/>
        <scheme val="minor"/>
      </rPr>
      <t>Ceiling panels In MOTs &amp; MOTs Corridor</t>
    </r>
  </si>
  <si>
    <r>
      <t>Supply  and  installation  of  50mm  thick  double  skin  modular  wall  Panels made of 0.8 mm thick powder coated GI on both the sides, with  40  plus or minus  2  kg/m</t>
    </r>
    <r>
      <rPr>
        <vertAlign val="superscript"/>
        <sz val="11"/>
        <rFont val="Calibri"/>
        <family val="2"/>
        <scheme val="minor"/>
      </rPr>
      <t>3</t>
    </r>
    <r>
      <rPr>
        <sz val="11"/>
        <rFont val="Calibri"/>
        <family val="2"/>
        <scheme val="minor"/>
      </rPr>
      <t xml:space="preserve">  density  PUF  as  infill,  GI  profiles  all  along  the  periphery, flush on both sides with maximum allowable gap of 3- 4mm filled with food grade silicon sealant and placed on cold rolled galvanised bottom tracks with a  recess  to  provide  floor  to  wall  coving  flush  with  the  wall  panel.  This includes  all  required  harware  for  completion  Panels  to  be  covered  with  a protective film to avoid any damages during transportation and installation</t>
    </r>
  </si>
  <si>
    <r>
      <t>Supply and installation of 50mm thick double skin   ceiling system made of 0.8 mm thick  Powder Coated GI sheets on both sides,  40  plus or minus  2 kg/m</t>
    </r>
    <r>
      <rPr>
        <vertAlign val="superscript"/>
        <sz val="11"/>
        <rFont val="Calibri"/>
        <family val="2"/>
        <scheme val="minor"/>
      </rPr>
      <t>3</t>
    </r>
    <r>
      <rPr>
        <sz val="11"/>
        <rFont val="Calibri"/>
        <family val="2"/>
        <scheme val="minor"/>
      </rPr>
      <t xml:space="preserve"> density PUF as infill, GI profiles all along the periphery, panels flush towards room side with maximum allowable gap of 3-4mm at panel to panel joints filled with silicon sealant. Ceiling panels are suspended from the RCC slab  by  using  concealed  AL  ceiling  grid  with  tie  rod  and  adjustable  turn buckle arrangement etc. This includes all required hardware for completion. Panels  to  be  covered  with  a  protective  film  to  avoid  any  damages  during transportation and installation</t>
    </r>
  </si>
  <si>
    <r>
      <t xml:space="preserve">Stainless Steel Pre-fabricated </t>
    </r>
    <r>
      <rPr>
        <b/>
        <sz val="11"/>
        <color theme="1"/>
        <rFont val="Calibri"/>
        <family val="2"/>
        <scheme val="minor"/>
      </rPr>
      <t>Wall panels in TIRs &amp; TIR Corridor</t>
    </r>
  </si>
  <si>
    <r>
      <t xml:space="preserve">Stainless Steel Pre-fabricated </t>
    </r>
    <r>
      <rPr>
        <b/>
        <sz val="11"/>
        <color theme="1"/>
        <rFont val="Calibri"/>
        <family val="2"/>
        <scheme val="minor"/>
      </rPr>
      <t>Ceiling panels in TIRs and TIR Corridor</t>
    </r>
  </si>
  <si>
    <r>
      <t>Supply and Laying of Floor leveller compund (self smoothing mortar) to level the surface, having bulk density not less than 2 Kg/l for a fresh mortor, compressive strength not less than 20 N/mm</t>
    </r>
    <r>
      <rPr>
        <vertAlign val="superscript"/>
        <sz val="11"/>
        <color theme="1"/>
        <rFont val="Calibri"/>
        <family val="2"/>
        <scheme val="minor"/>
      </rPr>
      <t>2</t>
    </r>
    <r>
      <rPr>
        <sz val="11"/>
        <color theme="1"/>
        <rFont val="Calibri"/>
        <family val="2"/>
        <scheme val="minor"/>
      </rPr>
      <t>, initial setting time not more than 40 minutes and offer a 25 minutes working time, The surface should be walkabe after 30 min of laying.</t>
    </r>
    <r>
      <rPr>
        <sz val="11"/>
        <color theme="1"/>
        <rFont val="Calibri"/>
        <family val="2"/>
        <scheme val="minor"/>
      </rPr>
      <t xml:space="preserve"> (ICUs)</t>
    </r>
  </si>
  <si>
    <r>
      <t>Supply and installation of Under-deck Thermocol insulation sheets of 40 mm thick having more than 30 Kg/m</t>
    </r>
    <r>
      <rPr>
        <vertAlign val="superscript"/>
        <sz val="11"/>
        <color theme="1"/>
        <rFont val="Calibri"/>
        <family val="2"/>
        <scheme val="minor"/>
      </rPr>
      <t>3</t>
    </r>
    <r>
      <rPr>
        <sz val="11"/>
        <color theme="1"/>
        <rFont val="Calibri"/>
        <family val="2"/>
        <scheme val="minor"/>
      </rPr>
      <t xml:space="preserve"> density to ceiling by brush application of bituminous adhesive to the sheets and secured with screw along with washer at the centre of the sheet supported with GI wire running diagonally to the sheet of 2mm dia.</t>
    </r>
  </si>
  <si>
    <t>4 Gas Digital Area Alarm Panels</t>
  </si>
  <si>
    <t>6 Gas Digital Area Alarm Panels</t>
  </si>
  <si>
    <t xml:space="preserve">Valve box -4 services </t>
  </si>
  <si>
    <t xml:space="preserve">C02 , N20 , Emergency O2 </t>
  </si>
  <si>
    <t xml:space="preserve">C02 , N20 </t>
  </si>
  <si>
    <r>
      <t xml:space="preserve">Stainless Steel Pre-fabricated Wall panels. </t>
    </r>
    <r>
      <rPr>
        <b/>
        <sz val="11"/>
        <color theme="1"/>
        <rFont val="Calibri"/>
        <family val="2"/>
        <scheme val="minor"/>
      </rPr>
      <t>(MOTs &amp; MOT Corridor) - Wall panels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</si>
</sst>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_ * #,##0_ ;_ * \-#,##0_ ;_ * &quot;-&quot;??_ ;_ @_ "/>
    <numFmt numFmtId="165" formatCode="_ * #,##0.0_ ;_ * \-#,##0.0_ ;_ * &quot;-&quot;??_ ;_ @_ "/>
    <numFmt numFmtId="166" formatCode="#,##0.0"/>
  </numFmts>
  <fonts count="20">
    <font>
      <sz val="11"/>
      <color theme="1"/>
      <name val="Calibri"/>
      <family val="2"/>
      <scheme val="minor"/>
    </font>
    <font>
      <sz val="11"/>
      <color theme="1"/>
      <name val="Calibri"/>
      <family val="2"/>
      <scheme val="minor"/>
    </font>
    <font>
      <b/>
      <sz val="11"/>
      <color theme="1"/>
      <name val="Calibri"/>
      <family val="2"/>
      <scheme val="minor"/>
    </font>
    <font>
      <b/>
      <sz val="20"/>
      <color theme="1"/>
      <name val="Calibri"/>
      <family val="2"/>
      <scheme val="minor"/>
    </font>
    <font>
      <b/>
      <sz val="12"/>
      <color theme="1"/>
      <name val="Calibri"/>
      <family val="2"/>
      <scheme val="minor"/>
    </font>
    <font>
      <sz val="12"/>
      <color theme="1"/>
      <name val="Times New Roman"/>
      <family val="1"/>
    </font>
    <font>
      <sz val="10"/>
      <name val="Arial"/>
      <family val="2"/>
    </font>
    <font>
      <sz val="10"/>
      <name val="Helv"/>
      <charset val="204"/>
    </font>
    <font>
      <sz val="11"/>
      <name val="Times New Roman"/>
      <family val="1"/>
    </font>
    <font>
      <b/>
      <sz val="12"/>
      <color theme="1"/>
      <name val="Times New Roman"/>
      <family val="1"/>
    </font>
    <font>
      <sz val="11"/>
      <name val="Cambria"/>
      <family val="1"/>
    </font>
    <font>
      <sz val="12"/>
      <color theme="1"/>
      <name val="Calibri"/>
      <family val="2"/>
      <scheme val="minor"/>
    </font>
    <font>
      <vertAlign val="superscript"/>
      <sz val="12"/>
      <color theme="1"/>
      <name val="Calibri"/>
      <family val="2"/>
      <scheme val="minor"/>
    </font>
    <font>
      <vertAlign val="subscript"/>
      <sz val="12"/>
      <color theme="1"/>
      <name val="Calibri"/>
      <family val="2"/>
      <scheme val="minor"/>
    </font>
    <font>
      <b/>
      <vertAlign val="superscript"/>
      <sz val="20"/>
      <color theme="1"/>
      <name val="Calibri"/>
      <family val="2"/>
      <scheme val="minor"/>
    </font>
    <font>
      <vertAlign val="superscript"/>
      <sz val="11"/>
      <color theme="1"/>
      <name val="Calibri"/>
      <family val="2"/>
      <scheme val="minor"/>
    </font>
    <font>
      <sz val="11"/>
      <name val="Calibri"/>
      <family val="2"/>
      <scheme val="minor"/>
    </font>
    <font>
      <vertAlign val="superscript"/>
      <sz val="11"/>
      <name val="Calibri"/>
      <family val="2"/>
      <scheme val="minor"/>
    </font>
    <font>
      <sz val="11"/>
      <color rgb="FF0F0F0F"/>
      <name val="Calibri"/>
      <family val="2"/>
      <scheme val="minor"/>
    </font>
    <font>
      <sz val="11"/>
      <color rgb="FFFF0000"/>
      <name val="Calibri"/>
      <family val="2"/>
      <scheme val="minor"/>
    </font>
  </fonts>
  <fills count="10">
    <fill>
      <patternFill patternType="none"/>
    </fill>
    <fill>
      <patternFill patternType="gray125"/>
    </fill>
    <fill>
      <patternFill patternType="solid">
        <fgColor theme="2" tint="-9.9978637043366805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6">
    <xf numFmtId="0" fontId="0" fillId="0" borderId="0"/>
    <xf numFmtId="43" fontId="1" fillId="0" borderId="0" applyFont="0" applyFill="0" applyBorder="0" applyAlignment="0" applyProtection="0"/>
    <xf numFmtId="0" fontId="6" fillId="0" borderId="0"/>
    <xf numFmtId="0" fontId="7" fillId="0" borderId="0"/>
    <xf numFmtId="0" fontId="1" fillId="0" borderId="0"/>
    <xf numFmtId="0" fontId="8" fillId="0" borderId="0"/>
  </cellStyleXfs>
  <cellXfs count="186">
    <xf numFmtId="0" fontId="0" fillId="0" borderId="0" xfId="0"/>
    <xf numFmtId="0" fontId="2"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3" fontId="2" fillId="3" borderId="1" xfId="0" applyNumberFormat="1" applyFont="1" applyFill="1" applyBorder="1" applyAlignment="1">
      <alignment horizontal="center" vertical="center" wrapText="1"/>
    </xf>
    <xf numFmtId="0" fontId="2" fillId="6" borderId="1" xfId="0" applyFont="1" applyFill="1" applyBorder="1" applyAlignment="1">
      <alignment horizontal="center" vertical="center" wrapText="1"/>
    </xf>
    <xf numFmtId="0" fontId="0" fillId="0" borderId="1" xfId="0" applyBorder="1" applyAlignment="1">
      <alignment wrapText="1"/>
    </xf>
    <xf numFmtId="0" fontId="2" fillId="4" borderId="1" xfId="0" applyFont="1" applyFill="1" applyBorder="1" applyAlignment="1">
      <alignment horizontal="center" vertical="center" wrapText="1"/>
    </xf>
    <xf numFmtId="2" fontId="2" fillId="4" borderId="1" xfId="0" applyNumberFormat="1"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0" borderId="1" xfId="0" applyFont="1" applyBorder="1" applyAlignment="1">
      <alignment horizontal="center" vertical="center"/>
    </xf>
    <xf numFmtId="0" fontId="2" fillId="4" borderId="1" xfId="0" applyFont="1" applyFill="1" applyBorder="1" applyAlignment="1">
      <alignment horizontal="center" vertical="center"/>
    </xf>
    <xf numFmtId="3" fontId="2" fillId="4" borderId="1" xfId="0" applyNumberFormat="1" applyFont="1" applyFill="1" applyBorder="1" applyAlignment="1">
      <alignment horizontal="center" vertical="center" wrapText="1"/>
    </xf>
    <xf numFmtId="0" fontId="2" fillId="5" borderId="1" xfId="0" applyFont="1" applyFill="1" applyBorder="1" applyAlignment="1">
      <alignment horizontal="center" vertical="center"/>
    </xf>
    <xf numFmtId="3" fontId="2" fillId="5" borderId="1" xfId="0" applyNumberFormat="1" applyFont="1" applyFill="1" applyBorder="1" applyAlignment="1">
      <alignment horizontal="center" vertical="center" wrapText="1"/>
    </xf>
    <xf numFmtId="0" fontId="2" fillId="6" borderId="1" xfId="0" applyFont="1" applyFill="1" applyBorder="1" applyAlignment="1">
      <alignment horizontal="center" vertical="center"/>
    </xf>
    <xf numFmtId="1" fontId="2" fillId="6" borderId="1" xfId="0" applyNumberFormat="1" applyFont="1" applyFill="1" applyBorder="1" applyAlignment="1">
      <alignment horizontal="center" vertical="center"/>
    </xf>
    <xf numFmtId="0" fontId="0" fillId="0" borderId="2" xfId="0" applyBorder="1"/>
    <xf numFmtId="0" fontId="0" fillId="0" borderId="1" xfId="0" applyBorder="1"/>
    <xf numFmtId="0" fontId="5" fillId="0" borderId="1" xfId="0" applyFont="1" applyBorder="1" applyAlignment="1">
      <alignment horizontal="left" vertical="center" wrapText="1"/>
    </xf>
    <xf numFmtId="3" fontId="0" fillId="3" borderId="1" xfId="0" applyNumberFormat="1" applyFill="1" applyBorder="1" applyAlignment="1">
      <alignment wrapText="1"/>
    </xf>
    <xf numFmtId="0" fontId="0" fillId="4" borderId="1" xfId="0" applyFill="1" applyBorder="1"/>
    <xf numFmtId="0" fontId="0" fillId="4" borderId="1" xfId="0" applyFill="1" applyBorder="1" applyAlignment="1">
      <alignment horizontal="right"/>
    </xf>
    <xf numFmtId="2" fontId="2" fillId="4" borderId="1" xfId="0" applyNumberFormat="1" applyFont="1" applyFill="1" applyBorder="1" applyAlignment="1">
      <alignment horizontal="right"/>
    </xf>
    <xf numFmtId="164" fontId="2" fillId="4" borderId="1" xfId="0" applyNumberFormat="1" applyFont="1" applyFill="1" applyBorder="1" applyAlignment="1">
      <alignment horizontal="right"/>
    </xf>
    <xf numFmtId="0" fontId="0" fillId="5" borderId="1" xfId="0" applyFill="1" applyBorder="1"/>
    <xf numFmtId="2" fontId="2" fillId="5" borderId="1" xfId="0" applyNumberFormat="1" applyFont="1" applyFill="1" applyBorder="1"/>
    <xf numFmtId="43" fontId="2" fillId="5" borderId="1" xfId="0" applyNumberFormat="1" applyFont="1" applyFill="1" applyBorder="1"/>
    <xf numFmtId="0" fontId="0" fillId="6" borderId="1" xfId="0" applyFill="1" applyBorder="1"/>
    <xf numFmtId="43" fontId="2" fillId="6" borderId="1" xfId="0" applyNumberFormat="1" applyFont="1" applyFill="1" applyBorder="1" applyAlignment="1">
      <alignment horizontal="right" vertical="center"/>
    </xf>
    <xf numFmtId="0" fontId="0" fillId="2" borderId="0" xfId="0" applyFill="1" applyAlignment="1">
      <alignment wrapText="1"/>
    </xf>
    <xf numFmtId="3" fontId="0" fillId="3" borderId="0" xfId="0" applyNumberFormat="1" applyFill="1" applyAlignment="1">
      <alignment wrapText="1"/>
    </xf>
    <xf numFmtId="0" fontId="0" fillId="4" borderId="0" xfId="0" applyFill="1"/>
    <xf numFmtId="0" fontId="0" fillId="4" borderId="0" xfId="0" applyFill="1" applyAlignment="1">
      <alignment horizontal="right"/>
    </xf>
    <xf numFmtId="2" fontId="0" fillId="4" borderId="0" xfId="0" applyNumberFormat="1" applyFill="1" applyAlignment="1">
      <alignment horizontal="right"/>
    </xf>
    <xf numFmtId="0" fontId="0" fillId="5" borderId="0" xfId="0" applyFill="1"/>
    <xf numFmtId="2" fontId="0" fillId="5" borderId="0" xfId="0" applyNumberFormat="1" applyFill="1"/>
    <xf numFmtId="0" fontId="0" fillId="6" borderId="0" xfId="0" applyFill="1"/>
    <xf numFmtId="0" fontId="0" fillId="0" borderId="0" xfId="0" applyAlignment="1">
      <alignment wrapText="1"/>
    </xf>
    <xf numFmtId="2" fontId="0" fillId="5" borderId="1" xfId="0" applyNumberFormat="1" applyFill="1" applyBorder="1"/>
    <xf numFmtId="3" fontId="0" fillId="6" borderId="1" xfId="0" applyNumberFormat="1" applyFill="1" applyBorder="1"/>
    <xf numFmtId="2" fontId="0" fillId="4" borderId="1" xfId="0" applyNumberFormat="1" applyFill="1" applyBorder="1" applyAlignment="1">
      <alignment horizontal="right"/>
    </xf>
    <xf numFmtId="43" fontId="0" fillId="5" borderId="1" xfId="0" applyNumberFormat="1" applyFill="1" applyBorder="1"/>
    <xf numFmtId="43" fontId="0" fillId="6" borderId="1" xfId="0" applyNumberFormat="1" applyFill="1" applyBorder="1"/>
    <xf numFmtId="0" fontId="0" fillId="0" borderId="1" xfId="0" applyBorder="1" applyAlignment="1">
      <alignment horizontal="right"/>
    </xf>
    <xf numFmtId="2" fontId="0" fillId="0" borderId="1" xfId="0" applyNumberFormat="1" applyBorder="1"/>
    <xf numFmtId="0" fontId="0" fillId="0" borderId="0" xfId="0" applyAlignment="1">
      <alignment horizontal="right"/>
    </xf>
    <xf numFmtId="3" fontId="0" fillId="0" borderId="0" xfId="0" applyNumberFormat="1" applyAlignment="1">
      <alignment wrapText="1"/>
    </xf>
    <xf numFmtId="2" fontId="0" fillId="0" borderId="0" xfId="0" applyNumberFormat="1" applyAlignment="1">
      <alignment horizontal="right"/>
    </xf>
    <xf numFmtId="2" fontId="0" fillId="0" borderId="0" xfId="0" applyNumberFormat="1"/>
    <xf numFmtId="0" fontId="0" fillId="6" borderId="1" xfId="0" applyFill="1" applyBorder="1" applyAlignment="1">
      <alignment horizontal="center" vertical="center"/>
    </xf>
    <xf numFmtId="3" fontId="0" fillId="3" borderId="1" xfId="0" applyNumberFormat="1" applyFill="1" applyBorder="1" applyAlignment="1">
      <alignment horizontal="right" vertical="center" wrapText="1"/>
    </xf>
    <xf numFmtId="3" fontId="0" fillId="6" borderId="1" xfId="0" applyNumberFormat="1" applyFill="1" applyBorder="1" applyAlignment="1">
      <alignment horizontal="right" vertical="center"/>
    </xf>
    <xf numFmtId="0" fontId="0" fillId="2" borderId="1" xfId="0" applyFill="1" applyBorder="1" applyAlignment="1">
      <alignment horizontal="center" vertical="center" wrapText="1"/>
    </xf>
    <xf numFmtId="0" fontId="0" fillId="0" borderId="2" xfId="0" applyBorder="1" applyAlignment="1">
      <alignment wrapText="1"/>
    </xf>
    <xf numFmtId="0" fontId="9" fillId="0" borderId="0" xfId="0" applyFont="1" applyAlignment="1">
      <alignment vertical="center" wrapText="1"/>
    </xf>
    <xf numFmtId="3" fontId="9" fillId="0" borderId="0" xfId="0" applyNumberFormat="1" applyFont="1" applyAlignment="1">
      <alignment horizontal="center" vertical="center" wrapText="1"/>
    </xf>
    <xf numFmtId="0" fontId="0" fillId="0" borderId="0" xfId="0" applyAlignment="1">
      <alignment horizontal="center"/>
    </xf>
    <xf numFmtId="0" fontId="0" fillId="0" borderId="0" xfId="0" applyAlignment="1">
      <alignment horizontal="center" vertical="center"/>
    </xf>
    <xf numFmtId="3" fontId="0" fillId="0" borderId="0" xfId="0" applyNumberFormat="1" applyAlignment="1">
      <alignment horizontal="center" wrapText="1"/>
    </xf>
    <xf numFmtId="4" fontId="0" fillId="0" borderId="0" xfId="0" applyNumberFormat="1" applyAlignment="1">
      <alignment horizontal="right"/>
    </xf>
    <xf numFmtId="4" fontId="0" fillId="0" borderId="0" xfId="0" applyNumberFormat="1"/>
    <xf numFmtId="0" fontId="5" fillId="0" borderId="0" xfId="0" applyFont="1" applyAlignment="1">
      <alignment vertical="center" wrapText="1"/>
    </xf>
    <xf numFmtId="3" fontId="5" fillId="0" borderId="0" xfId="0" applyNumberFormat="1" applyFont="1" applyAlignment="1">
      <alignment horizontal="center" vertical="center" wrapText="1"/>
    </xf>
    <xf numFmtId="4" fontId="0" fillId="0" borderId="0" xfId="0" applyNumberFormat="1" applyAlignment="1">
      <alignment horizontal="center"/>
    </xf>
    <xf numFmtId="2" fontId="0" fillId="0" borderId="0" xfId="0" applyNumberFormat="1" applyAlignment="1">
      <alignment horizontal="center"/>
    </xf>
    <xf numFmtId="4" fontId="0" fillId="0" borderId="0" xfId="0" applyNumberFormat="1" applyAlignment="1">
      <alignment horizontal="center" vertical="center"/>
    </xf>
    <xf numFmtId="0" fontId="0" fillId="0" borderId="0" xfId="0" applyAlignment="1">
      <alignment vertical="center" wrapText="1"/>
    </xf>
    <xf numFmtId="3" fontId="0" fillId="0" borderId="0" xfId="0" applyNumberFormat="1" applyAlignment="1">
      <alignment horizontal="center" vertical="center" wrapText="1"/>
    </xf>
    <xf numFmtId="0" fontId="10" fillId="0" borderId="0" xfId="0" applyFont="1" applyAlignment="1">
      <alignment horizontal="center" vertical="center"/>
    </xf>
    <xf numFmtId="0" fontId="0" fillId="0" borderId="0" xfId="0" applyAlignment="1">
      <alignment horizontal="center" wrapText="1"/>
    </xf>
    <xf numFmtId="2" fontId="0" fillId="0" borderId="0" xfId="0" applyNumberFormat="1" applyAlignment="1">
      <alignment horizontal="center" vertical="center"/>
    </xf>
    <xf numFmtId="166" fontId="0" fillId="0" borderId="0" xfId="0" applyNumberFormat="1" applyAlignment="1">
      <alignment horizontal="right"/>
    </xf>
    <xf numFmtId="3" fontId="0" fillId="0" borderId="0" xfId="0" applyNumberFormat="1"/>
    <xf numFmtId="43" fontId="0" fillId="0" borderId="0" xfId="0" applyNumberFormat="1"/>
    <xf numFmtId="0" fontId="0" fillId="4" borderId="1" xfId="0" applyFill="1" applyBorder="1" applyAlignment="1">
      <alignment horizontal="left"/>
    </xf>
    <xf numFmtId="0" fontId="11" fillId="0" borderId="1" xfId="0" applyFont="1" applyBorder="1" applyAlignment="1">
      <alignment horizontal="left" vertical="center" wrapText="1"/>
    </xf>
    <xf numFmtId="0" fontId="0" fillId="0" borderId="0" xfId="0" applyAlignment="1">
      <alignment horizontal="left" vertical="center" wrapText="1"/>
    </xf>
    <xf numFmtId="0" fontId="0" fillId="0" borderId="1" xfId="0" applyBorder="1" applyAlignment="1">
      <alignment horizontal="left" vertical="center" wrapText="1"/>
    </xf>
    <xf numFmtId="3" fontId="0" fillId="0" borderId="1" xfId="0" applyNumberFormat="1" applyBorder="1" applyAlignment="1">
      <alignment wrapText="1"/>
    </xf>
    <xf numFmtId="2" fontId="0" fillId="0" borderId="1" xfId="0" applyNumberFormat="1" applyBorder="1" applyAlignment="1">
      <alignment horizontal="right"/>
    </xf>
    <xf numFmtId="43" fontId="0" fillId="0" borderId="1" xfId="0" applyNumberFormat="1" applyBorder="1"/>
    <xf numFmtId="3" fontId="2" fillId="6" borderId="1" xfId="0" applyNumberFormat="1" applyFont="1" applyFill="1" applyBorder="1"/>
    <xf numFmtId="0" fontId="0" fillId="5" borderId="1" xfId="0" applyFill="1" applyBorder="1" applyAlignment="1">
      <alignment horizontal="center" vertical="center"/>
    </xf>
    <xf numFmtId="43" fontId="0" fillId="5" borderId="1" xfId="0" applyNumberFormat="1" applyFill="1" applyBorder="1" applyAlignment="1">
      <alignment horizontal="right" vertical="center"/>
    </xf>
    <xf numFmtId="2" fontId="0" fillId="5" borderId="1" xfId="0" applyNumberFormat="1" applyFill="1" applyBorder="1" applyAlignment="1">
      <alignment horizontal="center" vertical="center"/>
    </xf>
    <xf numFmtId="43" fontId="0" fillId="5" borderId="1" xfId="0" applyNumberFormat="1" applyFill="1" applyBorder="1" applyAlignment="1">
      <alignment horizontal="center" vertical="center"/>
    </xf>
    <xf numFmtId="2" fontId="0" fillId="6" borderId="1" xfId="0" applyNumberFormat="1" applyFill="1" applyBorder="1" applyAlignment="1">
      <alignment horizontal="center" vertical="center"/>
    </xf>
    <xf numFmtId="43" fontId="0" fillId="6" borderId="1" xfId="0" applyNumberFormat="1" applyFill="1" applyBorder="1" applyAlignment="1">
      <alignment horizontal="right" vertical="center"/>
    </xf>
    <xf numFmtId="0" fontId="0" fillId="6" borderId="1" xfId="0" applyFill="1" applyBorder="1" applyAlignment="1">
      <alignment horizontal="right" vertical="center"/>
    </xf>
    <xf numFmtId="2" fontId="0" fillId="6" borderId="1" xfId="0" applyNumberFormat="1" applyFill="1" applyBorder="1" applyAlignment="1">
      <alignment horizontal="right" vertical="center"/>
    </xf>
    <xf numFmtId="4" fontId="0" fillId="6" borderId="1" xfId="0" applyNumberFormat="1" applyFill="1" applyBorder="1" applyAlignment="1">
      <alignment horizontal="right" vertical="center"/>
    </xf>
    <xf numFmtId="3" fontId="0" fillId="3" borderId="1" xfId="0" applyNumberFormat="1" applyFill="1" applyBorder="1" applyAlignment="1">
      <alignment horizontal="right" vertical="center"/>
    </xf>
    <xf numFmtId="0" fontId="0" fillId="4" borderId="1" xfId="0" applyFill="1" applyBorder="1" applyAlignment="1">
      <alignment horizontal="center" vertical="center"/>
    </xf>
    <xf numFmtId="0" fontId="0" fillId="2" borderId="1" xfId="0" applyFill="1" applyBorder="1" applyAlignment="1">
      <alignment wrapText="1"/>
    </xf>
    <xf numFmtId="164" fontId="0" fillId="0" borderId="1" xfId="0" applyNumberFormat="1" applyBorder="1" applyAlignment="1">
      <alignment wrapText="1"/>
    </xf>
    <xf numFmtId="164" fontId="0" fillId="4" borderId="1" xfId="0" applyNumberFormat="1" applyFill="1" applyBorder="1" applyAlignment="1">
      <alignment horizontal="right"/>
    </xf>
    <xf numFmtId="4" fontId="0" fillId="6" borderId="1" xfId="0" applyNumberFormat="1" applyFill="1" applyBorder="1"/>
    <xf numFmtId="0" fontId="0" fillId="2" borderId="1" xfId="0" applyFill="1" applyBorder="1" applyAlignment="1">
      <alignment horizontal="center" vertical="center"/>
    </xf>
    <xf numFmtId="2" fontId="0" fillId="4" borderId="1" xfId="0" applyNumberFormat="1" applyFill="1" applyBorder="1" applyAlignment="1">
      <alignment horizontal="center" vertical="center"/>
    </xf>
    <xf numFmtId="166" fontId="0" fillId="4" borderId="1" xfId="0" applyNumberFormat="1" applyFill="1" applyBorder="1" applyAlignment="1">
      <alignment horizontal="right"/>
    </xf>
    <xf numFmtId="2" fontId="0" fillId="0" borderId="1" xfId="0" applyNumberFormat="1" applyBorder="1" applyAlignment="1">
      <alignment horizontal="center" vertical="center"/>
    </xf>
    <xf numFmtId="166" fontId="0" fillId="0" borderId="1" xfId="0" applyNumberFormat="1" applyBorder="1" applyAlignment="1">
      <alignment horizontal="right"/>
    </xf>
    <xf numFmtId="0" fontId="0" fillId="6" borderId="1" xfId="0" applyFill="1" applyBorder="1" applyAlignment="1">
      <alignment horizontal="center"/>
    </xf>
    <xf numFmtId="0" fontId="0" fillId="0" borderId="1" xfId="0" applyBorder="1" applyAlignment="1">
      <alignment horizontal="center" vertical="center" wrapText="1"/>
    </xf>
    <xf numFmtId="0" fontId="0" fillId="0" borderId="1" xfId="0" applyBorder="1" applyAlignment="1">
      <alignment vertical="top" wrapText="1"/>
    </xf>
    <xf numFmtId="49" fontId="0" fillId="2"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164" fontId="0" fillId="4" borderId="1" xfId="1" applyNumberFormat="1" applyFont="1" applyFill="1" applyBorder="1" applyAlignment="1">
      <alignment horizontal="right" vertical="center" wrapText="1"/>
    </xf>
    <xf numFmtId="2" fontId="0" fillId="4" borderId="1" xfId="1" applyNumberFormat="1" applyFont="1" applyFill="1" applyBorder="1" applyAlignment="1">
      <alignment horizontal="center" vertical="center" wrapText="1"/>
    </xf>
    <xf numFmtId="0" fontId="0" fillId="6" borderId="1" xfId="1" applyNumberFormat="1" applyFont="1" applyFill="1" applyBorder="1" applyAlignment="1">
      <alignment horizontal="center" vertical="center" wrapText="1"/>
    </xf>
    <xf numFmtId="165" fontId="0" fillId="6" borderId="1" xfId="1" applyNumberFormat="1" applyFont="1" applyFill="1" applyBorder="1" applyAlignment="1">
      <alignment horizontal="right" vertical="center" wrapText="1"/>
    </xf>
    <xf numFmtId="0" fontId="0" fillId="0" borderId="1" xfId="0" applyBorder="1" applyAlignment="1">
      <alignment vertical="center" wrapText="1"/>
    </xf>
    <xf numFmtId="2" fontId="0" fillId="4" borderId="1" xfId="1" applyNumberFormat="1" applyFont="1" applyFill="1" applyBorder="1" applyAlignment="1">
      <alignment horizontal="right" vertical="center" wrapText="1"/>
    </xf>
    <xf numFmtId="0" fontId="0" fillId="7" borderId="1" xfId="0" applyFill="1" applyBorder="1" applyAlignment="1">
      <alignment vertical="center" wrapText="1"/>
    </xf>
    <xf numFmtId="0" fontId="0" fillId="8" borderId="1" xfId="0" applyFill="1" applyBorder="1" applyAlignment="1">
      <alignment vertical="center" wrapText="1"/>
    </xf>
    <xf numFmtId="0" fontId="0" fillId="0" borderId="1" xfId="2" applyFont="1" applyBorder="1" applyAlignment="1">
      <alignment vertical="center" wrapText="1"/>
    </xf>
    <xf numFmtId="49" fontId="0" fillId="2" borderId="1" xfId="2" applyNumberFormat="1" applyFont="1" applyFill="1" applyBorder="1" applyAlignment="1">
      <alignment horizontal="center" vertical="center" wrapText="1"/>
    </xf>
    <xf numFmtId="3" fontId="0" fillId="3" borderId="1" xfId="2" applyNumberFormat="1" applyFont="1" applyFill="1" applyBorder="1" applyAlignment="1">
      <alignment horizontal="right" vertical="center" wrapText="1"/>
    </xf>
    <xf numFmtId="0" fontId="0" fillId="4" borderId="1" xfId="2" applyFont="1" applyFill="1" applyBorder="1" applyAlignment="1">
      <alignment horizontal="center" vertical="center" wrapText="1"/>
    </xf>
    <xf numFmtId="164" fontId="0" fillId="4" borderId="1" xfId="1" applyNumberFormat="1" applyFont="1" applyFill="1" applyBorder="1" applyAlignment="1">
      <alignment horizontal="right" vertical="center"/>
    </xf>
    <xf numFmtId="0" fontId="0" fillId="0" borderId="1" xfId="3" applyFont="1" applyBorder="1" applyAlignment="1">
      <alignment vertical="center" wrapText="1"/>
    </xf>
    <xf numFmtId="0" fontId="0" fillId="4" borderId="1" xfId="2" applyFont="1" applyFill="1" applyBorder="1" applyAlignment="1">
      <alignment horizontal="center" vertical="center"/>
    </xf>
    <xf numFmtId="0" fontId="0" fillId="0" borderId="1" xfId="4" applyFont="1" applyBorder="1" applyAlignment="1">
      <alignment vertical="center" wrapText="1"/>
    </xf>
    <xf numFmtId="0" fontId="0" fillId="0" borderId="1" xfId="5" applyFont="1" applyBorder="1" applyAlignment="1">
      <alignment vertical="center" wrapText="1"/>
    </xf>
    <xf numFmtId="2" fontId="0" fillId="8" borderId="1" xfId="1" applyNumberFormat="1" applyFont="1" applyFill="1" applyBorder="1" applyAlignment="1">
      <alignment horizontal="center" vertical="center" wrapText="1"/>
    </xf>
    <xf numFmtId="0" fontId="16" fillId="0" borderId="1" xfId="0" applyFont="1" applyBorder="1" applyAlignment="1">
      <alignment horizontal="left" vertical="top" wrapText="1"/>
    </xf>
    <xf numFmtId="0" fontId="18" fillId="0" borderId="1" xfId="0" applyFont="1" applyBorder="1" applyAlignment="1">
      <alignment wrapText="1"/>
    </xf>
    <xf numFmtId="0" fontId="16" fillId="0" borderId="1" xfId="0" applyFont="1" applyBorder="1" applyAlignment="1">
      <alignment wrapText="1"/>
    </xf>
    <xf numFmtId="0" fontId="16" fillId="0" borderId="1" xfId="0" applyFont="1" applyBorder="1" applyAlignment="1">
      <alignment vertical="center" wrapText="1"/>
    </xf>
    <xf numFmtId="0" fontId="4" fillId="2" borderId="1" xfId="0" applyFont="1" applyFill="1" applyBorder="1" applyAlignment="1">
      <alignment horizontal="center" vertical="center" wrapText="1"/>
    </xf>
    <xf numFmtId="3" fontId="4" fillId="3" borderId="1"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11" fillId="4" borderId="1" xfId="0" applyFont="1" applyFill="1" applyBorder="1" applyAlignment="1">
      <alignment wrapText="1"/>
    </xf>
    <xf numFmtId="2" fontId="4" fillId="4" borderId="1" xfId="0" applyNumberFormat="1" applyFont="1" applyFill="1" applyBorder="1" applyAlignment="1">
      <alignment horizontal="center" vertical="center" wrapText="1"/>
    </xf>
    <xf numFmtId="2" fontId="4" fillId="5" borderId="1" xfId="0" applyNumberFormat="1" applyFont="1" applyFill="1" applyBorder="1" applyAlignment="1">
      <alignment horizontal="center" vertical="center" wrapText="1"/>
    </xf>
    <xf numFmtId="0" fontId="4" fillId="0" borderId="1" xfId="0" applyFont="1" applyBorder="1"/>
    <xf numFmtId="0" fontId="4" fillId="0" borderId="1" xfId="0" applyFont="1" applyBorder="1" applyAlignment="1">
      <alignment wrapText="1"/>
    </xf>
    <xf numFmtId="0" fontId="4" fillId="2" borderId="1" xfId="0" applyFont="1" applyFill="1" applyBorder="1" applyAlignment="1">
      <alignment horizontal="center" wrapText="1"/>
    </xf>
    <xf numFmtId="0" fontId="11" fillId="4" borderId="1" xfId="0" applyFont="1" applyFill="1" applyBorder="1"/>
    <xf numFmtId="0" fontId="11" fillId="4" borderId="1" xfId="0" applyFont="1" applyFill="1" applyBorder="1" applyAlignment="1">
      <alignment horizontal="right"/>
    </xf>
    <xf numFmtId="2" fontId="4" fillId="4" borderId="1" xfId="0" applyNumberFormat="1" applyFont="1" applyFill="1" applyBorder="1" applyAlignment="1">
      <alignment horizontal="center" vertical="center"/>
    </xf>
    <xf numFmtId="0" fontId="4" fillId="4" borderId="1" xfId="0" applyFont="1" applyFill="1" applyBorder="1" applyAlignment="1">
      <alignment horizontal="center" vertical="center"/>
    </xf>
    <xf numFmtId="0" fontId="11" fillId="5" borderId="1" xfId="0" applyFont="1" applyFill="1" applyBorder="1"/>
    <xf numFmtId="2" fontId="11" fillId="5" borderId="1" xfId="0" applyNumberFormat="1" applyFont="1" applyFill="1" applyBorder="1"/>
    <xf numFmtId="0" fontId="11" fillId="6" borderId="1" xfId="0" applyFont="1" applyFill="1" applyBorder="1"/>
    <xf numFmtId="0" fontId="4" fillId="6" borderId="1" xfId="0" applyFont="1" applyFill="1" applyBorder="1" applyAlignment="1">
      <alignment horizontal="center" vertical="center"/>
    </xf>
    <xf numFmtId="4" fontId="11" fillId="6" borderId="1" xfId="0" applyNumberFormat="1" applyFont="1" applyFill="1" applyBorder="1"/>
    <xf numFmtId="0" fontId="0" fillId="0" borderId="1" xfId="0" applyBorder="1" applyAlignment="1">
      <alignment horizontal="center" vertical="center"/>
    </xf>
    <xf numFmtId="0" fontId="4" fillId="0" borderId="1" xfId="0" applyFont="1" applyBorder="1" applyAlignment="1">
      <alignment horizontal="center" vertical="center" wrapText="1"/>
    </xf>
    <xf numFmtId="0" fontId="4" fillId="4"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19" fillId="8" borderId="1" xfId="0" applyFont="1" applyFill="1" applyBorder="1" applyAlignment="1">
      <alignment vertical="center" wrapText="1"/>
    </xf>
    <xf numFmtId="49" fontId="19" fillId="8" borderId="1" xfId="0" applyNumberFormat="1" applyFont="1" applyFill="1" applyBorder="1" applyAlignment="1">
      <alignment horizontal="center" vertical="center" wrapText="1"/>
    </xf>
    <xf numFmtId="3" fontId="19" fillId="8" borderId="1" xfId="0" applyNumberFormat="1" applyFont="1" applyFill="1" applyBorder="1" applyAlignment="1">
      <alignment horizontal="right" vertical="center" wrapText="1"/>
    </xf>
    <xf numFmtId="0" fontId="19" fillId="8" borderId="1" xfId="0" applyFont="1" applyFill="1" applyBorder="1" applyAlignment="1">
      <alignment horizontal="center" vertical="center" wrapText="1"/>
    </xf>
    <xf numFmtId="164" fontId="19" fillId="8" borderId="1" xfId="1" applyNumberFormat="1" applyFont="1" applyFill="1" applyBorder="1" applyAlignment="1">
      <alignment horizontal="right" vertical="center" wrapText="1"/>
    </xf>
    <xf numFmtId="2" fontId="19" fillId="8" borderId="1" xfId="1" applyNumberFormat="1" applyFont="1" applyFill="1" applyBorder="1" applyAlignment="1">
      <alignment horizontal="center" vertical="center" wrapText="1"/>
    </xf>
    <xf numFmtId="0" fontId="19" fillId="8" borderId="1" xfId="0" applyFont="1" applyFill="1" applyBorder="1" applyAlignment="1">
      <alignment horizontal="center" vertical="center"/>
    </xf>
    <xf numFmtId="43" fontId="19" fillId="8" borderId="1" xfId="0" applyNumberFormat="1" applyFont="1" applyFill="1" applyBorder="1" applyAlignment="1">
      <alignment horizontal="right" vertical="center"/>
    </xf>
    <xf numFmtId="2" fontId="19" fillId="8" borderId="1" xfId="0" applyNumberFormat="1" applyFont="1" applyFill="1" applyBorder="1" applyAlignment="1">
      <alignment horizontal="center" vertical="center"/>
    </xf>
    <xf numFmtId="43" fontId="19" fillId="8" borderId="1" xfId="0" applyNumberFormat="1" applyFont="1" applyFill="1" applyBorder="1" applyAlignment="1">
      <alignment horizontal="center" vertical="center"/>
    </xf>
    <xf numFmtId="0" fontId="19" fillId="8" borderId="1" xfId="1" applyNumberFormat="1" applyFont="1" applyFill="1" applyBorder="1" applyAlignment="1">
      <alignment horizontal="center" vertical="center" wrapText="1"/>
    </xf>
    <xf numFmtId="165" fontId="19" fillId="8" borderId="1" xfId="1" applyNumberFormat="1" applyFont="1" applyFill="1" applyBorder="1" applyAlignment="1">
      <alignment horizontal="right" vertical="center" wrapText="1"/>
    </xf>
    <xf numFmtId="0" fontId="19" fillId="8" borderId="1" xfId="0" applyFont="1" applyFill="1" applyBorder="1" applyAlignment="1">
      <alignment horizontal="right" vertical="center"/>
    </xf>
    <xf numFmtId="4" fontId="19" fillId="8" borderId="1" xfId="0" applyNumberFormat="1" applyFont="1" applyFill="1" applyBorder="1" applyAlignment="1">
      <alignment horizontal="right" vertical="center"/>
    </xf>
    <xf numFmtId="0" fontId="19" fillId="8" borderId="1" xfId="0" applyFont="1" applyFill="1" applyBorder="1" applyAlignment="1">
      <alignment horizontal="left" vertical="center" wrapText="1"/>
    </xf>
    <xf numFmtId="0" fontId="4" fillId="0" borderId="3" xfId="0" applyFont="1" applyBorder="1" applyAlignment="1">
      <alignment vertical="center" wrapText="1"/>
    </xf>
    <xf numFmtId="2" fontId="19" fillId="8" borderId="1" xfId="1" applyNumberFormat="1" applyFont="1" applyFill="1" applyBorder="1" applyAlignment="1">
      <alignment horizontal="center" vertical="center"/>
    </xf>
    <xf numFmtId="49" fontId="19" fillId="8" borderId="1" xfId="0" applyNumberFormat="1" applyFont="1" applyFill="1" applyBorder="1" applyAlignment="1">
      <alignment horizontal="center"/>
    </xf>
    <xf numFmtId="3" fontId="19" fillId="8" borderId="1" xfId="0" applyNumberFormat="1" applyFont="1" applyFill="1" applyBorder="1" applyAlignment="1">
      <alignment horizontal="right" vertical="center"/>
    </xf>
    <xf numFmtId="4" fontId="19" fillId="8" borderId="1" xfId="0" applyNumberFormat="1" applyFont="1" applyFill="1" applyBorder="1" applyAlignment="1">
      <alignment horizontal="right"/>
    </xf>
    <xf numFmtId="49" fontId="19" fillId="8" borderId="1" xfId="2" applyNumberFormat="1" applyFont="1" applyFill="1" applyBorder="1" applyAlignment="1">
      <alignment horizontal="center" vertical="center" wrapText="1"/>
    </xf>
    <xf numFmtId="3" fontId="19" fillId="8" borderId="1" xfId="2" applyNumberFormat="1" applyFont="1" applyFill="1" applyBorder="1" applyAlignment="1">
      <alignment horizontal="right" vertical="center" wrapText="1"/>
    </xf>
    <xf numFmtId="0" fontId="4" fillId="0" borderId="1" xfId="0" applyFont="1" applyBorder="1" applyAlignment="1">
      <alignment vertical="center" wrapText="1"/>
    </xf>
    <xf numFmtId="2" fontId="19" fillId="9" borderId="1" xfId="0" applyNumberFormat="1" applyFont="1" applyFill="1" applyBorder="1" applyAlignment="1">
      <alignment horizontal="right"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2" xfId="0" applyFont="1" applyBorder="1" applyAlignment="1">
      <alignment horizontal="center" vertical="center"/>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6" borderId="2" xfId="0" applyFont="1" applyFill="1" applyBorder="1" applyAlignment="1">
      <alignment horizontal="center" vertical="center" wrapText="1"/>
    </xf>
  </cellXfs>
  <cellStyles count="6">
    <cellStyle name="Comma 2" xfId="1" xr:uid="{00000000-0005-0000-0000-000000000000}"/>
    <cellStyle name="Excel Built-in Normal 1" xfId="2" xr:uid="{00000000-0005-0000-0000-000001000000}"/>
    <cellStyle name="Normal" xfId="0" builtinId="0"/>
    <cellStyle name="Normal 187" xfId="5" xr:uid="{00000000-0005-0000-0000-000003000000}"/>
    <cellStyle name="Normal 4" xfId="4" xr:uid="{00000000-0005-0000-0000-000004000000}"/>
    <cellStyle name="Normal_Sheet1" xfId="3"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externalLink" Target="externalLinks/externalLink116.xml"/><Relationship Id="rId21" Type="http://schemas.openxmlformats.org/officeDocument/2006/relationships/externalLink" Target="externalLinks/externalLink20.xml"/><Relationship Id="rId42" Type="http://schemas.openxmlformats.org/officeDocument/2006/relationships/externalLink" Target="externalLinks/externalLink41.xml"/><Relationship Id="rId63" Type="http://schemas.openxmlformats.org/officeDocument/2006/relationships/externalLink" Target="externalLinks/externalLink62.xml"/><Relationship Id="rId84" Type="http://schemas.openxmlformats.org/officeDocument/2006/relationships/externalLink" Target="externalLinks/externalLink83.xml"/><Relationship Id="rId138" Type="http://schemas.openxmlformats.org/officeDocument/2006/relationships/externalLink" Target="externalLinks/externalLink137.xml"/><Relationship Id="rId107" Type="http://schemas.openxmlformats.org/officeDocument/2006/relationships/externalLink" Target="externalLinks/externalLink106.xml"/><Relationship Id="rId11" Type="http://schemas.openxmlformats.org/officeDocument/2006/relationships/externalLink" Target="externalLinks/externalLink10.xml"/><Relationship Id="rId32" Type="http://schemas.openxmlformats.org/officeDocument/2006/relationships/externalLink" Target="externalLinks/externalLink31.xml"/><Relationship Id="rId53" Type="http://schemas.openxmlformats.org/officeDocument/2006/relationships/externalLink" Target="externalLinks/externalLink52.xml"/><Relationship Id="rId74" Type="http://schemas.openxmlformats.org/officeDocument/2006/relationships/externalLink" Target="externalLinks/externalLink73.xml"/><Relationship Id="rId128" Type="http://schemas.openxmlformats.org/officeDocument/2006/relationships/externalLink" Target="externalLinks/externalLink127.xml"/><Relationship Id="rId149" Type="http://schemas.openxmlformats.org/officeDocument/2006/relationships/externalLink" Target="externalLinks/externalLink148.xml"/><Relationship Id="rId5" Type="http://schemas.openxmlformats.org/officeDocument/2006/relationships/externalLink" Target="externalLinks/externalLink4.xml"/><Relationship Id="rId95" Type="http://schemas.openxmlformats.org/officeDocument/2006/relationships/externalLink" Target="externalLinks/externalLink94.xml"/><Relationship Id="rId22" Type="http://schemas.openxmlformats.org/officeDocument/2006/relationships/externalLink" Target="externalLinks/externalLink21.xml"/><Relationship Id="rId27" Type="http://schemas.openxmlformats.org/officeDocument/2006/relationships/externalLink" Target="externalLinks/externalLink26.xml"/><Relationship Id="rId43" Type="http://schemas.openxmlformats.org/officeDocument/2006/relationships/externalLink" Target="externalLinks/externalLink42.xml"/><Relationship Id="rId48" Type="http://schemas.openxmlformats.org/officeDocument/2006/relationships/externalLink" Target="externalLinks/externalLink47.xml"/><Relationship Id="rId64" Type="http://schemas.openxmlformats.org/officeDocument/2006/relationships/externalLink" Target="externalLinks/externalLink63.xml"/><Relationship Id="rId69" Type="http://schemas.openxmlformats.org/officeDocument/2006/relationships/externalLink" Target="externalLinks/externalLink68.xml"/><Relationship Id="rId113" Type="http://schemas.openxmlformats.org/officeDocument/2006/relationships/externalLink" Target="externalLinks/externalLink112.xml"/><Relationship Id="rId118" Type="http://schemas.openxmlformats.org/officeDocument/2006/relationships/externalLink" Target="externalLinks/externalLink117.xml"/><Relationship Id="rId134" Type="http://schemas.openxmlformats.org/officeDocument/2006/relationships/externalLink" Target="externalLinks/externalLink133.xml"/><Relationship Id="rId139" Type="http://schemas.openxmlformats.org/officeDocument/2006/relationships/externalLink" Target="externalLinks/externalLink138.xml"/><Relationship Id="rId80" Type="http://schemas.openxmlformats.org/officeDocument/2006/relationships/externalLink" Target="externalLinks/externalLink79.xml"/><Relationship Id="rId85" Type="http://schemas.openxmlformats.org/officeDocument/2006/relationships/externalLink" Target="externalLinks/externalLink84.xml"/><Relationship Id="rId150" Type="http://schemas.openxmlformats.org/officeDocument/2006/relationships/externalLink" Target="externalLinks/externalLink149.xml"/><Relationship Id="rId155" Type="http://schemas.openxmlformats.org/officeDocument/2006/relationships/sharedStrings" Target="sharedStrings.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33" Type="http://schemas.openxmlformats.org/officeDocument/2006/relationships/externalLink" Target="externalLinks/externalLink32.xml"/><Relationship Id="rId38" Type="http://schemas.openxmlformats.org/officeDocument/2006/relationships/externalLink" Target="externalLinks/externalLink37.xml"/><Relationship Id="rId59" Type="http://schemas.openxmlformats.org/officeDocument/2006/relationships/externalLink" Target="externalLinks/externalLink58.xml"/><Relationship Id="rId103" Type="http://schemas.openxmlformats.org/officeDocument/2006/relationships/externalLink" Target="externalLinks/externalLink102.xml"/><Relationship Id="rId108" Type="http://schemas.openxmlformats.org/officeDocument/2006/relationships/externalLink" Target="externalLinks/externalLink107.xml"/><Relationship Id="rId124" Type="http://schemas.openxmlformats.org/officeDocument/2006/relationships/externalLink" Target="externalLinks/externalLink123.xml"/><Relationship Id="rId129" Type="http://schemas.openxmlformats.org/officeDocument/2006/relationships/externalLink" Target="externalLinks/externalLink128.xml"/><Relationship Id="rId54" Type="http://schemas.openxmlformats.org/officeDocument/2006/relationships/externalLink" Target="externalLinks/externalLink53.xml"/><Relationship Id="rId70" Type="http://schemas.openxmlformats.org/officeDocument/2006/relationships/externalLink" Target="externalLinks/externalLink69.xml"/><Relationship Id="rId75" Type="http://schemas.openxmlformats.org/officeDocument/2006/relationships/externalLink" Target="externalLinks/externalLink74.xml"/><Relationship Id="rId91" Type="http://schemas.openxmlformats.org/officeDocument/2006/relationships/externalLink" Target="externalLinks/externalLink90.xml"/><Relationship Id="rId96" Type="http://schemas.openxmlformats.org/officeDocument/2006/relationships/externalLink" Target="externalLinks/externalLink95.xml"/><Relationship Id="rId140" Type="http://schemas.openxmlformats.org/officeDocument/2006/relationships/externalLink" Target="externalLinks/externalLink139.xml"/><Relationship Id="rId145" Type="http://schemas.openxmlformats.org/officeDocument/2006/relationships/externalLink" Target="externalLinks/externalLink144.xml"/><Relationship Id="rId1" Type="http://schemas.openxmlformats.org/officeDocument/2006/relationships/worksheet" Target="worksheets/sheet1.xml"/><Relationship Id="rId6" Type="http://schemas.openxmlformats.org/officeDocument/2006/relationships/externalLink" Target="externalLinks/externalLink5.xml"/><Relationship Id="rId23" Type="http://schemas.openxmlformats.org/officeDocument/2006/relationships/externalLink" Target="externalLinks/externalLink22.xml"/><Relationship Id="rId28" Type="http://schemas.openxmlformats.org/officeDocument/2006/relationships/externalLink" Target="externalLinks/externalLink27.xml"/><Relationship Id="rId49" Type="http://schemas.openxmlformats.org/officeDocument/2006/relationships/externalLink" Target="externalLinks/externalLink48.xml"/><Relationship Id="rId114" Type="http://schemas.openxmlformats.org/officeDocument/2006/relationships/externalLink" Target="externalLinks/externalLink113.xml"/><Relationship Id="rId119" Type="http://schemas.openxmlformats.org/officeDocument/2006/relationships/externalLink" Target="externalLinks/externalLink118.xml"/><Relationship Id="rId44" Type="http://schemas.openxmlformats.org/officeDocument/2006/relationships/externalLink" Target="externalLinks/externalLink43.xml"/><Relationship Id="rId60" Type="http://schemas.openxmlformats.org/officeDocument/2006/relationships/externalLink" Target="externalLinks/externalLink59.xml"/><Relationship Id="rId65" Type="http://schemas.openxmlformats.org/officeDocument/2006/relationships/externalLink" Target="externalLinks/externalLink64.xml"/><Relationship Id="rId81" Type="http://schemas.openxmlformats.org/officeDocument/2006/relationships/externalLink" Target="externalLinks/externalLink80.xml"/><Relationship Id="rId86" Type="http://schemas.openxmlformats.org/officeDocument/2006/relationships/externalLink" Target="externalLinks/externalLink85.xml"/><Relationship Id="rId130" Type="http://schemas.openxmlformats.org/officeDocument/2006/relationships/externalLink" Target="externalLinks/externalLink129.xml"/><Relationship Id="rId135" Type="http://schemas.openxmlformats.org/officeDocument/2006/relationships/externalLink" Target="externalLinks/externalLink134.xml"/><Relationship Id="rId151" Type="http://schemas.openxmlformats.org/officeDocument/2006/relationships/externalLink" Target="externalLinks/externalLink150.xml"/><Relationship Id="rId156" Type="http://schemas.openxmlformats.org/officeDocument/2006/relationships/calcChain" Target="calcChain.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39" Type="http://schemas.openxmlformats.org/officeDocument/2006/relationships/externalLink" Target="externalLinks/externalLink38.xml"/><Relationship Id="rId109" Type="http://schemas.openxmlformats.org/officeDocument/2006/relationships/externalLink" Target="externalLinks/externalLink108.xml"/><Relationship Id="rId34" Type="http://schemas.openxmlformats.org/officeDocument/2006/relationships/externalLink" Target="externalLinks/externalLink33.xml"/><Relationship Id="rId50" Type="http://schemas.openxmlformats.org/officeDocument/2006/relationships/externalLink" Target="externalLinks/externalLink49.xml"/><Relationship Id="rId55" Type="http://schemas.openxmlformats.org/officeDocument/2006/relationships/externalLink" Target="externalLinks/externalLink54.xml"/><Relationship Id="rId76" Type="http://schemas.openxmlformats.org/officeDocument/2006/relationships/externalLink" Target="externalLinks/externalLink75.xml"/><Relationship Id="rId97" Type="http://schemas.openxmlformats.org/officeDocument/2006/relationships/externalLink" Target="externalLinks/externalLink96.xml"/><Relationship Id="rId104" Type="http://schemas.openxmlformats.org/officeDocument/2006/relationships/externalLink" Target="externalLinks/externalLink103.xml"/><Relationship Id="rId120" Type="http://schemas.openxmlformats.org/officeDocument/2006/relationships/externalLink" Target="externalLinks/externalLink119.xml"/><Relationship Id="rId125" Type="http://schemas.openxmlformats.org/officeDocument/2006/relationships/externalLink" Target="externalLinks/externalLink124.xml"/><Relationship Id="rId141" Type="http://schemas.openxmlformats.org/officeDocument/2006/relationships/externalLink" Target="externalLinks/externalLink140.xml"/><Relationship Id="rId146" Type="http://schemas.openxmlformats.org/officeDocument/2006/relationships/externalLink" Target="externalLinks/externalLink145.xml"/><Relationship Id="rId7" Type="http://schemas.openxmlformats.org/officeDocument/2006/relationships/externalLink" Target="externalLinks/externalLink6.xml"/><Relationship Id="rId71" Type="http://schemas.openxmlformats.org/officeDocument/2006/relationships/externalLink" Target="externalLinks/externalLink70.xml"/><Relationship Id="rId92" Type="http://schemas.openxmlformats.org/officeDocument/2006/relationships/externalLink" Target="externalLinks/externalLink91.xml"/><Relationship Id="rId2" Type="http://schemas.openxmlformats.org/officeDocument/2006/relationships/externalLink" Target="externalLinks/externalLink1.xml"/><Relationship Id="rId29" Type="http://schemas.openxmlformats.org/officeDocument/2006/relationships/externalLink" Target="externalLinks/externalLink28.xml"/><Relationship Id="rId24" Type="http://schemas.openxmlformats.org/officeDocument/2006/relationships/externalLink" Target="externalLinks/externalLink23.xml"/><Relationship Id="rId40" Type="http://schemas.openxmlformats.org/officeDocument/2006/relationships/externalLink" Target="externalLinks/externalLink39.xml"/><Relationship Id="rId45" Type="http://schemas.openxmlformats.org/officeDocument/2006/relationships/externalLink" Target="externalLinks/externalLink44.xml"/><Relationship Id="rId66" Type="http://schemas.openxmlformats.org/officeDocument/2006/relationships/externalLink" Target="externalLinks/externalLink65.xml"/><Relationship Id="rId87" Type="http://schemas.openxmlformats.org/officeDocument/2006/relationships/externalLink" Target="externalLinks/externalLink86.xml"/><Relationship Id="rId110" Type="http://schemas.openxmlformats.org/officeDocument/2006/relationships/externalLink" Target="externalLinks/externalLink109.xml"/><Relationship Id="rId115" Type="http://schemas.openxmlformats.org/officeDocument/2006/relationships/externalLink" Target="externalLinks/externalLink114.xml"/><Relationship Id="rId131" Type="http://schemas.openxmlformats.org/officeDocument/2006/relationships/externalLink" Target="externalLinks/externalLink130.xml"/><Relationship Id="rId136" Type="http://schemas.openxmlformats.org/officeDocument/2006/relationships/externalLink" Target="externalLinks/externalLink135.xml"/><Relationship Id="rId61" Type="http://schemas.openxmlformats.org/officeDocument/2006/relationships/externalLink" Target="externalLinks/externalLink60.xml"/><Relationship Id="rId82" Type="http://schemas.openxmlformats.org/officeDocument/2006/relationships/externalLink" Target="externalLinks/externalLink81.xml"/><Relationship Id="rId152" Type="http://schemas.openxmlformats.org/officeDocument/2006/relationships/externalLink" Target="externalLinks/externalLink151.xml"/><Relationship Id="rId19" Type="http://schemas.openxmlformats.org/officeDocument/2006/relationships/externalLink" Target="externalLinks/externalLink18.xml"/><Relationship Id="rId14" Type="http://schemas.openxmlformats.org/officeDocument/2006/relationships/externalLink" Target="externalLinks/externalLink13.xml"/><Relationship Id="rId30" Type="http://schemas.openxmlformats.org/officeDocument/2006/relationships/externalLink" Target="externalLinks/externalLink29.xml"/><Relationship Id="rId35" Type="http://schemas.openxmlformats.org/officeDocument/2006/relationships/externalLink" Target="externalLinks/externalLink34.xml"/><Relationship Id="rId56" Type="http://schemas.openxmlformats.org/officeDocument/2006/relationships/externalLink" Target="externalLinks/externalLink55.xml"/><Relationship Id="rId77" Type="http://schemas.openxmlformats.org/officeDocument/2006/relationships/externalLink" Target="externalLinks/externalLink76.xml"/><Relationship Id="rId100" Type="http://schemas.openxmlformats.org/officeDocument/2006/relationships/externalLink" Target="externalLinks/externalLink99.xml"/><Relationship Id="rId105" Type="http://schemas.openxmlformats.org/officeDocument/2006/relationships/externalLink" Target="externalLinks/externalLink104.xml"/><Relationship Id="rId126" Type="http://schemas.openxmlformats.org/officeDocument/2006/relationships/externalLink" Target="externalLinks/externalLink125.xml"/><Relationship Id="rId147" Type="http://schemas.openxmlformats.org/officeDocument/2006/relationships/externalLink" Target="externalLinks/externalLink146.xml"/><Relationship Id="rId8" Type="http://schemas.openxmlformats.org/officeDocument/2006/relationships/externalLink" Target="externalLinks/externalLink7.xml"/><Relationship Id="rId51" Type="http://schemas.openxmlformats.org/officeDocument/2006/relationships/externalLink" Target="externalLinks/externalLink50.xml"/><Relationship Id="rId72" Type="http://schemas.openxmlformats.org/officeDocument/2006/relationships/externalLink" Target="externalLinks/externalLink71.xml"/><Relationship Id="rId93" Type="http://schemas.openxmlformats.org/officeDocument/2006/relationships/externalLink" Target="externalLinks/externalLink92.xml"/><Relationship Id="rId98" Type="http://schemas.openxmlformats.org/officeDocument/2006/relationships/externalLink" Target="externalLinks/externalLink97.xml"/><Relationship Id="rId121" Type="http://schemas.openxmlformats.org/officeDocument/2006/relationships/externalLink" Target="externalLinks/externalLink120.xml"/><Relationship Id="rId142" Type="http://schemas.openxmlformats.org/officeDocument/2006/relationships/externalLink" Target="externalLinks/externalLink141.xml"/><Relationship Id="rId3" Type="http://schemas.openxmlformats.org/officeDocument/2006/relationships/externalLink" Target="externalLinks/externalLink2.xml"/><Relationship Id="rId25" Type="http://schemas.openxmlformats.org/officeDocument/2006/relationships/externalLink" Target="externalLinks/externalLink24.xml"/><Relationship Id="rId46" Type="http://schemas.openxmlformats.org/officeDocument/2006/relationships/externalLink" Target="externalLinks/externalLink45.xml"/><Relationship Id="rId67" Type="http://schemas.openxmlformats.org/officeDocument/2006/relationships/externalLink" Target="externalLinks/externalLink66.xml"/><Relationship Id="rId116" Type="http://schemas.openxmlformats.org/officeDocument/2006/relationships/externalLink" Target="externalLinks/externalLink115.xml"/><Relationship Id="rId137" Type="http://schemas.openxmlformats.org/officeDocument/2006/relationships/externalLink" Target="externalLinks/externalLink136.xml"/><Relationship Id="rId20" Type="http://schemas.openxmlformats.org/officeDocument/2006/relationships/externalLink" Target="externalLinks/externalLink19.xml"/><Relationship Id="rId41" Type="http://schemas.openxmlformats.org/officeDocument/2006/relationships/externalLink" Target="externalLinks/externalLink40.xml"/><Relationship Id="rId62" Type="http://schemas.openxmlformats.org/officeDocument/2006/relationships/externalLink" Target="externalLinks/externalLink61.xml"/><Relationship Id="rId83" Type="http://schemas.openxmlformats.org/officeDocument/2006/relationships/externalLink" Target="externalLinks/externalLink82.xml"/><Relationship Id="rId88" Type="http://schemas.openxmlformats.org/officeDocument/2006/relationships/externalLink" Target="externalLinks/externalLink87.xml"/><Relationship Id="rId111" Type="http://schemas.openxmlformats.org/officeDocument/2006/relationships/externalLink" Target="externalLinks/externalLink110.xml"/><Relationship Id="rId132" Type="http://schemas.openxmlformats.org/officeDocument/2006/relationships/externalLink" Target="externalLinks/externalLink131.xml"/><Relationship Id="rId153" Type="http://schemas.openxmlformats.org/officeDocument/2006/relationships/theme" Target="theme/theme1.xml"/><Relationship Id="rId15" Type="http://schemas.openxmlformats.org/officeDocument/2006/relationships/externalLink" Target="externalLinks/externalLink14.xml"/><Relationship Id="rId36" Type="http://schemas.openxmlformats.org/officeDocument/2006/relationships/externalLink" Target="externalLinks/externalLink35.xml"/><Relationship Id="rId57" Type="http://schemas.openxmlformats.org/officeDocument/2006/relationships/externalLink" Target="externalLinks/externalLink56.xml"/><Relationship Id="rId106" Type="http://schemas.openxmlformats.org/officeDocument/2006/relationships/externalLink" Target="externalLinks/externalLink105.xml"/><Relationship Id="rId127" Type="http://schemas.openxmlformats.org/officeDocument/2006/relationships/externalLink" Target="externalLinks/externalLink126.xml"/><Relationship Id="rId10" Type="http://schemas.openxmlformats.org/officeDocument/2006/relationships/externalLink" Target="externalLinks/externalLink9.xml"/><Relationship Id="rId31" Type="http://schemas.openxmlformats.org/officeDocument/2006/relationships/externalLink" Target="externalLinks/externalLink30.xml"/><Relationship Id="rId52" Type="http://schemas.openxmlformats.org/officeDocument/2006/relationships/externalLink" Target="externalLinks/externalLink51.xml"/><Relationship Id="rId73" Type="http://schemas.openxmlformats.org/officeDocument/2006/relationships/externalLink" Target="externalLinks/externalLink72.xml"/><Relationship Id="rId78" Type="http://schemas.openxmlformats.org/officeDocument/2006/relationships/externalLink" Target="externalLinks/externalLink77.xml"/><Relationship Id="rId94" Type="http://schemas.openxmlformats.org/officeDocument/2006/relationships/externalLink" Target="externalLinks/externalLink93.xml"/><Relationship Id="rId99" Type="http://schemas.openxmlformats.org/officeDocument/2006/relationships/externalLink" Target="externalLinks/externalLink98.xml"/><Relationship Id="rId101" Type="http://schemas.openxmlformats.org/officeDocument/2006/relationships/externalLink" Target="externalLinks/externalLink100.xml"/><Relationship Id="rId122" Type="http://schemas.openxmlformats.org/officeDocument/2006/relationships/externalLink" Target="externalLinks/externalLink121.xml"/><Relationship Id="rId143" Type="http://schemas.openxmlformats.org/officeDocument/2006/relationships/externalLink" Target="externalLinks/externalLink142.xml"/><Relationship Id="rId148" Type="http://schemas.openxmlformats.org/officeDocument/2006/relationships/externalLink" Target="externalLinks/externalLink147.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26" Type="http://schemas.openxmlformats.org/officeDocument/2006/relationships/externalLink" Target="externalLinks/externalLink25.xml"/><Relationship Id="rId47" Type="http://schemas.openxmlformats.org/officeDocument/2006/relationships/externalLink" Target="externalLinks/externalLink46.xml"/><Relationship Id="rId68" Type="http://schemas.openxmlformats.org/officeDocument/2006/relationships/externalLink" Target="externalLinks/externalLink67.xml"/><Relationship Id="rId89" Type="http://schemas.openxmlformats.org/officeDocument/2006/relationships/externalLink" Target="externalLinks/externalLink88.xml"/><Relationship Id="rId112" Type="http://schemas.openxmlformats.org/officeDocument/2006/relationships/externalLink" Target="externalLinks/externalLink111.xml"/><Relationship Id="rId133" Type="http://schemas.openxmlformats.org/officeDocument/2006/relationships/externalLink" Target="externalLinks/externalLink132.xml"/><Relationship Id="rId154" Type="http://schemas.openxmlformats.org/officeDocument/2006/relationships/styles" Target="styles.xml"/><Relationship Id="rId16" Type="http://schemas.openxmlformats.org/officeDocument/2006/relationships/externalLink" Target="externalLinks/externalLink15.xml"/><Relationship Id="rId37" Type="http://schemas.openxmlformats.org/officeDocument/2006/relationships/externalLink" Target="externalLinks/externalLink36.xml"/><Relationship Id="rId58" Type="http://schemas.openxmlformats.org/officeDocument/2006/relationships/externalLink" Target="externalLinks/externalLink57.xml"/><Relationship Id="rId79" Type="http://schemas.openxmlformats.org/officeDocument/2006/relationships/externalLink" Target="externalLinks/externalLink78.xml"/><Relationship Id="rId102" Type="http://schemas.openxmlformats.org/officeDocument/2006/relationships/externalLink" Target="externalLinks/externalLink101.xml"/><Relationship Id="rId123" Type="http://schemas.openxmlformats.org/officeDocument/2006/relationships/externalLink" Target="externalLinks/externalLink122.xml"/><Relationship Id="rId144" Type="http://schemas.openxmlformats.org/officeDocument/2006/relationships/externalLink" Target="externalLinks/externalLink143.xml"/><Relationship Id="rId90" Type="http://schemas.openxmlformats.org/officeDocument/2006/relationships/externalLink" Target="externalLinks/externalLink8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ndiramma\e\Estimates\pmgsy-phaseII\Nalgonda\Graded-27.Dacharam.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ystem4\e\WINDOWS\Desktop\Desktop\rajsekhar\eluru%20sub\Elluru%20de%20&amp;%20es\estimations%20subm\Eluru%20Data%20Muni%20Modi%20FINAL.xls.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Ceprnab1-nab4\d\ARRR-ver-1105.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Indiramma\e\Estimates\Nabard\Deverakonda\Koppole_bollaram\Est_KB.xls" TargetMode="External"/></Relationships>
</file>

<file path=xl/externalLinks/_rels/externalLink102.xml.rels><?xml version="1.0" encoding="UTF-8" standalone="yes"?>
<Relationships xmlns="http://schemas.openxmlformats.org/package/2006/relationships"><Relationship Id="rId1" Type="http://schemas.microsoft.com/office/2006/relationships/xlExternalLinkPath/xlPathMissing" Target="Lookup"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Sai4\d\muncipality\old%20muncipality\qpur%20%20total%20stuff\Qpur1\TRASH\DATAs\cgnagar%20data3.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192.168.100.2\Mails%20Received\2021\APMSIDC\Feb-21\02-02-21(VZM%20Estimates)\attachments_2010_12_07\est%20ref\DOCUME~1\SUDARS~1\LOCALS~1\Temp\Rar$DI00.765\Tirpuathi\Datas%20for%20roads%20and%20drains_2008-09.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le:///\\Eepr1\c\puttur\DATA%20PRINTS.,\-WORK%20UNDER%20PROGRESS-\PMGSY%20Training\Special%20FocusPMGSY%20Training%20programme\Rate%20analysis\ARRR-ver-1104.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DATA%202008-09\Documents%20and%20Settings\RAMU\Desktop\ARRR-ver-1105-vsr.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eleserver\sandeep\Data%202016-17.xlsx"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Adnin\Users\Old%20system%20files\Narsimha\singh\db1\BIJNEPALLY\VATTE_PALEM_CD3_WORKS.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Adnin\Users\Users\prasad\Downloads\Users\Sh@shi\Downloads\Venkat-2011-12\FILE-20.09.10\model%20%20KARIMNAGAR\Model-Anganwadi-KRNR\Poosala.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A:\singh\NEW_ESTT_TYPE_DESIGENS\NEW_ESTT_2001_2002\COMMUNITY_HALLS.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192.168.100.2\YMallikarjuna%20Reddy(SW)\Back%20up%20files%20up%20to%2017509\f\Price%20Escalation\Sekhar\SC%20Corporation\Bldgs\Monthly%20rates\Gooty\Welfare%20hostel%20complex%20Girls%20Gooty%2028.4.2010.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Office_dpo2\f\RDF%20Estimates\Chintalapudi%20-%20Kamalapuram%20road%20(via)%20Kantampalem%20from%20Km.10.0%20to%2023.6.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Adnin\Users\Users\prasad\Downloads\RDF%20Estimates\Chintalapudi%20-%20Kamalapuram%20road%20(via)%20Kantampalem%20from%20Km.10.0%20to%2023.6.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file:///\\192.168.100.2\Marketing%20Data\Estimates\Estimates\Bowenpally\Up%20date\Estimates\Estimates\Medchal\2010-11\Compound%20wall%20(balance%20portion).xls"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file:///\\server\107CW\Users\AEE%207\Downloads\Marketing%20Data\Estimates\Estimates\Bowenpally\Up%20date\Estimates\Estimates\Medchal\2010-11\Compound%20wall%20(balance%20portion).xls"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file:///\\Indiramma\e\Levels\Kodad\Adloor\Dondapadu-2.xls"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file:///A:\singh\db1\BIJNEPALLY\VATTEM_PALEM_BT_ROAD_15KM'S.xls"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file:///\\Adnin\Users\Old%20system%20files\Narsimha\My%20Music\My%20Documents\Narsimha\CD-ESTT%20&amp;%20CD-DATA-MODEL.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smb://Geetha/F/user/GMK/T4312-HIAL/BOQ/Public%20convenience%20building.xls"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file:///\\DASU-2\Office%20(E)\Correspondance\my%20docuements_Temp\AEE%20Kurupam\RR%20Cener\RR%20est\RSVY\RSVY%20Recast.Est\k.k.road\New_Itika_Turakanaiduvalasa.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A:\BRREDDY\VWF\ANGAN_WADI_ESTT_TYPE_DESIGENS.xls"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R&amp;B(Telangana)/Courts/KP-08.2.2018%20FROM%20%20R&amp;B%20DEPTT/Road%20Estimate.xls"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file:///\\Eepr1\c\puttur\WINDOWS\Desktop\PMGSY%20PH-V\ARRR-ver-1104.xls"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file:///\\Filesrv\rws-common\designs\Nspt-proj\gb-des\PLest-nb1-pac3.xls"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l%20Economical%20PMain-Yerravanipalem.xls"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file:///\\29893273\l%20Ecconomical%20Pumping%20Main-DP1.xlsx"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file:///\\Rwsproj6\d\pro%20ma\Gotlam\hydralic.xls"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file:///\\User4\c\prmr\Kangplly%20&amp;%20ramgiri\KGP.hyd%20rev%20GLBR.xls"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file:///\\ADNIN\Users\anwar\Documents%20and%20Settings\Acer\Desktop\educationa%20resource%20center\All%20Sections%202006\Civil\Subhash\SEWS%20Musthabad\SEWS%20bal.%20Ests\Rakesh2\MHP%20Daily.xls"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Users/srinu/Desktop/Repairs/Jaggampeta%20Boys/educationa%20resource%20center/All%20Sections%202006/Civil/Subhash/SEWS%20Musthabad/SEWS%20bal.%20Ests/Rakesh2/MHP%20Daily.xls"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Dornakal-Seetharam.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A:\ESTIMATE_DESIGN.xls"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TS%20Tadwai-Bayyaram-N.xls"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file:///\\PCNEW\Sharing\Estimates\Buildings\MPP_Buildings\mpp%20estimate%20NADIGUDEM.xls" TargetMode="External"/></Relationships>
</file>

<file path=xl/externalLinks/_rels/externalLink132.xml.rels><?xml version="1.0" encoding="UTF-8" standalone="yes"?>
<Relationships xmlns="http://schemas.openxmlformats.org/package/2006/relationships"><Relationship Id="rId1" Type="http://schemas.openxmlformats.org/officeDocument/2006/relationships/externalLinkPath" Target="file:///\\DASU-2\Office%20(E)\Correspondance\my%20docuements_Temp\AEE%20Kurupam\RR%20Cener\RR%20est\NABARD%20RIDF.XI%20DATAS.xls"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file:///\\Adnin\Users\Users\prasad\Downloads\My%20Documents\docu\docu\R&amp;B%20Dept.%20Estimates\East-Section.xls" TargetMode="External"/></Relationships>
</file>

<file path=xl/externalLinks/_rels/externalLink134.xml.rels><?xml version="1.0" encoding="UTF-8" standalone="yes"?>
<Relationships xmlns="http://schemas.openxmlformats.org/package/2006/relationships"><Relationship Id="rId1" Type="http://schemas.openxmlformats.org/officeDocument/2006/relationships/externalLinkPath" Target="file:///\\Indiramma\e\Estimates\Buildings\Mpp_newplan\Nalgonda\MPP_Vemulapally.xls"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file:///\\192.168.100.2\Data.xls" TargetMode="External"/></Relationships>
</file>

<file path=xl/externalLinks/_rels/externalLink136.xml.rels><?xml version="1.0" encoding="UTF-8" standalone="yes"?>
<Relationships xmlns="http://schemas.openxmlformats.org/package/2006/relationships"><Relationship Id="rId1" Type="http://schemas.openxmlformats.org/officeDocument/2006/relationships/externalLinkPath" Target="file:///\\192.168.100.2\107CW\Users\AEE%207\Downloads\BACKUP%205-10-2010\New%20Folder\SIVARAM\INTERNAL%20DISTRUBUTION%20SYSTEMS\Data%20Items\RWS%20DATA%20COMMUNICATED\Valves09-10_NABARD%20DPR.xls" TargetMode="External"/></Relationships>
</file>

<file path=xl/externalLinks/_rels/externalLink137.xml.rels><?xml version="1.0" encoding="UTF-8" standalone="yes"?>
<Relationships xmlns="http://schemas.openxmlformats.org/package/2006/relationships"><Relationship Id="rId1" Type="http://schemas.openxmlformats.org/officeDocument/2006/relationships/externalLinkPath" Target="file:///\\192.168.100.17\d\Marketing\Markfed\Market%20Yard%20Datas\PMGSY-I%20BAL-04-05\Road%20from%206-0%20km%20of%20T01%20to%20Balwanthapur%20(Mal-5).xls" TargetMode="External"/></Relationships>
</file>

<file path=xl/externalLinks/_rels/externalLink138.xml.rels><?xml version="1.0" encoding="UTF-8" standalone="yes"?>
<Relationships xmlns="http://schemas.openxmlformats.org/package/2006/relationships"><Relationship Id="rId1" Type="http://schemas.openxmlformats.org/officeDocument/2006/relationships/externalLinkPath" Target="file:///\\Mayuri3\e\PMGSY-IV%20(ADDL)\Poodur%20to%20Surampet%20(mallial)%20(revised).xls"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latest_files/sgry_5-6/BACKUP/madhav/nabard/LATEST_NABARD/Beerole%20es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dnin\singh\db1\BIJNEPALLY\VATTE_PALEM_CD3_WORKS.xls" TargetMode="External"/></Relationships>
</file>

<file path=xl/externalLinks/_rels/externalLink140.xml.rels><?xml version="1.0" encoding="UTF-8" standalone="yes"?>
<Relationships xmlns="http://schemas.openxmlformats.org/package/2006/relationships"><Relationship Id="rId1" Type="http://schemas.openxmlformats.org/officeDocument/2006/relationships/externalLinkPath" Target="/MODEL%20SCHOOL%20KKT%2018.06.2014/DB%20files/Estts/PP_Jcl/FDR%20Estts/ModifiedFDR_RTRoad.xls" TargetMode="External"/></Relationships>
</file>

<file path=xl/externalLinks/_rels/externalLink141.xml.rels><?xml version="1.0" encoding="UTF-8" standalone="yes"?>
<Relationships xmlns="http://schemas.openxmlformats.org/package/2006/relationships"><Relationship Id="rId1" Type="http://schemas.openxmlformats.org/officeDocument/2006/relationships/externalLinkPath" Target="file:///\\192.168.100.2\107CW\Users\AEE%207\Downloads\Marketing%20Data\Padma\Kadapa%20Division\2000%20MT,%20IBPM.xls" TargetMode="External"/></Relationships>
</file>

<file path=xl/externalLinks/_rels/externalLink142.xml.rels><?xml version="1.0" encoding="UTF-8" standalone="yes"?>
<Relationships xmlns="http://schemas.openxmlformats.org/package/2006/relationships"><Relationship Id="rId1" Type="http://schemas.openxmlformats.org/officeDocument/2006/relationships/externalLinkPath" Target="file:///\\Prccdu\d\model%20estimate_vidavalur%20refined\model%20estimate%20folder\model%20estimate%20with%20labour%20charges.xls" TargetMode="External"/></Relationships>
</file>

<file path=xl/externalLinks/_rels/externalLink143.xml.rels><?xml version="1.0" encoding="UTF-8" standalone="yes"?>
<Relationships xmlns="http://schemas.openxmlformats.org/package/2006/relationships"><Relationship Id="rId1" Type="http://schemas.openxmlformats.org/officeDocument/2006/relationships/externalLinkPath" Target="file:///\\Pr1\d\CD's\L2007.xls" TargetMode="External"/></Relationships>
</file>

<file path=xl/externalLinks/_rels/externalLink144.xml.rels><?xml version="1.0" encoding="UTF-8" standalone="yes"?>
<Relationships xmlns="http://schemas.openxmlformats.org/package/2006/relationships"><Relationship Id="rId1" Type="http://schemas.openxmlformats.org/officeDocument/2006/relationships/externalLinkPath" Target="file:///\\192.168.100.2\107CW\Users\AEE%207\Downloads\Marketing%20Data\Padma\Kadapa%20Division\Documents%20and%20Settings\shailu\Desktop\New%20Folder\Bowenpally\New%20estt,%20Bowenpally.xls" TargetMode="External"/></Relationships>
</file>

<file path=xl/externalLinks/_rels/externalLink145.xml.rels><?xml version="1.0" encoding="UTF-8" standalone="yes"?>
<Relationships xmlns="http://schemas.openxmlformats.org/package/2006/relationships"><Relationship Id="rId1" Type="http://schemas.openxmlformats.org/officeDocument/2006/relationships/externalLinkPath" Target="file:///\\Rwsproj9\projects4\PipeLineDatas-2008\Model-ssrData2008.xls" TargetMode="External"/></Relationships>
</file>

<file path=xl/externalLinks/_rels/externalLink146.xml.rels><?xml version="1.0" encoding="UTF-8" standalone="yes"?>
<Relationships xmlns="http://schemas.openxmlformats.org/package/2006/relationships"><Relationship Id="rId1" Type="http://schemas.openxmlformats.org/officeDocument/2006/relationships/externalLinkPath" Target="file:///\\Office_dpo2\f\Estimates%20CE%20HUDCO\Impts.by%20wid.&amp;%20Strength.VAA%2051.8%20to%2052.8%20inc.CD%20works..xls" TargetMode="External"/></Relationships>
</file>

<file path=xl/externalLinks/_rels/externalLink147.xml.rels><?xml version="1.0" encoding="UTF-8" standalone="yes"?>
<Relationships xmlns="http://schemas.openxmlformats.org/package/2006/relationships"><Relationship Id="rId1" Type="http://schemas.openxmlformats.org/officeDocument/2006/relationships/externalLinkPath" Target="file:///\\Rwsp4\c\prmr\Hyd%20stat3.xls" TargetMode="External"/></Relationships>
</file>

<file path=xl/externalLinks/_rels/externalLink148.xml.rels><?xml version="1.0" encoding="UTF-8" standalone="yes"?>
<Relationships xmlns="http://schemas.openxmlformats.org/package/2006/relationships"><Relationship Id="rId1" Type="http://schemas.openxmlformats.org/officeDocument/2006/relationships/externalLinkPath" Target="file:///\\192.168.100.2\BACKUP%205-10-2010\New%20Folder\SIVARAM\INTERNAL%20DISTRUBUTION%20SYSTEMS\Data%20Items\Rampachodavaram%20projects\Pipes&amp;Valves09-10\1.Model%20pipelines%20Data%202008-09-1.XLS" TargetMode="External"/></Relationships>
</file>

<file path=xl/externalLinks/_rels/externalLink149.xml.rels><?xml version="1.0" encoding="UTF-8" standalone="yes"?>
<Relationships xmlns="http://schemas.openxmlformats.org/package/2006/relationships"><Relationship Id="rId1" Type="http://schemas.openxmlformats.org/officeDocument/2006/relationships/externalLinkPath" Target="file:///\\Rwsproj4\rwsproj4\NALGONDA_HUDCO_WORKEST\HUDCO_7_VOILSINGARAM_KRISHNA_PR\3_PIPELINES_VOILSINGRAM.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192.168.100.2\singh\db1\BIJNEPALLY\VATTE_PALEM_CD3_WORKS.xls" TargetMode="External"/></Relationships>
</file>

<file path=xl/externalLinks/_rels/externalLink150.xml.rels><?xml version="1.0" encoding="UTF-8" standalone="yes"?>
<Relationships xmlns="http://schemas.openxmlformats.org/package/2006/relationships"><Relationship Id="rId1" Type="http://schemas.openxmlformats.org/officeDocument/2006/relationships/externalLinkPath" Target="file:///\\192.168.100.2\107CW\Users\AEE%207\Downloads\BACKUP%205-10-2010\New%20Folder\SIVARAM\INTERNAL%20DISTRUBUTION%20SYSTEMS\Data%20Items\Rampachodavaram%20projects\Pipes&amp;Valves09-10\1.Model%20pipelines%20Data%202008-09-1.XLS" TargetMode="External"/></Relationships>
</file>

<file path=xl/externalLinks/_rels/externalLink151.xml.rels><?xml version="1.0" encoding="UTF-8" standalone="yes"?>
<Relationships xmlns="http://schemas.openxmlformats.org/package/2006/relationships"><Relationship Id="rId1" Type="http://schemas.openxmlformats.org/officeDocument/2006/relationships/externalLinkPath" Target="smb://Geetha/F/Emer/emer_jonson/05.08.12_Construction%20Stage/Price%20Comp%20Nego/Structures/Rolly/nikkoshi/windows/TEMP/KOYO%E6%8F%90%E5%87%BA%E8%A6%8B%E7%A9%8D%E6%9B%B8%2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leserver\YTC%20Works\YTC%20BCM%20HYD\Ekalavya%20Doors%20&amp;%20Roads%20Datas%2013-14.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eleserver\Documents%20and%20Settings\Venkat123\Local%20Settings\Temporary%20Internet%20Files\Content.IE5\CLYZ45MR\Ekalavya%20Doors%20&amp;%20Roads%20Datas%2013-14.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eleserver\YTC%20-%20Khammam\Ekalavya%20Doors%20&amp;%20Roads%20Datas%2013-14.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192.168.100.2\Nagarjuna\WE%20Full\NALGONDA_HUDCO_WORKEST\HUDCO_7_VOILSINGARAM_KRISHNA_PR\3_PIPELINES_VOILSINGRAM.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Documents\Buildings\Data\data99.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Rwsproj9\projects4\NALGONDA_HUDCO_WORKEST\HUDCO_7_VOILSINGARAM_KRISHNA_PR\3_PIPELINES_VOILSINGRAM.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leserver\Users\sai\AppData\Roaming\Microsoft\Excel\YTC%20Works\YTC%20BCM%20HYD\Ekalavya%20Doors%20&amp;%20Roads%20Datas%2013-14.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eleserver\Users\sai\AppData\Roaming\Microsoft\Excel\satyasai%20-sssc\Chintapalli\YTC%20Chintapalli%20RE\Ekalavya%20Doors%20&amp;%20Roads%20Datas%2013-14.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192.168.100.2\Nagarjuna\WE%20Full\07%202010%20Marketing%20Estimates\2010-11_NAGAYALANKA.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I:\Users\Raghava\Desktop\BT%20Dat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eleserver\Users\sai\AppData\Roaming\Microsoft\Excel\Chintapalli\YTC%20Chintapalli%20RE\Ekalavya%20Doors%20&amp;%20Roads%20Datas%2013-14.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Print\aptdc-mahanandi-civil-datas-estimate-20-9-07.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Data%20(14-15).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Estimates\Estimates\Bowenpally\Up%20date\Estimates\Estimates\Narsingi\New%20works.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server\working%20estimate%202\wORKING%20ESTIMATE%20kapulapall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ndiramma\e\Estimates\pmgsy\Deverakonda\87.Gazinagar.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Estimates\Estimates\Bowenpally\Up%20date\Estimates\Estimates\Medchal\2010-11\new%20estt%202011-12.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Services\c\windows\TEMP\BUDOFF\BBY\ongc_bhn%20complex\l&amp;t%20mar%2098\MAY28-98\BOM_l&amp;t_rev2_MAY-28-98.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eleserver\YTC%20Works\YTC%20-%20Khammam\Documents%20and%20Settings\Venkat123\Local%20Settings\Temporary%20Internet%20Files\Content.IE5\CLYZ45MR\Ekalavya%20Doors%20&amp;%20Roads%20Datas%2013-14.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192.168.100.2\107CW\Users\AEE%207\Downloads\Marketing%20Data\Data%20(14-15).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Office_dpo2\f\Users\Raghava\Desktop\BT%20Data.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smb://Edrcserver1/design/user/Cement/KVPgroup/E-Kvp/KVP-Engrs/PPRM-Housing/Namakkal%20Housing/School/T1037%20Entire%20School.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Adnin\NALGONDA_HUDCO_WORKEST\HUDCO_7_VOILSINGARAM_KRISHNA_PR\3_PIPELINES_VOILSINGRAM.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A:\Estimates\RIDF-X%20estimate\Documents%20and%20Settings\tanesh\My%20Documents\T-G%20road\Road%2003-04\Road.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192.168.100.2\YMallikarjuna%20Reddy(SW)\OFFICE\AE's\AE-%20ATP\Degree%20College%20at%20Tadipatri.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ontract-aruna\public_aruna\Public_Aruna\contracts(ak)\Hyderabad\Mes\MES-SEC.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ndiramma\e\Estimates\pmgsy\Package1304\07.1.package130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A:\vizag%20RIDF_X1\mahesh\t-s_models\MODEL1(chandrashekar).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My%20Documents%20250806/New%20P-B%20Rd.16-25.2/Vallampatla%20-Tharigoppula.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My%20Documents%20250806/New%20P-B%20Rd.16-25.2/Estimates/RIDF-XI/WARANGAL/RN%20road-05-06.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APril_XI\April_Mahesh_0404.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Rythu%20bazar,%20Gaddiannaram.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Up%20date\Estimates\Estimates\Narsingi\New%20works.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192.168.100.2\107CW\Users\AEE%207\Downloads\Marketing%20Data\Rythu%20bazar,%20Gaddiannaram.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Up%20date\Estimates\Estimates\Medchal\2010-11\new%20estt%202011-12.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Sys1\d-sys1\Store_Box\NABARD_Estimates\cd%20namnoor%20gullakota11.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A:\mahesh\t-s_models\LATEST\WG\Madhavaram_Kamsalipalem.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Estimates\Buildings\Mpp_newplan\Miryalaguda\MPP_Rajapet.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Ssr-4a9c6879c96\d\DOCUME~1\R&amp;B\LOCALS~1\Temp\Temporary%20Directory%202%20for%20NABARD_PALAKONDA2.zip\18.04.06\Copy%20of%20Final_Master_11_%20tallavaram.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Dee1\C\PMGSY%20ESTIMATES\PMGSY%2004-05\R-F%20Dacharam%20to%20Kandikatkoor%20(Sir-22).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correspondance\Estimates\ECO_PUMP_FINAL.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192.168.100.2\MASTER%20DATA%202018-19-06.10.18-DATAS%20MODIFIED-LIFTS%20-%20ANTP\MASTER%20DATA%202018-19-OC-SELF-21.09.18.xlsx"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Dee1\C\chatu\PMGSY%20PH_IV%20estimates\PMGSY\Yamanapalli%20to%20Mahamutharam%20(Maha%204%20kms).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OFFICE\AE's\Back%20up%20files%20up%20to%2017509\f\Ravi%20JE%20SC%20Corp\Proposal\2008-09\APSWRSC%20Rly.%20Kodur%2020609\Preparation%20of%20platforms%20FF%20at%20APSWRSC%20Rly.%20Kodur%204.2.10.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Waller\cd-reader%20e\My%20Documents\FINAL%20REPORT\Part%20B\TRUNK%20&amp;%20ALL%20ROAD%20DATA.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PMGSY-I%20BAL-04-05\Road%20from%206-0%20km%20of%20T01%20to%20Balwanthapur%20(Mal-5).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Indiramma\e\Estimates\Buildings\Mpp_newplan\Miryalaguda\MPP_Gundlapally1.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A:\Sirpur%20es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ndiramma\e\Estimates\Buildings\Mpp_newplan\Miryalaguda\MPP_Rajapet.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OFFICE\AE's\Back%20up%20files\f\R&amp;B%20Reg\Sathya%20Murthy%20JE\Re-cast%20Est\CT%20Road%20Km%202-0-2%2020608\CT%20Road%20biurdge%20Km%202-0-2%2026908.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smb://Geetha/F/PHILLIP/cebu-mactan/Siemens/BOQ-Siemens%20OEP.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Indiramma\e\Documents\Buildings\Data\data99.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Prccdu\d\P.R.%20Atmakur\Estimates\P.R%20Guest%20house\Ramesh%20PWSS\2007-08\CR-Vchambers.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smb://Wabag/Tenders_IV/V11.769_DJB_Dwarka%2050%20MGD%20WTP/Engineering/Process/Yagnaprasad/YP_2/Transfer/Biopur%20Rev2.1_avg.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Filesrv\rws-common\Projects_aee8\MLN\estimate\ssr_final.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Prccdu\d\P.R.%20Atmakur\Estimates\P.R%20Guest%20house\Estimate\Estimate\ModelEstimate\CS-Taps.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A:\singh\db1\BIJNEPALLY\VATTE_PALEM_CD3_WORKS.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Prccdu\d\P.R.%20Atmakur\Estimates\P.R%20Guest%20house\2006-07%20estimate.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smb://Geetha/F/Emer/emer_jonson/05.08.12_Construction%20Stage/Price%20Comp%20Nego/Structures/Hyderabad%20Airport%20(HIAL)/HIAL%20Nego%20Stage/HIAL%20Schedule%20of%20Rate%20(Conforming%20Tender)%20-%2031%20January%20'05/Sc"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ndiramma\e\Estimates\Buildings\MPP_Buildings\mpp%20estimate%20NADIGUDEM.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192.168.100.2\107CW\Users\AEE%207\Downloads\Marketing%20Data\Estimates\Estimates\Bowenpally\Up%20date\Estimates\Estimates\Tandur\datas-2010-11,Tandur.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Rwsproj20\rwsproj20\VZNM-Maruwada\MARUWADA(Hyd%20st)"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A:\db1\singh\ESTT_TYPE_DESIG\SHADIKHANA_ESTT_TYPE_DESIGENS.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eleserver\Users\sai\AppData\Roaming\Microsoft\Excel\Users\SATYASAI\Desktop\Ekalavya%20Doors%20&amp;%20Roads%20Datas%2013-14.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192.168.100.2\107CW\Users\AEE%207\Downloads\Estimates%20CE%20HUDCO\Impts.by%20wid.&amp;%20Strength.VAA%2051.8%20to%2052.8%20inc.CD%20works..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A:\Estimates\RIDF-X%20estimate\Documents%20and%20Settings\tanesh\My%20Documents\Building%2003-04\Building%20Y.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192.168.100.2\TEMP\SRI%20KANTH\10-07-2021\REAR%20SIDE%20BLOCK\f\My%20Documents\ESTIMATES\Estimate%20copy.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192.168.100.2\TEMP\SRI%20KANTH\10-07-2021\Arul\MD%20Visit\RAB-23\Data%20-%20base\Client%20Bill\R.A%20Bill%20No-17\UGF%20Block%20F.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192.168.100.2\YMallikarjuna%20Reddy(SW)\WE%20Constr.%20of%20premanent%20SWRSC%20Kondapuram%20-%2030.12.2012.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Prccdu\d\P.R.%20Atmakur\Estimates\P.R%20Guest%20house\Estimate\Estimate\ModelEstimate\CS-PHouse-Lega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Indiramma\e\Estimates\pmgsy-phase4\Thungathurthy\Thirumalagiri-Thatipamula-sri%20ram%20tanda\CD%20works.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192.168.100.2\Mails%20Received\WINDOWS\Desktop\PMGSY%20PH-V\ARRR-ver-1104.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RAJU%20PR/2008-09%20BUILDINGS/HERITAGE%202008-09/SRIVARIMETTU%20-%20New/PMGSY-I%20BAL-04-05/Road%20from%206-0%20km%20of%20T01%20to%20Balwanthapur%20(Mal-5).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Serws4\My%20Documents\babu\Sector%20Estimate%20_%20Mylapur.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192.168.100.2\Mails%20Received\RAJU%20PR\2008-09%20BUILDINGS\HERITAGE%202008-09\SRIVARIMETTU%20-%20New\WINDOWS\Desktop\PMGSY%20PH-V\ARRR-ver-1104.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Roads-pmgsy\c\WINDOWS\Desktop\singh\db1\BIJNEPALLY\VATTEM_PALEM_BT_ROAD_15KM'S.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Saraswathi\saraswathi%20rao\Documents%20and%20Settings\hcl\Desktop\ARRR-ver-1104.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Office_dpo2\f\BACKUP%205-10-2010\New%20Folder\SIVARAM\INTERNAL%20DISTRUBUTION%20SYSTEMS\Data%20Items\Rampachodavaram%20projects\Pipes&amp;Valves09-10\1.Model%20pipelines%20Data%202008-09-1.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A:\singh\db1\NGKL_SPLRRM_%20ROAD_MODEL.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192.168.4.17\workings%20(e)\Files\BZ001%20-%20RO\Seminar\SEMINAR.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Filesrv\rws-common\nspt\GB-DES\NB1-HYD\NSPT-G~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dnin\Users\singh\db1\BIJNEPALLY\VATTE_PALEM_CD3_WORKS.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PROJNET\GROUP4\PROPOSAL\CHEMICAL\FIRM\HALDIA\HDPE\CALCUTTA\PROPOSAL\CHEMICAL\FIRM\HALDIA\NCU\HPL\BECHTEL\OFFER\COST\HPL_LP4.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6C27CBCA\jawaharnagar-bpt-hyd-1.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C3\My%20Documents\prmr\Hyd%20stat3.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new%20Ramadugu%205.03.2011\Gangadhara%20data%206.3.2011.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Filesrv\rws-common\designs\Nspt-proj\smpreply-final\PLest.xls" TargetMode="External"/></Relationships>
</file>

<file path=xl/externalLinks/_rels/externalLink95.xml.rels><?xml version="1.0" encoding="UTF-8" standalone="yes"?>
<Relationships xmlns="http://schemas.openxmlformats.org/package/2006/relationships"><Relationship Id="rId1" Type="http://schemas.microsoft.com/office/2006/relationships/xlExternalLinkPath/xlPathMissing" Target="DISCOUNT"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192.168.100.2\107CW\Users\AEE%207\Downloads\Documents%20and%20Settings\Administrator\Desktop\IHSDP_KMC\RGK.RAYANAM.BILL%203.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Services\c\windows\TEMP\Chemical\uran\finalBom\commercial\finalcost.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Dee3\c\Phase-V\ARRR-ver-1104-Chandegaon.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DATA%202008-09\Documents%20and%20Settings\hcl\Desktop\ARRR-ver-11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btrates"/>
      <sheetName val="cost"/>
      <sheetName val="thick"/>
      <sheetName val="Leadcost"/>
      <sheetName val="leads"/>
      <sheetName val="data"/>
      <sheetName val="hp900"/>
      <sheetName val="CDdata (2)"/>
      <sheetName val="1v900"/>
      <sheetName val="2v900"/>
      <sheetName val="3v900"/>
      <sheetName val="impRdam"/>
      <sheetName val="lchart"/>
      <sheetName val="lchart1"/>
      <sheetName val="Material"/>
      <sheetName val="Works"/>
      <sheetName val="RMR"/>
      <sheetName val="General"/>
      <sheetName val="rdamdata"/>
      <sheetName val="lead-st"/>
      <sheetName val="CDdata_(2)"/>
      <sheetName val="Sheet1"/>
      <sheetName val="Lead"/>
      <sheetName val="Materials"/>
      <sheetName val="Data "/>
      <sheetName val="Retaing"/>
      <sheetName val="Abstract(F6)"/>
      <sheetName val="CDdata_(2)1"/>
      <sheetName val="bom"/>
      <sheetName val="detls"/>
      <sheetName val="CDdata_(2)5"/>
      <sheetName val="Data_2"/>
      <sheetName val="CDdata_(2)3"/>
      <sheetName val="CDdata_(2)2"/>
      <sheetName val="Data_"/>
      <sheetName val="CDdata_(2)4"/>
      <sheetName val="Data_1"/>
      <sheetName val="Labour"/>
      <sheetName val="Plant &amp;  Machinery"/>
      <sheetName val="Bridge Data 2005-06"/>
      <sheetName val="r"/>
      <sheetName val="final abstract"/>
      <sheetName val="Fee Rate Summary"/>
      <sheetName val="EDWise"/>
      <sheetName val="Design"/>
      <sheetName val="HDPE"/>
      <sheetName val="pvc"/>
      <sheetName val="pvc_basic"/>
      <sheetName val="t_prsr"/>
      <sheetName val="id"/>
      <sheetName val="Specification report"/>
      <sheetName val="Rate Analysis"/>
      <sheetName val="Common "/>
      <sheetName val="Usage"/>
      <sheetName val="GN_ST_10"/>
      <sheetName val="PRECAST lightconc_II"/>
      <sheetName val="BALAN1"/>
      <sheetName val="Voucher"/>
      <sheetName val="C-data"/>
      <sheetName val="wh"/>
      <sheetName val="civ data"/>
      <sheetName val="DI"/>
      <sheetName val="TOP SLAB-beams"/>
      <sheetName val="Specification"/>
      <sheetName val="DATA-BASE"/>
      <sheetName val="DATA-ABSTRACT"/>
      <sheetName val="Newabstract"/>
      <sheetName val="Estimate"/>
      <sheetName val="Abs"/>
      <sheetName val="maya"/>
      <sheetName val="Main sheet"/>
      <sheetName val="ci"/>
      <sheetName val="civil-works"/>
      <sheetName val="SPT vs PHI"/>
      <sheetName val="CDdata_(2)6"/>
      <sheetName val="Data_3"/>
      <sheetName val="Plant_&amp;__Machinery"/>
      <sheetName val="Bridge_Data_2005-06"/>
      <sheetName val="final_abstract"/>
      <sheetName val="Specification_report"/>
      <sheetName val="Fee_Rate_Summary"/>
      <sheetName val="Rate_Analysis"/>
      <sheetName val="MRoad data"/>
      <sheetName val="MRATES"/>
      <sheetName val="Background"/>
      <sheetName val="v"/>
      <sheetName val="Datas"/>
      <sheetName val=" Brickwork Manhole "/>
      <sheetName val=" Estimate"/>
      <sheetName val="Levels"/>
      <sheetName val="sg-clay(d)"/>
      <sheetName val="DATA_PRG"/>
      <sheetName val="Rates"/>
      <sheetName val="Material "/>
      <sheetName val="ANALYSIS"/>
      <sheetName val="wh_data"/>
      <sheetName val="wh_data_R"/>
      <sheetName val="CPHEEO"/>
      <sheetName val="input"/>
      <sheetName val="BTR"/>
      <sheetName val="Road data"/>
      <sheetName val="Line"/>
      <sheetName val="mlead"/>
      <sheetName val="abs road"/>
      <sheetName val="R_Det"/>
      <sheetName val="data.f8.btr"/>
      <sheetName val="hdpe_basic"/>
      <sheetName val="Lead (Final)"/>
      <sheetName val="BLK3"/>
      <sheetName val="BLK2"/>
      <sheetName val="E &amp; R"/>
      <sheetName val="radar"/>
      <sheetName val="UG"/>
      <sheetName val="Road Detail Est."/>
      <sheetName val="Lead2021-22"/>
      <sheetName val="m"/>
      <sheetName val="data existing_do not delete"/>
      <sheetName val="CLEAR OVER FALL DROP"/>
      <sheetName val="basdat-f"/>
      <sheetName val="Sub -  Analysis"/>
      <sheetName val="Labour rates"/>
      <sheetName val="Steel"/>
      <sheetName val="Elec data"/>
      <sheetName val="Comp"/>
      <sheetName val="DATA 2021-22"/>
      <sheetName val="Staff Civil o&amp;m draft policy"/>
      <sheetName val="road est"/>
      <sheetName val="Cem Date"/>
      <sheetName val="Abs_CD_2"/>
      <sheetName val="coverpage"/>
      <sheetName val="ECV"/>
      <sheetName val="ABS.C.D."/>
      <sheetName val="Boq"/>
      <sheetName val="GF SB Ok "/>
      <sheetName val="p&amp;m"/>
      <sheetName val="not req 3"/>
      <sheetName val="0000000000000"/>
      <sheetName val="HDPE-pipe-rates"/>
      <sheetName val="pvc-pipe-rates"/>
      <sheetName val="Iocount"/>
      <sheetName val="mas_hab"/>
      <sheetName val="c.d.abs.est."/>
      <sheetName val="Sheet2"/>
      <sheetName val="Sanction dump"/>
      <sheetName val="clvrt_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
          <cell r="A3" t="str">
            <v>Sno</v>
          </cell>
          <cell r="B3" t="str">
            <v>Lead</v>
          </cell>
          <cell r="C3">
            <v>0</v>
          </cell>
          <cell r="D3" t="str">
            <v>Earth</v>
          </cell>
          <cell r="E3" t="str">
            <v>Metal</v>
          </cell>
        </row>
        <row r="4">
          <cell r="A4">
            <v>0.1</v>
          </cell>
          <cell r="B4">
            <v>100</v>
          </cell>
          <cell r="C4" t="str">
            <v>m</v>
          </cell>
          <cell r="D4">
            <v>63</v>
          </cell>
          <cell r="E4">
            <v>72</v>
          </cell>
        </row>
        <row r="5">
          <cell r="A5">
            <v>0.2</v>
          </cell>
          <cell r="B5">
            <v>200</v>
          </cell>
          <cell r="C5" t="str">
            <v>m</v>
          </cell>
          <cell r="D5">
            <v>63</v>
          </cell>
          <cell r="E5">
            <v>72</v>
          </cell>
        </row>
        <row r="6">
          <cell r="A6">
            <v>0.3</v>
          </cell>
          <cell r="B6">
            <v>300</v>
          </cell>
          <cell r="C6" t="str">
            <v>m</v>
          </cell>
          <cell r="D6">
            <v>63</v>
          </cell>
          <cell r="E6">
            <v>72</v>
          </cell>
        </row>
        <row r="7">
          <cell r="A7">
            <v>0.4</v>
          </cell>
          <cell r="B7">
            <v>400</v>
          </cell>
          <cell r="C7" t="str">
            <v>m</v>
          </cell>
          <cell r="D7">
            <v>63</v>
          </cell>
          <cell r="E7">
            <v>72</v>
          </cell>
          <cell r="H7">
            <v>48</v>
          </cell>
        </row>
        <row r="8">
          <cell r="A8">
            <v>0.5</v>
          </cell>
          <cell r="B8">
            <v>500</v>
          </cell>
          <cell r="C8" t="str">
            <v>m</v>
          </cell>
          <cell r="D8">
            <v>63</v>
          </cell>
          <cell r="E8">
            <v>72</v>
          </cell>
        </row>
        <row r="9">
          <cell r="A9">
            <v>1</v>
          </cell>
          <cell r="B9">
            <v>1</v>
          </cell>
          <cell r="C9" t="str">
            <v>KM</v>
          </cell>
          <cell r="D9">
            <v>65</v>
          </cell>
          <cell r="E9">
            <v>75</v>
          </cell>
        </row>
        <row r="10">
          <cell r="A10">
            <v>2</v>
          </cell>
          <cell r="B10">
            <v>2</v>
          </cell>
          <cell r="C10" t="str">
            <v>KM</v>
          </cell>
          <cell r="D10">
            <v>68</v>
          </cell>
          <cell r="E10">
            <v>77</v>
          </cell>
        </row>
        <row r="11">
          <cell r="A11">
            <v>3</v>
          </cell>
          <cell r="B11">
            <v>3</v>
          </cell>
          <cell r="C11" t="str">
            <v>KM</v>
          </cell>
          <cell r="D11">
            <v>72</v>
          </cell>
          <cell r="E11">
            <v>81</v>
          </cell>
        </row>
        <row r="12">
          <cell r="A12">
            <v>4</v>
          </cell>
          <cell r="B12">
            <v>4</v>
          </cell>
          <cell r="C12" t="str">
            <v>KM</v>
          </cell>
          <cell r="D12">
            <v>75</v>
          </cell>
          <cell r="E12">
            <v>84</v>
          </cell>
        </row>
        <row r="13">
          <cell r="A13">
            <v>5</v>
          </cell>
          <cell r="B13">
            <v>5</v>
          </cell>
          <cell r="C13" t="str">
            <v>KM</v>
          </cell>
          <cell r="D13">
            <v>78</v>
          </cell>
          <cell r="E13">
            <v>87</v>
          </cell>
        </row>
        <row r="14">
          <cell r="A14">
            <v>6</v>
          </cell>
          <cell r="B14">
            <v>6</v>
          </cell>
          <cell r="C14" t="str">
            <v>KM</v>
          </cell>
          <cell r="D14">
            <v>81</v>
          </cell>
          <cell r="E14">
            <v>92</v>
          </cell>
        </row>
        <row r="15">
          <cell r="A15">
            <v>7</v>
          </cell>
          <cell r="B15">
            <v>7</v>
          </cell>
          <cell r="C15" t="str">
            <v>KM</v>
          </cell>
          <cell r="D15">
            <v>85</v>
          </cell>
          <cell r="E15">
            <v>94</v>
          </cell>
        </row>
        <row r="16">
          <cell r="A16">
            <v>8</v>
          </cell>
          <cell r="B16">
            <v>8</v>
          </cell>
          <cell r="C16" t="str">
            <v>KM</v>
          </cell>
          <cell r="D16">
            <v>88</v>
          </cell>
          <cell r="E16">
            <v>96</v>
          </cell>
        </row>
        <row r="17">
          <cell r="A17">
            <v>9</v>
          </cell>
          <cell r="B17">
            <v>9</v>
          </cell>
          <cell r="C17" t="str">
            <v>KM</v>
          </cell>
          <cell r="D17">
            <v>92</v>
          </cell>
          <cell r="E17">
            <v>101</v>
          </cell>
        </row>
        <row r="18">
          <cell r="A18">
            <v>10</v>
          </cell>
          <cell r="B18">
            <v>10</v>
          </cell>
          <cell r="C18" t="str">
            <v>KM</v>
          </cell>
          <cell r="D18">
            <v>95</v>
          </cell>
          <cell r="E18">
            <v>103</v>
          </cell>
        </row>
        <row r="19">
          <cell r="A19">
            <v>11</v>
          </cell>
          <cell r="B19">
            <v>11</v>
          </cell>
          <cell r="C19" t="str">
            <v>KM</v>
          </cell>
          <cell r="D19">
            <v>100</v>
          </cell>
          <cell r="E19">
            <v>106</v>
          </cell>
        </row>
        <row r="20">
          <cell r="A20">
            <v>12</v>
          </cell>
          <cell r="B20">
            <v>12</v>
          </cell>
          <cell r="C20" t="str">
            <v>KM</v>
          </cell>
          <cell r="D20">
            <v>102</v>
          </cell>
          <cell r="E20">
            <v>111</v>
          </cell>
        </row>
        <row r="21">
          <cell r="A21">
            <v>13</v>
          </cell>
          <cell r="B21">
            <v>13</v>
          </cell>
          <cell r="C21" t="str">
            <v>KM</v>
          </cell>
          <cell r="D21">
            <v>105</v>
          </cell>
          <cell r="E21">
            <v>114</v>
          </cell>
        </row>
        <row r="22">
          <cell r="A22">
            <v>14</v>
          </cell>
          <cell r="B22">
            <v>14</v>
          </cell>
          <cell r="C22" t="str">
            <v>KM</v>
          </cell>
          <cell r="D22">
            <v>109</v>
          </cell>
          <cell r="E22">
            <v>118</v>
          </cell>
        </row>
        <row r="23">
          <cell r="A23">
            <v>15</v>
          </cell>
          <cell r="B23">
            <v>15</v>
          </cell>
          <cell r="C23" t="str">
            <v>KM</v>
          </cell>
          <cell r="D23">
            <v>112</v>
          </cell>
          <cell r="E23">
            <v>120</v>
          </cell>
        </row>
        <row r="24">
          <cell r="A24">
            <v>16</v>
          </cell>
          <cell r="B24">
            <v>16</v>
          </cell>
          <cell r="C24" t="str">
            <v>KM</v>
          </cell>
          <cell r="D24">
            <v>114</v>
          </cell>
          <cell r="E24">
            <v>123</v>
          </cell>
        </row>
        <row r="25">
          <cell r="A25">
            <v>18</v>
          </cell>
          <cell r="B25">
            <v>18</v>
          </cell>
          <cell r="C25" t="str">
            <v>KM</v>
          </cell>
          <cell r="D25">
            <v>122</v>
          </cell>
          <cell r="E25">
            <v>130</v>
          </cell>
        </row>
        <row r="26">
          <cell r="A26">
            <v>19</v>
          </cell>
          <cell r="B26">
            <v>19</v>
          </cell>
          <cell r="C26" t="str">
            <v>KM</v>
          </cell>
          <cell r="D26">
            <v>125</v>
          </cell>
          <cell r="E26">
            <v>132</v>
          </cell>
        </row>
        <row r="27">
          <cell r="A27">
            <v>20</v>
          </cell>
          <cell r="B27">
            <v>20</v>
          </cell>
          <cell r="C27" t="str">
            <v>KM</v>
          </cell>
          <cell r="D27">
            <v>129</v>
          </cell>
          <cell r="E27">
            <v>137</v>
          </cell>
        </row>
        <row r="28">
          <cell r="A28">
            <v>21</v>
          </cell>
          <cell r="B28">
            <v>21</v>
          </cell>
          <cell r="C28" t="str">
            <v>KM</v>
          </cell>
          <cell r="D28">
            <v>131.80000000000001</v>
          </cell>
          <cell r="E28">
            <v>140.4</v>
          </cell>
        </row>
        <row r="29">
          <cell r="A29">
            <v>22</v>
          </cell>
          <cell r="B29">
            <v>22</v>
          </cell>
          <cell r="C29" t="str">
            <v>KM</v>
          </cell>
          <cell r="D29">
            <v>134.6</v>
          </cell>
          <cell r="E29">
            <v>143.80000000000001</v>
          </cell>
        </row>
        <row r="30">
          <cell r="A30">
            <v>23</v>
          </cell>
          <cell r="B30">
            <v>23</v>
          </cell>
          <cell r="C30" t="str">
            <v>KM</v>
          </cell>
          <cell r="D30">
            <v>137.4</v>
          </cell>
          <cell r="E30">
            <v>147.19999999999999</v>
          </cell>
        </row>
        <row r="31">
          <cell r="A31">
            <v>24</v>
          </cell>
          <cell r="B31">
            <v>24</v>
          </cell>
          <cell r="C31" t="str">
            <v>KM</v>
          </cell>
          <cell r="D31">
            <v>140.19999999999999</v>
          </cell>
          <cell r="E31">
            <v>150.6</v>
          </cell>
        </row>
        <row r="32">
          <cell r="A32">
            <v>25</v>
          </cell>
          <cell r="B32">
            <v>25</v>
          </cell>
          <cell r="C32" t="str">
            <v>KM</v>
          </cell>
          <cell r="D32">
            <v>143</v>
          </cell>
          <cell r="E32">
            <v>154</v>
          </cell>
        </row>
        <row r="33">
          <cell r="A33">
            <v>26</v>
          </cell>
          <cell r="B33">
            <v>26</v>
          </cell>
          <cell r="C33" t="str">
            <v>KM</v>
          </cell>
          <cell r="D33">
            <v>145.80000000000001</v>
          </cell>
          <cell r="E33">
            <v>157.4</v>
          </cell>
        </row>
        <row r="34">
          <cell r="A34">
            <v>27</v>
          </cell>
          <cell r="B34">
            <v>27</v>
          </cell>
          <cell r="C34" t="str">
            <v>KM</v>
          </cell>
          <cell r="D34">
            <v>148.6</v>
          </cell>
          <cell r="E34">
            <v>160.80000000000001</v>
          </cell>
        </row>
        <row r="35">
          <cell r="A35">
            <v>28</v>
          </cell>
          <cell r="B35">
            <v>28</v>
          </cell>
          <cell r="C35" t="str">
            <v>KM</v>
          </cell>
          <cell r="D35">
            <v>151.4</v>
          </cell>
          <cell r="E35">
            <v>164.2</v>
          </cell>
        </row>
        <row r="36">
          <cell r="A36">
            <v>29</v>
          </cell>
          <cell r="B36">
            <v>29</v>
          </cell>
          <cell r="C36" t="str">
            <v>KM</v>
          </cell>
          <cell r="D36">
            <v>154.19999999999999</v>
          </cell>
          <cell r="E36">
            <v>167.6</v>
          </cell>
        </row>
        <row r="37">
          <cell r="A37">
            <v>30</v>
          </cell>
          <cell r="B37">
            <v>30</v>
          </cell>
          <cell r="C37" t="str">
            <v>KM</v>
          </cell>
          <cell r="D37">
            <v>157</v>
          </cell>
          <cell r="E37">
            <v>171</v>
          </cell>
        </row>
        <row r="38">
          <cell r="A38">
            <v>31</v>
          </cell>
          <cell r="B38">
            <v>31</v>
          </cell>
          <cell r="C38" t="str">
            <v>KM</v>
          </cell>
          <cell r="D38">
            <v>159.80000000000001</v>
          </cell>
          <cell r="E38">
            <v>174.4</v>
          </cell>
        </row>
        <row r="39">
          <cell r="A39">
            <v>32</v>
          </cell>
          <cell r="B39">
            <v>32</v>
          </cell>
          <cell r="C39" t="str">
            <v>KM</v>
          </cell>
          <cell r="D39">
            <v>162.6</v>
          </cell>
          <cell r="E39">
            <v>177.8</v>
          </cell>
        </row>
        <row r="40">
          <cell r="A40">
            <v>33</v>
          </cell>
          <cell r="B40">
            <v>33</v>
          </cell>
          <cell r="C40" t="str">
            <v>KM</v>
          </cell>
          <cell r="D40">
            <v>165.4</v>
          </cell>
          <cell r="E40">
            <v>181.2</v>
          </cell>
        </row>
        <row r="41">
          <cell r="A41">
            <v>34</v>
          </cell>
          <cell r="B41">
            <v>34</v>
          </cell>
          <cell r="C41" t="str">
            <v>KM</v>
          </cell>
          <cell r="D41">
            <v>168.2</v>
          </cell>
          <cell r="E41">
            <v>184.6</v>
          </cell>
        </row>
        <row r="42">
          <cell r="A42">
            <v>35</v>
          </cell>
          <cell r="B42">
            <v>35</v>
          </cell>
          <cell r="C42" t="str">
            <v>KM</v>
          </cell>
          <cell r="D42">
            <v>171</v>
          </cell>
          <cell r="E42">
            <v>188</v>
          </cell>
        </row>
        <row r="43">
          <cell r="A43">
            <v>36</v>
          </cell>
          <cell r="B43">
            <v>36</v>
          </cell>
          <cell r="C43" t="str">
            <v>KM</v>
          </cell>
          <cell r="D43">
            <v>173.8</v>
          </cell>
          <cell r="E43">
            <v>191.4</v>
          </cell>
        </row>
        <row r="44">
          <cell r="A44">
            <v>37</v>
          </cell>
          <cell r="B44">
            <v>37</v>
          </cell>
          <cell r="C44" t="str">
            <v>KM</v>
          </cell>
          <cell r="D44">
            <v>176.6</v>
          </cell>
          <cell r="E44">
            <v>194.8</v>
          </cell>
        </row>
        <row r="45">
          <cell r="A45">
            <v>38</v>
          </cell>
          <cell r="B45">
            <v>38</v>
          </cell>
          <cell r="C45" t="str">
            <v>KM</v>
          </cell>
          <cell r="D45">
            <v>179.4</v>
          </cell>
          <cell r="E45">
            <v>198.2</v>
          </cell>
        </row>
        <row r="46">
          <cell r="A46">
            <v>39</v>
          </cell>
          <cell r="B46">
            <v>39</v>
          </cell>
          <cell r="C46" t="str">
            <v>KM</v>
          </cell>
          <cell r="D46">
            <v>182.2</v>
          </cell>
          <cell r="E46">
            <v>201.6</v>
          </cell>
        </row>
        <row r="47">
          <cell r="A47">
            <v>40</v>
          </cell>
          <cell r="B47">
            <v>40</v>
          </cell>
          <cell r="C47" t="str">
            <v>KM</v>
          </cell>
          <cell r="D47">
            <v>185</v>
          </cell>
          <cell r="E47">
            <v>205</v>
          </cell>
        </row>
        <row r="48">
          <cell r="A48">
            <v>41</v>
          </cell>
          <cell r="B48">
            <v>41</v>
          </cell>
          <cell r="C48" t="str">
            <v>KM</v>
          </cell>
          <cell r="D48">
            <v>187.8</v>
          </cell>
          <cell r="E48">
            <v>208.4</v>
          </cell>
        </row>
        <row r="49">
          <cell r="A49">
            <v>42</v>
          </cell>
          <cell r="B49">
            <v>42</v>
          </cell>
          <cell r="C49" t="str">
            <v>KM</v>
          </cell>
          <cell r="D49">
            <v>190.6</v>
          </cell>
          <cell r="E49">
            <v>211.8</v>
          </cell>
        </row>
        <row r="50">
          <cell r="A50">
            <v>43</v>
          </cell>
          <cell r="B50">
            <v>43</v>
          </cell>
          <cell r="C50" t="str">
            <v>KM</v>
          </cell>
          <cell r="D50">
            <v>193.4</v>
          </cell>
          <cell r="E50">
            <v>215.2</v>
          </cell>
        </row>
        <row r="51">
          <cell r="A51">
            <v>44</v>
          </cell>
          <cell r="B51">
            <v>44</v>
          </cell>
          <cell r="C51" t="str">
            <v>KM</v>
          </cell>
          <cell r="D51">
            <v>196.2</v>
          </cell>
          <cell r="E51">
            <v>218.6</v>
          </cell>
        </row>
        <row r="52">
          <cell r="A52">
            <v>45</v>
          </cell>
          <cell r="B52">
            <v>45</v>
          </cell>
          <cell r="C52" t="str">
            <v>KM</v>
          </cell>
          <cell r="D52">
            <v>199</v>
          </cell>
          <cell r="E52">
            <v>222</v>
          </cell>
        </row>
        <row r="53">
          <cell r="A53">
            <v>46</v>
          </cell>
          <cell r="B53">
            <v>46</v>
          </cell>
          <cell r="C53" t="str">
            <v>KM</v>
          </cell>
          <cell r="D53">
            <v>201.8</v>
          </cell>
          <cell r="E53">
            <v>225.4</v>
          </cell>
        </row>
        <row r="54">
          <cell r="A54">
            <v>47</v>
          </cell>
          <cell r="B54">
            <v>47</v>
          </cell>
          <cell r="C54" t="str">
            <v>KM</v>
          </cell>
          <cell r="D54">
            <v>204.6</v>
          </cell>
          <cell r="E54">
            <v>228.8</v>
          </cell>
        </row>
        <row r="55">
          <cell r="A55">
            <v>48</v>
          </cell>
          <cell r="B55">
            <v>48</v>
          </cell>
          <cell r="C55" t="str">
            <v>KM</v>
          </cell>
          <cell r="D55">
            <v>207.4</v>
          </cell>
          <cell r="E55">
            <v>232.2</v>
          </cell>
        </row>
        <row r="56">
          <cell r="A56">
            <v>49</v>
          </cell>
          <cell r="B56">
            <v>49</v>
          </cell>
          <cell r="C56" t="str">
            <v>KM</v>
          </cell>
          <cell r="D56">
            <v>210.2</v>
          </cell>
          <cell r="E56">
            <v>235.6</v>
          </cell>
        </row>
        <row r="57">
          <cell r="A57">
            <v>50</v>
          </cell>
          <cell r="B57">
            <v>50</v>
          </cell>
          <cell r="C57" t="str">
            <v>KM</v>
          </cell>
          <cell r="D57">
            <v>213</v>
          </cell>
          <cell r="E57">
            <v>239</v>
          </cell>
        </row>
        <row r="58">
          <cell r="A58">
            <v>51</v>
          </cell>
          <cell r="B58">
            <v>51</v>
          </cell>
          <cell r="C58" t="str">
            <v>KM</v>
          </cell>
          <cell r="D58">
            <v>215.6</v>
          </cell>
          <cell r="E58">
            <v>242.1</v>
          </cell>
        </row>
        <row r="59">
          <cell r="A59">
            <v>52</v>
          </cell>
          <cell r="B59">
            <v>52</v>
          </cell>
          <cell r="C59" t="str">
            <v>KM</v>
          </cell>
          <cell r="D59">
            <v>218.2</v>
          </cell>
          <cell r="E59">
            <v>245.2</v>
          </cell>
        </row>
        <row r="60">
          <cell r="A60">
            <v>53</v>
          </cell>
          <cell r="B60">
            <v>53</v>
          </cell>
          <cell r="C60" t="str">
            <v>KM</v>
          </cell>
          <cell r="D60">
            <v>220.8</v>
          </cell>
          <cell r="E60">
            <v>248.3</v>
          </cell>
        </row>
        <row r="61">
          <cell r="A61">
            <v>54</v>
          </cell>
          <cell r="B61">
            <v>54</v>
          </cell>
          <cell r="C61" t="str">
            <v>KM</v>
          </cell>
          <cell r="D61">
            <v>223.4</v>
          </cell>
          <cell r="E61">
            <v>251.4</v>
          </cell>
        </row>
        <row r="62">
          <cell r="A62">
            <v>55</v>
          </cell>
          <cell r="B62">
            <v>55</v>
          </cell>
          <cell r="C62" t="str">
            <v>KM</v>
          </cell>
          <cell r="D62">
            <v>226</v>
          </cell>
          <cell r="E62">
            <v>254.5</v>
          </cell>
        </row>
        <row r="63">
          <cell r="A63">
            <v>56</v>
          </cell>
          <cell r="B63">
            <v>56</v>
          </cell>
          <cell r="C63" t="str">
            <v>KM</v>
          </cell>
          <cell r="D63">
            <v>228.6</v>
          </cell>
          <cell r="E63">
            <v>257.60000000000002</v>
          </cell>
        </row>
        <row r="64">
          <cell r="A64">
            <v>57</v>
          </cell>
          <cell r="B64">
            <v>57</v>
          </cell>
          <cell r="C64" t="str">
            <v>KM</v>
          </cell>
          <cell r="D64">
            <v>231.2</v>
          </cell>
          <cell r="E64">
            <v>260.7</v>
          </cell>
        </row>
        <row r="65">
          <cell r="A65">
            <v>58</v>
          </cell>
          <cell r="B65">
            <v>58</v>
          </cell>
          <cell r="C65" t="str">
            <v>KM</v>
          </cell>
          <cell r="D65">
            <v>233.8</v>
          </cell>
          <cell r="E65">
            <v>263.8</v>
          </cell>
        </row>
        <row r="66">
          <cell r="A66">
            <v>59</v>
          </cell>
          <cell r="B66">
            <v>59</v>
          </cell>
          <cell r="C66" t="str">
            <v>KM</v>
          </cell>
          <cell r="D66">
            <v>236.4</v>
          </cell>
          <cell r="E66">
            <v>266.89999999999998</v>
          </cell>
        </row>
        <row r="67">
          <cell r="A67">
            <v>60</v>
          </cell>
          <cell r="B67">
            <v>60</v>
          </cell>
          <cell r="C67" t="str">
            <v>KM</v>
          </cell>
          <cell r="D67">
            <v>239</v>
          </cell>
          <cell r="E67">
            <v>270</v>
          </cell>
        </row>
        <row r="68">
          <cell r="A68">
            <v>61</v>
          </cell>
          <cell r="B68">
            <v>61</v>
          </cell>
          <cell r="C68" t="str">
            <v>KM</v>
          </cell>
          <cell r="D68">
            <v>241.6</v>
          </cell>
          <cell r="E68">
            <v>273.10000000000002</v>
          </cell>
        </row>
        <row r="69">
          <cell r="A69">
            <v>62</v>
          </cell>
          <cell r="B69">
            <v>62</v>
          </cell>
          <cell r="C69" t="str">
            <v>KM</v>
          </cell>
          <cell r="D69">
            <v>244.2</v>
          </cell>
          <cell r="E69">
            <v>276.2</v>
          </cell>
        </row>
        <row r="70">
          <cell r="A70">
            <v>63</v>
          </cell>
          <cell r="B70">
            <v>63</v>
          </cell>
          <cell r="C70" t="str">
            <v>KM</v>
          </cell>
          <cell r="D70">
            <v>246.8</v>
          </cell>
          <cell r="E70">
            <v>279.3</v>
          </cell>
        </row>
        <row r="71">
          <cell r="A71">
            <v>64</v>
          </cell>
          <cell r="B71">
            <v>64</v>
          </cell>
          <cell r="C71" t="str">
            <v>KM</v>
          </cell>
          <cell r="D71">
            <v>249.4</v>
          </cell>
          <cell r="E71">
            <v>282.39999999999998</v>
          </cell>
        </row>
        <row r="72">
          <cell r="A72">
            <v>65</v>
          </cell>
          <cell r="B72">
            <v>65</v>
          </cell>
          <cell r="C72" t="str">
            <v>KM</v>
          </cell>
          <cell r="D72">
            <v>252</v>
          </cell>
          <cell r="E72">
            <v>285.5</v>
          </cell>
        </row>
        <row r="73">
          <cell r="A73">
            <v>66</v>
          </cell>
          <cell r="B73">
            <v>66</v>
          </cell>
          <cell r="C73" t="str">
            <v>KM</v>
          </cell>
          <cell r="D73">
            <v>254.6</v>
          </cell>
          <cell r="E73">
            <v>288.60000000000002</v>
          </cell>
        </row>
        <row r="74">
          <cell r="A74">
            <v>67</v>
          </cell>
          <cell r="B74">
            <v>67</v>
          </cell>
          <cell r="C74" t="str">
            <v>KM</v>
          </cell>
          <cell r="D74">
            <v>257.2</v>
          </cell>
          <cell r="E74">
            <v>291.7</v>
          </cell>
        </row>
        <row r="75">
          <cell r="A75">
            <v>68</v>
          </cell>
          <cell r="B75">
            <v>68</v>
          </cell>
          <cell r="C75" t="str">
            <v>KM</v>
          </cell>
          <cell r="D75">
            <v>259.8</v>
          </cell>
          <cell r="E75">
            <v>294.8</v>
          </cell>
        </row>
        <row r="76">
          <cell r="A76">
            <v>69</v>
          </cell>
          <cell r="B76">
            <v>69</v>
          </cell>
          <cell r="C76" t="str">
            <v>KM</v>
          </cell>
          <cell r="D76">
            <v>262.39999999999998</v>
          </cell>
          <cell r="E76">
            <v>297.89999999999998</v>
          </cell>
        </row>
        <row r="77">
          <cell r="A77">
            <v>70</v>
          </cell>
          <cell r="B77">
            <v>70</v>
          </cell>
          <cell r="C77" t="str">
            <v>KM</v>
          </cell>
          <cell r="D77">
            <v>265</v>
          </cell>
          <cell r="E77">
            <v>301</v>
          </cell>
        </row>
        <row r="78">
          <cell r="A78">
            <v>71</v>
          </cell>
          <cell r="B78">
            <v>71</v>
          </cell>
          <cell r="C78" t="str">
            <v>KM</v>
          </cell>
          <cell r="D78">
            <v>267.60000000000002</v>
          </cell>
          <cell r="E78">
            <v>304.10000000000002</v>
          </cell>
        </row>
        <row r="79">
          <cell r="A79">
            <v>72</v>
          </cell>
          <cell r="B79">
            <v>72</v>
          </cell>
          <cell r="C79" t="str">
            <v>KM</v>
          </cell>
          <cell r="D79">
            <v>270.2</v>
          </cell>
          <cell r="E79">
            <v>307.2</v>
          </cell>
        </row>
        <row r="80">
          <cell r="A80">
            <v>73</v>
          </cell>
          <cell r="B80">
            <v>73</v>
          </cell>
          <cell r="C80" t="str">
            <v>KM</v>
          </cell>
          <cell r="D80">
            <v>272.8</v>
          </cell>
          <cell r="E80">
            <v>310.3</v>
          </cell>
        </row>
        <row r="81">
          <cell r="A81">
            <v>74</v>
          </cell>
          <cell r="B81">
            <v>74</v>
          </cell>
          <cell r="C81" t="str">
            <v>KM</v>
          </cell>
          <cell r="D81">
            <v>275.39999999999998</v>
          </cell>
          <cell r="E81">
            <v>313.39999999999998</v>
          </cell>
        </row>
        <row r="82">
          <cell r="A82">
            <v>75</v>
          </cell>
          <cell r="B82">
            <v>75</v>
          </cell>
          <cell r="C82" t="str">
            <v>KM</v>
          </cell>
          <cell r="D82">
            <v>278</v>
          </cell>
          <cell r="E82">
            <v>316.5</v>
          </cell>
        </row>
        <row r="83">
          <cell r="A83">
            <v>76</v>
          </cell>
          <cell r="B83">
            <v>76</v>
          </cell>
          <cell r="C83" t="str">
            <v>KM</v>
          </cell>
          <cell r="D83">
            <v>280.60000000000002</v>
          </cell>
          <cell r="E83">
            <v>319.60000000000002</v>
          </cell>
        </row>
        <row r="84">
          <cell r="A84">
            <v>77</v>
          </cell>
          <cell r="B84">
            <v>77</v>
          </cell>
          <cell r="C84" t="str">
            <v>KM</v>
          </cell>
          <cell r="D84">
            <v>283.2</v>
          </cell>
          <cell r="E84">
            <v>322.7</v>
          </cell>
        </row>
        <row r="85">
          <cell r="A85">
            <v>78</v>
          </cell>
          <cell r="B85">
            <v>78</v>
          </cell>
          <cell r="C85" t="str">
            <v>KM</v>
          </cell>
          <cell r="D85">
            <v>285.8</v>
          </cell>
          <cell r="E85">
            <v>325.8</v>
          </cell>
        </row>
        <row r="86">
          <cell r="A86">
            <v>79</v>
          </cell>
          <cell r="B86">
            <v>79</v>
          </cell>
          <cell r="C86" t="str">
            <v>KM</v>
          </cell>
          <cell r="D86">
            <v>288.39999999999998</v>
          </cell>
          <cell r="E86">
            <v>328.9</v>
          </cell>
        </row>
        <row r="87">
          <cell r="A87">
            <v>80</v>
          </cell>
          <cell r="B87">
            <v>80</v>
          </cell>
          <cell r="C87" t="str">
            <v>KM</v>
          </cell>
          <cell r="D87">
            <v>291</v>
          </cell>
          <cell r="E87">
            <v>332</v>
          </cell>
        </row>
        <row r="88">
          <cell r="A88">
            <v>81</v>
          </cell>
          <cell r="B88">
            <v>81</v>
          </cell>
          <cell r="C88" t="str">
            <v>KM</v>
          </cell>
          <cell r="D88">
            <v>293.60000000000002</v>
          </cell>
          <cell r="E88">
            <v>335.1</v>
          </cell>
        </row>
        <row r="89">
          <cell r="A89">
            <v>82</v>
          </cell>
          <cell r="B89">
            <v>82</v>
          </cell>
          <cell r="C89" t="str">
            <v>KM</v>
          </cell>
          <cell r="D89">
            <v>296.2</v>
          </cell>
          <cell r="E89">
            <v>338.2</v>
          </cell>
        </row>
        <row r="90">
          <cell r="A90">
            <v>83</v>
          </cell>
          <cell r="B90">
            <v>83</v>
          </cell>
          <cell r="C90" t="str">
            <v>KM</v>
          </cell>
          <cell r="D90">
            <v>298.8</v>
          </cell>
          <cell r="E90">
            <v>341.3</v>
          </cell>
        </row>
        <row r="91">
          <cell r="A91">
            <v>84</v>
          </cell>
          <cell r="B91">
            <v>84</v>
          </cell>
          <cell r="C91" t="str">
            <v>KM</v>
          </cell>
          <cell r="D91">
            <v>301.39999999999998</v>
          </cell>
          <cell r="E91">
            <v>344.4</v>
          </cell>
        </row>
        <row r="92">
          <cell r="A92">
            <v>85</v>
          </cell>
          <cell r="B92">
            <v>85</v>
          </cell>
          <cell r="C92" t="str">
            <v>KM</v>
          </cell>
          <cell r="D92">
            <v>304</v>
          </cell>
          <cell r="E92">
            <v>347.5</v>
          </cell>
        </row>
        <row r="93">
          <cell r="A93">
            <v>86</v>
          </cell>
          <cell r="B93">
            <v>86</v>
          </cell>
          <cell r="C93" t="str">
            <v>KM</v>
          </cell>
          <cell r="D93">
            <v>306.60000000000002</v>
          </cell>
          <cell r="E93">
            <v>350.6</v>
          </cell>
        </row>
        <row r="94">
          <cell r="A94">
            <v>87</v>
          </cell>
          <cell r="B94">
            <v>87</v>
          </cell>
          <cell r="C94" t="str">
            <v>KM</v>
          </cell>
          <cell r="D94">
            <v>309.2</v>
          </cell>
          <cell r="E94">
            <v>353.7</v>
          </cell>
        </row>
        <row r="95">
          <cell r="A95">
            <v>88</v>
          </cell>
          <cell r="B95">
            <v>88</v>
          </cell>
          <cell r="C95" t="str">
            <v>KM</v>
          </cell>
          <cell r="D95">
            <v>311.8</v>
          </cell>
          <cell r="E95">
            <v>356.8</v>
          </cell>
        </row>
        <row r="96">
          <cell r="A96">
            <v>89</v>
          </cell>
          <cell r="B96">
            <v>89</v>
          </cell>
          <cell r="C96" t="str">
            <v>KM</v>
          </cell>
          <cell r="D96">
            <v>314.39999999999998</v>
          </cell>
          <cell r="E96">
            <v>359.9</v>
          </cell>
        </row>
        <row r="97">
          <cell r="A97">
            <v>90</v>
          </cell>
          <cell r="B97">
            <v>90</v>
          </cell>
          <cell r="C97" t="str">
            <v>KM</v>
          </cell>
          <cell r="D97">
            <v>317</v>
          </cell>
          <cell r="E97">
            <v>363</v>
          </cell>
        </row>
        <row r="98">
          <cell r="A98">
            <v>91</v>
          </cell>
          <cell r="B98">
            <v>91</v>
          </cell>
          <cell r="C98" t="str">
            <v>KM</v>
          </cell>
          <cell r="D98">
            <v>319.60000000000002</v>
          </cell>
          <cell r="E98">
            <v>366.1</v>
          </cell>
        </row>
        <row r="99">
          <cell r="A99">
            <v>92</v>
          </cell>
          <cell r="B99">
            <v>92</v>
          </cell>
          <cell r="C99" t="str">
            <v>KM</v>
          </cell>
          <cell r="D99">
            <v>322.2</v>
          </cell>
          <cell r="E99">
            <v>369.2</v>
          </cell>
        </row>
        <row r="100">
          <cell r="A100">
            <v>93</v>
          </cell>
          <cell r="B100">
            <v>93</v>
          </cell>
          <cell r="C100" t="str">
            <v>KM</v>
          </cell>
          <cell r="D100">
            <v>324.8</v>
          </cell>
          <cell r="E100">
            <v>372.3</v>
          </cell>
        </row>
        <row r="101">
          <cell r="A101">
            <v>94</v>
          </cell>
          <cell r="B101">
            <v>94</v>
          </cell>
          <cell r="C101" t="str">
            <v>KM</v>
          </cell>
          <cell r="D101">
            <v>327.39999999999998</v>
          </cell>
          <cell r="E101">
            <v>375.4</v>
          </cell>
        </row>
        <row r="102">
          <cell r="A102">
            <v>95</v>
          </cell>
          <cell r="B102">
            <v>95</v>
          </cell>
          <cell r="C102" t="str">
            <v>KM</v>
          </cell>
          <cell r="D102">
            <v>330</v>
          </cell>
          <cell r="E102">
            <v>378.5</v>
          </cell>
        </row>
        <row r="103">
          <cell r="A103">
            <v>96</v>
          </cell>
          <cell r="B103">
            <v>96</v>
          </cell>
          <cell r="C103" t="str">
            <v>KM</v>
          </cell>
          <cell r="D103">
            <v>332.6</v>
          </cell>
          <cell r="E103">
            <v>381.6</v>
          </cell>
        </row>
        <row r="104">
          <cell r="A104">
            <v>97</v>
          </cell>
          <cell r="B104">
            <v>97</v>
          </cell>
          <cell r="C104" t="str">
            <v>KM</v>
          </cell>
          <cell r="D104">
            <v>335.2</v>
          </cell>
          <cell r="E104">
            <v>384.7</v>
          </cell>
        </row>
        <row r="105">
          <cell r="A105">
            <v>98</v>
          </cell>
          <cell r="B105">
            <v>98</v>
          </cell>
          <cell r="C105" t="str">
            <v>KM</v>
          </cell>
          <cell r="D105">
            <v>337.8</v>
          </cell>
          <cell r="E105">
            <v>387.8</v>
          </cell>
        </row>
        <row r="106">
          <cell r="A106">
            <v>99</v>
          </cell>
          <cell r="B106">
            <v>99</v>
          </cell>
          <cell r="C106" t="str">
            <v>KM</v>
          </cell>
          <cell r="D106">
            <v>340.4</v>
          </cell>
          <cell r="E106">
            <v>390.9</v>
          </cell>
        </row>
        <row r="107">
          <cell r="A107">
            <v>100</v>
          </cell>
          <cell r="B107">
            <v>100</v>
          </cell>
          <cell r="C107" t="str">
            <v>KM</v>
          </cell>
          <cell r="D107">
            <v>343</v>
          </cell>
          <cell r="E107">
            <v>394</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Data for UGD"/>
      <sheetName val="sewer data modi"/>
      <sheetName val="sewer data"/>
      <sheetName val="Data"/>
      <sheetName val="Data for UGD (2)"/>
      <sheetName val="Data_for_UGD"/>
      <sheetName val="sewer_data_modi"/>
      <sheetName val="sewer_data"/>
      <sheetName val="Data_for_UGD_(2)"/>
      <sheetName val="Sheet1"/>
      <sheetName val="HDPE"/>
      <sheetName val="DI"/>
      <sheetName val="pvc"/>
      <sheetName val="hdpe_basic"/>
      <sheetName val="pvc_basic"/>
      <sheetName val="DATA_PRG"/>
      <sheetName val="Labour"/>
      <sheetName val="Material"/>
      <sheetName val="Plant &amp;  Machinery"/>
      <sheetName val="MRoad data"/>
      <sheetName val="Lookup"/>
      <sheetName val="maya"/>
      <sheetName val="Buildings"/>
      <sheetName val="Hire"/>
      <sheetName val="Conveyance"/>
      <sheetName val="r"/>
      <sheetName val="Leads"/>
      <sheetName val="C-data"/>
      <sheetName val="rdamdata"/>
      <sheetName val="lead-st"/>
      <sheetName val="MRATES"/>
      <sheetName val="quarry"/>
      <sheetName val="Lead statement"/>
      <sheetName val="sand"/>
      <sheetName val="detls"/>
      <sheetName val="Data_for_UGD1"/>
      <sheetName val="sewer_data_modi1"/>
      <sheetName val="sewer_data1"/>
      <sheetName val="Data_for_UGD_(2)1"/>
      <sheetName val="Plant_&amp;__Machinery"/>
      <sheetName val="MRoad_data"/>
      <sheetName val="PRECAST lightconc-II"/>
      <sheetName val="Usage"/>
      <sheetName val="Common "/>
      <sheetName val="General"/>
      <sheetName val="RMR"/>
      <sheetName val="Mahendra hills"/>
      <sheetName val="Bridge Data 2005-06"/>
    </sheetNames>
    <sheetDataSet>
      <sheetData sheetId="0" refreshError="1">
        <row r="6">
          <cell r="N6">
            <v>2700</v>
          </cell>
        </row>
        <row r="7">
          <cell r="N7">
            <v>2800</v>
          </cell>
        </row>
        <row r="9">
          <cell r="N9">
            <v>146.74</v>
          </cell>
        </row>
        <row r="10">
          <cell r="N10">
            <v>1032.02</v>
          </cell>
        </row>
        <row r="11">
          <cell r="N11">
            <v>780.77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Sheet3"/>
      <sheetName val="Chapter-13"/>
      <sheetName val="Chapter-14"/>
      <sheetName val="Chapter-15"/>
      <sheetName val="Summary"/>
      <sheetName val="Abbreviations"/>
      <sheetName val="Sheet2"/>
      <sheetName val="Nspt-smp-final-ORIGINAL"/>
      <sheetName val="ewst"/>
      <sheetName val="L040"/>
      <sheetName val="Lead"/>
      <sheetName val="Sheet5"/>
      <sheetName val="Sheet1 (2)"/>
      <sheetName val="Data"/>
      <sheetName val="int-Dia-hdpe"/>
      <sheetName val="habs-list"/>
      <sheetName val="int-Dia-pvc"/>
      <sheetName val="segments-details"/>
      <sheetName val="r"/>
      <sheetName val="leads"/>
      <sheetName val="v"/>
      <sheetName val="0000000000000"/>
      <sheetName val="cert"/>
      <sheetName val="RAFT"/>
      <sheetName val="scour depth"/>
      <sheetName val="Data.F8.BTR"/>
      <sheetName val="Work_sheet"/>
      <sheetName val="SUMP1420KL@HW"/>
      <sheetName val="NonSSR"/>
      <sheetName val="bundqty"/>
      <sheetName val="m"/>
      <sheetName val="Wordsdata"/>
      <sheetName val="FORM7"/>
      <sheetName val="ESTT"/>
      <sheetName val="mlead"/>
      <sheetName val="Levels"/>
      <sheetName val="Road data"/>
      <sheetName val="Road Detail Est."/>
      <sheetName val="MRATES"/>
      <sheetName val="RMR"/>
      <sheetName val="Specification"/>
      <sheetName val="Footings"/>
      <sheetName val="elect."/>
      <sheetName val=" General abs"/>
      <sheetName val="maya"/>
      <sheetName val="Rates"/>
      <sheetName val="Convey"/>
      <sheetName val="Common "/>
      <sheetName val="Plant_&amp;__Machinery"/>
      <sheetName val="Summary_of_Rates"/>
      <sheetName val="Basic_Approach"/>
      <sheetName val="Sheet1_(2)"/>
      <sheetName val="Plant_&amp;__Machinery1"/>
      <sheetName val="Summary_of_Rates1"/>
      <sheetName val="Basic_Approach1"/>
      <sheetName val="Sheet1_(2)1"/>
      <sheetName val="Data base"/>
      <sheetName val="IO LIST"/>
      <sheetName val="boredetails"/>
      <sheetName val="Publicbuilding"/>
      <sheetName val="scour_depth"/>
      <sheetName val="Data_F8_BTR"/>
      <sheetName val="abs road"/>
      <sheetName val="DATA_PRG"/>
      <sheetName val="Iocount"/>
      <sheetName val="MRoad data"/>
      <sheetName val="WATER-HAMMER"/>
      <sheetName val="Estimate "/>
      <sheetName val="Exp"/>
      <sheetName val="DREV"/>
      <sheetName val="CREV"/>
      <sheetName val="Lead statement"/>
      <sheetName val="data existing_do not delete"/>
      <sheetName val="3V 6mt "/>
      <sheetName val="Civil-works"/>
      <sheetName val="C-data"/>
      <sheetName val="1V800"/>
      <sheetName val="Data_Renuals"/>
      <sheetName val="l"/>
      <sheetName val="C.D.Abs.Est."/>
      <sheetName val="sup dat"/>
      <sheetName val="detls"/>
      <sheetName val="HDPE-pipe-rates"/>
      <sheetName val="pvc-pipe-rates"/>
      <sheetName val="R_Det"/>
      <sheetName val="water-hammar-strenght"/>
      <sheetName val="Abs_CD_2"/>
      <sheetName val="coverpage"/>
      <sheetName val="road est"/>
      <sheetName val="ECV"/>
      <sheetName val="lead-st"/>
      <sheetName val="rdamdata"/>
      <sheetName val="Main sheet"/>
    </sheetNames>
    <sheetDataSet>
      <sheetData sheetId="0">
        <row r="6">
          <cell r="D6">
            <v>156</v>
          </cell>
        </row>
      </sheetData>
      <sheetData sheetId="1">
        <row r="3">
          <cell r="D3" t="str">
            <v>Input Rate</v>
          </cell>
        </row>
      </sheetData>
      <sheetData sheetId="2"/>
      <sheetData sheetId="3" refreshError="1">
        <row r="6">
          <cell r="D6">
            <v>156</v>
          </cell>
        </row>
        <row r="11">
          <cell r="D11">
            <v>156</v>
          </cell>
        </row>
      </sheetData>
      <sheetData sheetId="4" refreshError="1">
        <row r="3">
          <cell r="D3" t="str">
            <v>Input Rate</v>
          </cell>
        </row>
        <row r="38">
          <cell r="D38" t="str">
            <v>Input Rate</v>
          </cell>
        </row>
        <row r="47">
          <cell r="D47" t="str">
            <v>Input Rate</v>
          </cell>
        </row>
        <row r="48">
          <cell r="D48" t="str">
            <v>Input Rate</v>
          </cell>
        </row>
        <row r="49">
          <cell r="D49" t="str">
            <v>Input Rate</v>
          </cell>
        </row>
        <row r="50">
          <cell r="D50" t="str">
            <v>Input Rate</v>
          </cell>
        </row>
        <row r="73">
          <cell r="D73" t="str">
            <v>Input Rate</v>
          </cell>
        </row>
        <row r="74">
          <cell r="D74" t="str">
            <v>Input Rate</v>
          </cell>
        </row>
        <row r="79">
          <cell r="D79" t="str">
            <v>Input Rate</v>
          </cell>
        </row>
        <row r="88">
          <cell r="D88" t="str">
            <v>Input Rate</v>
          </cell>
        </row>
        <row r="97">
          <cell r="D97" t="str">
            <v>Input Rate</v>
          </cell>
        </row>
        <row r="102">
          <cell r="D102" t="str">
            <v>Input Rate</v>
          </cell>
        </row>
        <row r="129">
          <cell r="D129" t="str">
            <v>Input Rate</v>
          </cell>
        </row>
        <row r="131">
          <cell r="D131" t="str">
            <v>Input Rate</v>
          </cell>
        </row>
        <row r="136">
          <cell r="D136" t="str">
            <v>Input Rate</v>
          </cell>
        </row>
        <row r="137">
          <cell r="D137" t="str">
            <v>Input Rate</v>
          </cell>
        </row>
        <row r="138">
          <cell r="D138"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slip"/>
      <sheetName val="summary"/>
      <sheetName val="tech"/>
      <sheetName val="abstract"/>
      <sheetName val="detailed"/>
      <sheetName val="culvert"/>
      <sheetName val="culvert (2)"/>
      <sheetName val="culvert (3)"/>
      <sheetName val="impRdam"/>
      <sheetName val="cost"/>
      <sheetName val="data"/>
      <sheetName val="CDdata"/>
      <sheetName val="keymap"/>
      <sheetName val="lchart"/>
      <sheetName val="LS"/>
      <sheetName val="CS"/>
      <sheetName val="CS (2)"/>
      <sheetName val="leads"/>
      <sheetName val="f_slip"/>
      <sheetName val="1v600"/>
      <sheetName val="2v600"/>
      <sheetName val="3v600"/>
      <sheetName val="2v900"/>
      <sheetName val="3v900"/>
      <sheetName val="30mRdam"/>
      <sheetName val="v"/>
      <sheetName val="r"/>
      <sheetName val="Labour"/>
      <sheetName val="Material"/>
      <sheetName val="Plant &amp;  Machinery"/>
      <sheetName val="Iocount"/>
      <sheetName val="MRATES"/>
      <sheetName val="detls"/>
      <sheetName val="ESTIMATE"/>
      <sheetName val="RMR "/>
      <sheetName val="Data_Bit_I"/>
      <sheetName val="Mp-team 1"/>
      <sheetName val="Sheet9"/>
      <sheetName val="Lead"/>
      <sheetName val="RMR"/>
      <sheetName val="0000000000000"/>
      <sheetName val="Lead statement"/>
      <sheetName val="FF WRK"/>
      <sheetName val="Sheet1 (2)"/>
      <sheetName val="Lead-2014-15"/>
      <sheetName val="Specification"/>
      <sheetName val="sup dat"/>
      <sheetName val="Bridge Data 2005-06"/>
      <sheetName val="Specification report"/>
      <sheetName val="Road Detail Est."/>
      <sheetName val="MRoad data"/>
      <sheetName val="labour &amp; Centering"/>
      <sheetName val="hdpe-rates"/>
      <sheetName val="hdpe weights"/>
      <sheetName val="ssr-rates"/>
      <sheetName val="pvc-rates"/>
      <sheetName val="PVC weights"/>
      <sheetName val="mlead"/>
      <sheetName val="abs road"/>
      <sheetName val="R_Det"/>
      <sheetName val="Road data"/>
      <sheetName val="dBase"/>
      <sheetName val="work_sheet"/>
      <sheetName val="ABS"/>
      <sheetName val="Est_KB"/>
      <sheetName val="Sheet1"/>
      <sheetName val="Main sheet"/>
      <sheetName val="beam-reinft"/>
      <sheetName val="Sheet3"/>
      <sheetName val="Det.SC2"/>
      <sheetName val="maya"/>
      <sheetName val="labour-16-17"/>
      <sheetName val="INPUT-SHEET"/>
      <sheetName val="other rates"/>
      <sheetName val="Levels"/>
      <sheetName val="Bitumen trunk"/>
      <sheetName val="Feeder"/>
      <sheetName val="R99 etc"/>
      <sheetName val="Trunk unpaved"/>
      <sheetName val="Lookup"/>
      <sheetName val="Rates SSR 2008-09"/>
      <sheetName val="PRECAST lightconc-II"/>
      <sheetName val="FORM7"/>
      <sheetName val="DATA-BASE"/>
      <sheetName val="DATA-ABSTRACT"/>
      <sheetName val="coverpage"/>
      <sheetName val="Lead (Final)"/>
      <sheetName val="Data Road"/>
      <sheetName val="NonSSR"/>
      <sheetName val="Longitudinal"/>
      <sheetName val="m1"/>
      <sheetName val="l"/>
      <sheetName val="lead-st"/>
      <sheetName val="rdamdata"/>
      <sheetName val="p&amp;m"/>
      <sheetName val="Superstruc"/>
      <sheetName val="SSR07-08"/>
      <sheetName val="m"/>
      <sheetName val="59"/>
      <sheetName val="Lead (2)"/>
      <sheetName val="General"/>
      <sheetName val="culvert_(2)"/>
      <sheetName val="culvert_(3)"/>
      <sheetName val="CS_(2)"/>
      <sheetName val="Plant_&amp;__Machinery"/>
      <sheetName val="RMR_"/>
      <sheetName val="culvert_(2)1"/>
      <sheetName val="culvert_(3)1"/>
      <sheetName val="CS_(2)1"/>
      <sheetName val="Plant_&amp;__Machinery1"/>
      <sheetName val="RMR_1"/>
      <sheetName val="Data_Base"/>
      <sheetName val="C.D.Abs.Est."/>
      <sheetName val="C-data"/>
      <sheetName val="Publicbuilding"/>
      <sheetName val="HDPE"/>
      <sheetName val="Sheet2"/>
      <sheetName val="Design"/>
      <sheetName val="data existing_do not delete"/>
      <sheetName val="Mp-team_1"/>
      <sheetName val="Lead_statement"/>
      <sheetName val="FF_WRK"/>
      <sheetName val="Sheet1_(2)"/>
      <sheetName val="sup_dat"/>
      <sheetName val="Bridge_Data_2005-06"/>
      <sheetName val="Specification_report"/>
      <sheetName val="Road_Detail_Est_"/>
      <sheetName val="MRoad_data"/>
      <sheetName val="labour_&amp;_Centering"/>
      <sheetName val="hdpe_weights"/>
      <sheetName val="PVC_weights"/>
      <sheetName val="abs_road"/>
      <sheetName val="Road_data"/>
      <sheetName val="Det_SC2"/>
      <sheetName val="Main_sheet"/>
      <sheetName val="Rates_SSR_2008-09"/>
      <sheetName val="Bitumen_trunk"/>
      <sheetName val="R99_etc"/>
      <sheetName val="Trunk_unpaved"/>
      <sheetName val="Usage"/>
      <sheetName val="Common "/>
      <sheetName val="quarry"/>
      <sheetName val="GA"/>
      <sheetName val="WATER-HAMMER"/>
      <sheetName val="PS1"/>
      <sheetName val="PLAN_FEB97"/>
      <sheetName val="Nspt-smp-final-ORIGINAL"/>
      <sheetName val="Global factors"/>
      <sheetName val="Main"/>
      <sheetName val="GN-ST-10"/>
      <sheetName val="slab"/>
      <sheetName val="Staff Acco."/>
      <sheetName val="OverviewBarmer"/>
      <sheetName val="id"/>
      <sheetName val="basdat-f"/>
      <sheetName val="Lead sheet"/>
      <sheetName val="Data.F8.BTR"/>
      <sheetName val="lead charges"/>
      <sheetName val="not req 3"/>
      <sheetName val="temp-SDData (2)"/>
      <sheetName val="Sheet5"/>
      <sheetName val="FB - 1L"/>
      <sheetName val="TS memo"/>
      <sheetName val="Lead Chat"/>
      <sheetName val="Rd.Det.Est"/>
      <sheetName val="Data-2010-11"/>
      <sheetName val="index"/>
      <sheetName val="Rates"/>
      <sheetName val="int dia (2)"/>
      <sheetName val="DATA SHEET"/>
      <sheetName val="BTR"/>
      <sheetName val="SUMP1420KL@HW"/>
      <sheetName val="HDPE-pipe-rates"/>
      <sheetName val="pvc-pipe-rates"/>
      <sheetName val="RTS memo"/>
      <sheetName val="GenAbst"/>
      <sheetName val="Lead 2014-1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3">
          <cell r="A3" t="str">
            <v>Sno</v>
          </cell>
          <cell r="B3" t="str">
            <v>Lead</v>
          </cell>
          <cell r="C3">
            <v>0</v>
          </cell>
          <cell r="D3" t="str">
            <v>Earth</v>
          </cell>
          <cell r="E3" t="str">
            <v>Metal</v>
          </cell>
          <cell r="F3" t="str">
            <v>Bricks</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cell r="F8">
            <v>93.9</v>
          </cell>
        </row>
        <row r="9">
          <cell r="A9">
            <v>6</v>
          </cell>
          <cell r="B9">
            <v>1</v>
          </cell>
          <cell r="C9" t="str">
            <v>KM</v>
          </cell>
          <cell r="D9">
            <v>58</v>
          </cell>
          <cell r="E9">
            <v>67</v>
          </cell>
          <cell r="F9">
            <v>96.6</v>
          </cell>
        </row>
        <row r="10">
          <cell r="A10">
            <v>7</v>
          </cell>
          <cell r="B10">
            <v>2</v>
          </cell>
          <cell r="C10" t="str">
            <v>KM</v>
          </cell>
          <cell r="D10">
            <v>61</v>
          </cell>
          <cell r="E10">
            <v>69</v>
          </cell>
          <cell r="F10">
            <v>99.9</v>
          </cell>
        </row>
        <row r="11">
          <cell r="A11">
            <v>8</v>
          </cell>
          <cell r="B11">
            <v>3</v>
          </cell>
          <cell r="C11" t="str">
            <v>KM</v>
          </cell>
          <cell r="D11">
            <v>64</v>
          </cell>
          <cell r="E11">
            <v>72</v>
          </cell>
          <cell r="F11">
            <v>102.5</v>
          </cell>
        </row>
        <row r="12">
          <cell r="A12">
            <v>9</v>
          </cell>
          <cell r="B12">
            <v>4</v>
          </cell>
          <cell r="C12" t="str">
            <v>KM</v>
          </cell>
          <cell r="D12">
            <v>67</v>
          </cell>
          <cell r="E12">
            <v>75</v>
          </cell>
          <cell r="F12">
            <v>105.9</v>
          </cell>
        </row>
        <row r="13">
          <cell r="A13">
            <v>10</v>
          </cell>
          <cell r="B13">
            <v>5</v>
          </cell>
          <cell r="C13" t="str">
            <v>KM</v>
          </cell>
          <cell r="D13">
            <v>70</v>
          </cell>
          <cell r="E13">
            <v>78</v>
          </cell>
          <cell r="F13">
            <v>109.1</v>
          </cell>
        </row>
        <row r="14">
          <cell r="A14">
            <v>11</v>
          </cell>
          <cell r="B14">
            <v>6</v>
          </cell>
          <cell r="C14" t="str">
            <v>KM</v>
          </cell>
          <cell r="D14">
            <v>72</v>
          </cell>
          <cell r="E14">
            <v>82</v>
          </cell>
          <cell r="F14">
            <v>112.5</v>
          </cell>
        </row>
        <row r="15">
          <cell r="A15">
            <v>12</v>
          </cell>
          <cell r="B15">
            <v>7</v>
          </cell>
          <cell r="C15" t="str">
            <v>KM</v>
          </cell>
          <cell r="D15">
            <v>76</v>
          </cell>
          <cell r="E15">
            <v>84</v>
          </cell>
          <cell r="F15">
            <v>115.8</v>
          </cell>
        </row>
        <row r="16">
          <cell r="A16">
            <v>13</v>
          </cell>
          <cell r="B16">
            <v>8</v>
          </cell>
          <cell r="C16" t="str">
            <v>KM</v>
          </cell>
          <cell r="D16">
            <v>79</v>
          </cell>
          <cell r="E16">
            <v>86</v>
          </cell>
          <cell r="F16">
            <v>118.5</v>
          </cell>
        </row>
        <row r="17">
          <cell r="A17">
            <v>14</v>
          </cell>
          <cell r="B17">
            <v>9</v>
          </cell>
          <cell r="C17" t="str">
            <v>KM</v>
          </cell>
          <cell r="D17">
            <v>82</v>
          </cell>
          <cell r="E17">
            <v>90</v>
          </cell>
          <cell r="F17">
            <v>121.9</v>
          </cell>
        </row>
        <row r="18">
          <cell r="A18">
            <v>15</v>
          </cell>
          <cell r="B18">
            <v>10</v>
          </cell>
          <cell r="C18" t="str">
            <v>KM</v>
          </cell>
          <cell r="D18">
            <v>85</v>
          </cell>
          <cell r="E18">
            <v>92</v>
          </cell>
          <cell r="F18">
            <v>125.1</v>
          </cell>
        </row>
        <row r="19">
          <cell r="A19">
            <v>16</v>
          </cell>
          <cell r="B19">
            <v>11</v>
          </cell>
          <cell r="C19" t="str">
            <v>KM</v>
          </cell>
          <cell r="D19">
            <v>89</v>
          </cell>
          <cell r="E19">
            <v>95</v>
          </cell>
          <cell r="F19">
            <v>128.5</v>
          </cell>
        </row>
        <row r="20">
          <cell r="A20">
            <v>17</v>
          </cell>
          <cell r="B20">
            <v>12</v>
          </cell>
          <cell r="C20" t="str">
            <v>KM</v>
          </cell>
          <cell r="D20">
            <v>91</v>
          </cell>
          <cell r="E20">
            <v>99</v>
          </cell>
          <cell r="F20">
            <v>131.80000000000001</v>
          </cell>
        </row>
        <row r="21">
          <cell r="A21">
            <v>18</v>
          </cell>
          <cell r="B21">
            <v>13</v>
          </cell>
          <cell r="C21" t="str">
            <v>KM</v>
          </cell>
          <cell r="D21">
            <v>94</v>
          </cell>
          <cell r="E21">
            <v>102</v>
          </cell>
          <cell r="F21">
            <v>134.4</v>
          </cell>
        </row>
        <row r="22">
          <cell r="A22">
            <v>19</v>
          </cell>
          <cell r="B22">
            <v>14</v>
          </cell>
          <cell r="C22" t="str">
            <v>KM</v>
          </cell>
          <cell r="D22">
            <v>97</v>
          </cell>
          <cell r="E22">
            <v>105</v>
          </cell>
          <cell r="F22">
            <v>137.80000000000001</v>
          </cell>
        </row>
        <row r="23">
          <cell r="A23">
            <v>20</v>
          </cell>
          <cell r="B23">
            <v>15</v>
          </cell>
          <cell r="C23" t="str">
            <v>KM</v>
          </cell>
          <cell r="D23">
            <v>100</v>
          </cell>
          <cell r="E23">
            <v>107</v>
          </cell>
          <cell r="F23">
            <v>141.1</v>
          </cell>
        </row>
        <row r="24">
          <cell r="A24">
            <v>21</v>
          </cell>
          <cell r="B24">
            <v>16</v>
          </cell>
          <cell r="C24" t="str">
            <v>KM</v>
          </cell>
          <cell r="D24">
            <v>102</v>
          </cell>
          <cell r="E24">
            <v>110</v>
          </cell>
          <cell r="F24">
            <v>144.4</v>
          </cell>
        </row>
        <row r="25">
          <cell r="A25">
            <v>22</v>
          </cell>
          <cell r="B25">
            <v>17</v>
          </cell>
          <cell r="C25" t="str">
            <v>KM</v>
          </cell>
          <cell r="D25">
            <v>106</v>
          </cell>
          <cell r="E25">
            <v>113</v>
          </cell>
          <cell r="F25">
            <v>147.69999999999999</v>
          </cell>
        </row>
        <row r="26">
          <cell r="A26">
            <v>23</v>
          </cell>
          <cell r="B26">
            <v>18</v>
          </cell>
          <cell r="C26" t="str">
            <v>KM</v>
          </cell>
          <cell r="D26">
            <v>109</v>
          </cell>
          <cell r="E26">
            <v>116</v>
          </cell>
          <cell r="F26">
            <v>150.4</v>
          </cell>
        </row>
        <row r="27">
          <cell r="A27">
            <v>24</v>
          </cell>
          <cell r="B27">
            <v>19</v>
          </cell>
          <cell r="C27" t="str">
            <v>KM</v>
          </cell>
          <cell r="D27">
            <v>112</v>
          </cell>
          <cell r="E27">
            <v>118</v>
          </cell>
          <cell r="F27">
            <v>153.80000000000001</v>
          </cell>
        </row>
        <row r="28">
          <cell r="A28">
            <v>25</v>
          </cell>
          <cell r="B28">
            <v>20</v>
          </cell>
          <cell r="C28" t="str">
            <v>KM</v>
          </cell>
          <cell r="D28">
            <v>115</v>
          </cell>
          <cell r="E28">
            <v>122</v>
          </cell>
          <cell r="F28">
            <v>157.1</v>
          </cell>
        </row>
        <row r="29">
          <cell r="A29">
            <v>26</v>
          </cell>
          <cell r="B29">
            <v>21</v>
          </cell>
          <cell r="C29" t="str">
            <v>KM</v>
          </cell>
          <cell r="D29">
            <v>117.5</v>
          </cell>
          <cell r="E29">
            <v>125</v>
          </cell>
          <cell r="F29">
            <v>161.15</v>
          </cell>
        </row>
        <row r="30">
          <cell r="A30">
            <v>27</v>
          </cell>
          <cell r="B30">
            <v>22</v>
          </cell>
          <cell r="C30" t="str">
            <v>KM</v>
          </cell>
          <cell r="D30">
            <v>120</v>
          </cell>
          <cell r="E30">
            <v>128</v>
          </cell>
          <cell r="F30">
            <v>165.2</v>
          </cell>
        </row>
        <row r="31">
          <cell r="A31">
            <v>28</v>
          </cell>
          <cell r="B31">
            <v>23</v>
          </cell>
          <cell r="C31" t="str">
            <v>KM</v>
          </cell>
          <cell r="D31">
            <v>122.5</v>
          </cell>
          <cell r="E31">
            <v>131</v>
          </cell>
          <cell r="F31">
            <v>169.25</v>
          </cell>
        </row>
        <row r="32">
          <cell r="A32">
            <v>29</v>
          </cell>
          <cell r="B32">
            <v>24</v>
          </cell>
          <cell r="C32" t="str">
            <v>KM</v>
          </cell>
          <cell r="D32">
            <v>125</v>
          </cell>
          <cell r="E32">
            <v>134</v>
          </cell>
          <cell r="F32">
            <v>173.3</v>
          </cell>
        </row>
        <row r="33">
          <cell r="A33">
            <v>30</v>
          </cell>
          <cell r="B33">
            <v>25</v>
          </cell>
          <cell r="C33" t="str">
            <v>KM</v>
          </cell>
          <cell r="D33">
            <v>127.5</v>
          </cell>
          <cell r="E33">
            <v>137</v>
          </cell>
          <cell r="F33">
            <v>177.35</v>
          </cell>
        </row>
        <row r="34">
          <cell r="A34">
            <v>31</v>
          </cell>
          <cell r="B34">
            <v>26</v>
          </cell>
          <cell r="C34" t="str">
            <v>KM</v>
          </cell>
          <cell r="D34">
            <v>130</v>
          </cell>
          <cell r="E34">
            <v>140</v>
          </cell>
          <cell r="F34">
            <v>181.4</v>
          </cell>
        </row>
        <row r="35">
          <cell r="A35">
            <v>32</v>
          </cell>
          <cell r="B35">
            <v>27</v>
          </cell>
          <cell r="C35" t="str">
            <v>KM</v>
          </cell>
          <cell r="D35">
            <v>132.5</v>
          </cell>
          <cell r="E35">
            <v>143</v>
          </cell>
          <cell r="F35">
            <v>185.45</v>
          </cell>
        </row>
        <row r="36">
          <cell r="A36">
            <v>33</v>
          </cell>
          <cell r="B36">
            <v>28</v>
          </cell>
          <cell r="C36" t="str">
            <v>KM</v>
          </cell>
          <cell r="D36">
            <v>135</v>
          </cell>
          <cell r="E36">
            <v>146</v>
          </cell>
          <cell r="F36">
            <v>189.5</v>
          </cell>
        </row>
        <row r="37">
          <cell r="A37">
            <v>34</v>
          </cell>
          <cell r="B37">
            <v>29</v>
          </cell>
          <cell r="C37" t="str">
            <v>KM</v>
          </cell>
          <cell r="D37">
            <v>137.5</v>
          </cell>
          <cell r="E37">
            <v>149</v>
          </cell>
          <cell r="F37">
            <v>193.55</v>
          </cell>
        </row>
        <row r="38">
          <cell r="A38">
            <v>35</v>
          </cell>
          <cell r="B38">
            <v>30</v>
          </cell>
          <cell r="C38" t="str">
            <v>KM</v>
          </cell>
          <cell r="D38">
            <v>140</v>
          </cell>
          <cell r="E38">
            <v>152</v>
          </cell>
          <cell r="F38">
            <v>197.6</v>
          </cell>
        </row>
        <row r="39">
          <cell r="A39">
            <v>36</v>
          </cell>
          <cell r="B39">
            <v>31</v>
          </cell>
          <cell r="C39" t="str">
            <v>KM</v>
          </cell>
          <cell r="D39">
            <v>142.5</v>
          </cell>
          <cell r="E39">
            <v>155</v>
          </cell>
          <cell r="F39">
            <v>201.65</v>
          </cell>
        </row>
        <row r="40">
          <cell r="A40">
            <v>37</v>
          </cell>
          <cell r="B40">
            <v>32</v>
          </cell>
          <cell r="C40" t="str">
            <v>KM</v>
          </cell>
          <cell r="D40">
            <v>145</v>
          </cell>
          <cell r="E40">
            <v>158</v>
          </cell>
          <cell r="F40">
            <v>205.7</v>
          </cell>
        </row>
        <row r="41">
          <cell r="A41">
            <v>38</v>
          </cell>
          <cell r="B41">
            <v>33</v>
          </cell>
          <cell r="C41" t="str">
            <v>KM</v>
          </cell>
          <cell r="D41">
            <v>147.5</v>
          </cell>
          <cell r="E41">
            <v>161</v>
          </cell>
          <cell r="F41">
            <v>209.75</v>
          </cell>
        </row>
        <row r="42">
          <cell r="A42">
            <v>39</v>
          </cell>
          <cell r="B42">
            <v>34</v>
          </cell>
          <cell r="C42" t="str">
            <v>KM</v>
          </cell>
          <cell r="D42">
            <v>150</v>
          </cell>
          <cell r="E42">
            <v>164</v>
          </cell>
          <cell r="F42">
            <v>213.8</v>
          </cell>
        </row>
        <row r="43">
          <cell r="A43">
            <v>40</v>
          </cell>
          <cell r="B43">
            <v>35</v>
          </cell>
          <cell r="C43" t="str">
            <v>KM</v>
          </cell>
          <cell r="D43">
            <v>152.5</v>
          </cell>
          <cell r="E43">
            <v>167</v>
          </cell>
          <cell r="F43">
            <v>217.85</v>
          </cell>
        </row>
        <row r="44">
          <cell r="A44">
            <v>41</v>
          </cell>
          <cell r="B44">
            <v>36</v>
          </cell>
          <cell r="C44" t="str">
            <v>KM</v>
          </cell>
          <cell r="D44">
            <v>155</v>
          </cell>
          <cell r="E44">
            <v>170</v>
          </cell>
          <cell r="F44">
            <v>221.9</v>
          </cell>
        </row>
        <row r="45">
          <cell r="A45">
            <v>42</v>
          </cell>
          <cell r="B45">
            <v>37</v>
          </cell>
          <cell r="C45" t="str">
            <v>KM</v>
          </cell>
          <cell r="D45">
            <v>157.5</v>
          </cell>
          <cell r="E45">
            <v>173</v>
          </cell>
          <cell r="F45">
            <v>225.95</v>
          </cell>
        </row>
        <row r="46">
          <cell r="A46">
            <v>43</v>
          </cell>
          <cell r="B46">
            <v>38</v>
          </cell>
          <cell r="C46" t="str">
            <v>KM</v>
          </cell>
          <cell r="D46">
            <v>160</v>
          </cell>
          <cell r="E46">
            <v>176</v>
          </cell>
          <cell r="F46">
            <v>230</v>
          </cell>
        </row>
        <row r="47">
          <cell r="A47">
            <v>44</v>
          </cell>
          <cell r="B47">
            <v>39</v>
          </cell>
          <cell r="C47" t="str">
            <v>KM</v>
          </cell>
          <cell r="D47">
            <v>162.5</v>
          </cell>
          <cell r="E47">
            <v>179</v>
          </cell>
          <cell r="F47">
            <v>234.05</v>
          </cell>
        </row>
        <row r="48">
          <cell r="A48">
            <v>45</v>
          </cell>
          <cell r="B48">
            <v>40</v>
          </cell>
          <cell r="C48" t="str">
            <v>KM</v>
          </cell>
          <cell r="D48">
            <v>165</v>
          </cell>
          <cell r="E48">
            <v>182</v>
          </cell>
          <cell r="F48">
            <v>238.1</v>
          </cell>
        </row>
        <row r="49">
          <cell r="A49">
            <v>46</v>
          </cell>
          <cell r="B49">
            <v>41</v>
          </cell>
          <cell r="C49" t="str">
            <v>KM</v>
          </cell>
          <cell r="D49">
            <v>167.5</v>
          </cell>
          <cell r="E49">
            <v>185</v>
          </cell>
          <cell r="F49">
            <v>242.15</v>
          </cell>
        </row>
        <row r="50">
          <cell r="A50">
            <v>47</v>
          </cell>
          <cell r="B50">
            <v>42</v>
          </cell>
          <cell r="C50" t="str">
            <v>KM</v>
          </cell>
          <cell r="D50">
            <v>170</v>
          </cell>
          <cell r="E50">
            <v>188</v>
          </cell>
          <cell r="F50">
            <v>246.2</v>
          </cell>
        </row>
        <row r="51">
          <cell r="A51">
            <v>48</v>
          </cell>
          <cell r="B51">
            <v>43</v>
          </cell>
          <cell r="C51" t="str">
            <v>KM</v>
          </cell>
          <cell r="D51">
            <v>172.5</v>
          </cell>
          <cell r="E51">
            <v>191</v>
          </cell>
          <cell r="F51">
            <v>250.25</v>
          </cell>
        </row>
        <row r="52">
          <cell r="A52">
            <v>49</v>
          </cell>
          <cell r="B52">
            <v>44</v>
          </cell>
          <cell r="C52" t="str">
            <v>KM</v>
          </cell>
          <cell r="D52">
            <v>175</v>
          </cell>
          <cell r="E52">
            <v>194</v>
          </cell>
          <cell r="F52">
            <v>254.3</v>
          </cell>
        </row>
        <row r="53">
          <cell r="A53">
            <v>50</v>
          </cell>
          <cell r="B53">
            <v>45</v>
          </cell>
          <cell r="C53" t="str">
            <v>KM</v>
          </cell>
          <cell r="D53">
            <v>177.5</v>
          </cell>
          <cell r="E53">
            <v>197</v>
          </cell>
          <cell r="F53">
            <v>258.35000000000002</v>
          </cell>
        </row>
      </sheetData>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sheetData sheetId="125"/>
      <sheetData sheetId="126"/>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okup"/>
      <sheetName val="ESTIMATE"/>
      <sheetName val="Labour"/>
      <sheetName val="Material"/>
      <sheetName val="DATA-BASE"/>
      <sheetName val="Data"/>
      <sheetName val="DATA-ABSTRACT"/>
      <sheetName val="SUB-STN Bld Elec"/>
      <sheetName val="Secty Bld Elec"/>
      <sheetName val="G.Hostel-A elec"/>
      <sheetName val="G.Hostel-B elec"/>
      <sheetName val="K &amp; Dinning elec"/>
      <sheetName val="F. Housing-III &amp; IV elec)"/>
      <sheetName val="F. Housing-elec"/>
      <sheetName val="Principal qtrs- elec"/>
      <sheetName val="College - elec  "/>
      <sheetName val="El Data"/>
      <sheetName val="leads"/>
      <sheetName val="Lead"/>
      <sheetName val="HDPE-pipe-rates"/>
      <sheetName val="pvc-pipe-rates"/>
      <sheetName val="LEAD (old)"/>
      <sheetName val="MRate"/>
      <sheetName val="Data_Bit_I"/>
      <sheetName val="hdpe-rates"/>
      <sheetName val="hdpe weights"/>
      <sheetName val="ssr-rates"/>
      <sheetName val="pvc-rates"/>
      <sheetName val="PVC weights"/>
      <sheetName val="DATAS"/>
      <sheetName val="Plant &amp;  Machinery"/>
      <sheetName val="Road data"/>
      <sheetName val="Iocount"/>
      <sheetName val="dBase"/>
      <sheetName val="labour-16-17"/>
      <sheetName val="Sheet3"/>
      <sheetName val="Lead-2014-15"/>
      <sheetName val="labour &amp; Centering"/>
      <sheetName val="Sheet1 (2)"/>
      <sheetName val="RMR"/>
      <sheetName val="Bridge Data 2005-06"/>
      <sheetName val="Mp-team 1"/>
      <sheetName val="MRATES"/>
      <sheetName val="R_Det"/>
      <sheetName val="Road Detail Est."/>
      <sheetName val="Sheet5"/>
      <sheetName val="COLUMN"/>
      <sheetName val="Process"/>
      <sheetName val="m"/>
      <sheetName val="Publicbuilding"/>
      <sheetName val="Wordsdata"/>
      <sheetName val="Det.SC2"/>
      <sheetName val="Summary"/>
      <sheetName val="Gates and Pergola Data"/>
      <sheetName val="abs road"/>
      <sheetName val="Lead statement"/>
      <sheetName val="Estimate "/>
      <sheetName val="lead-st"/>
      <sheetName val="GF SB Ok "/>
      <sheetName val="DISCOUNT"/>
      <sheetName val="0000000000000"/>
      <sheetName val="Sheet9"/>
      <sheetName val="Rates"/>
      <sheetName val="PS1"/>
      <sheetName val="r"/>
      <sheetName val="l"/>
      <sheetName val="lead charges"/>
      <sheetName val="Specification"/>
      <sheetName val="Levels"/>
      <sheetName val="Cover"/>
      <sheetName val="C-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Data"/>
      <sheetName val="drain rm data"/>
      <sheetName val="LOWEST RATES"/>
      <sheetName val="leads"/>
      <sheetName val="drain_rm_data"/>
      <sheetName val="LOWEST_RATES"/>
      <sheetName val="drain_rm_data1"/>
      <sheetName val="LOWEST_RATES1"/>
      <sheetName val="Labour"/>
      <sheetName val="Material"/>
      <sheetName val="Plant &amp;  Machinery"/>
      <sheetName val="Lookup"/>
      <sheetName val="drain_rm_data2"/>
      <sheetName val="LOWEST_RATES2"/>
      <sheetName val="Plant_&amp;__Machinery"/>
      <sheetName val="ESTIMATE"/>
      <sheetName val="maya"/>
      <sheetName val="abs road"/>
      <sheetName val="Road data"/>
      <sheetName val="0000000000000"/>
      <sheetName val="R_Det"/>
      <sheetName val="Sheet1 (2)"/>
      <sheetName val="Data_Bit_I"/>
      <sheetName val="Sheet1"/>
      <sheetName val="v"/>
      <sheetName val="mlead"/>
      <sheetName val="r"/>
      <sheetName val="sectorwise"/>
      <sheetName val="Plant 㫨  Machinery"/>
      <sheetName val="Plant_㫨__Machinery"/>
      <sheetName val="banilad"/>
      <sheetName val="Quarry"/>
      <sheetName val="Pipe Areas"/>
      <sheetName val="Elc.Stnd.Data-18-19-final "/>
      <sheetName val="Nspt-smp-final-ORIGINAL"/>
      <sheetName val="Elc.Stnd.Data-17-18 "/>
      <sheetName val="Design_abf"/>
      <sheetName val="Rates"/>
      <sheetName val="Av.G Level"/>
      <sheetName val="Sheet2"/>
      <sheetName val="drain_rm_data3"/>
      <sheetName val="LOWEST_RATES3"/>
      <sheetName val="Plant_&amp;__Machinery1"/>
      <sheetName val="abs_road"/>
      <sheetName val="Road_data"/>
      <sheetName val="Sheet1_(2)"/>
      <sheetName val="MRATES"/>
      <sheetName val="GROUND"/>
      <sheetName val="SECOND"/>
      <sheetName val="Data 07-08 "/>
      <sheetName val="Rate Analysis"/>
      <sheetName val="CD Data"/>
      <sheetName val="steel SF (slab-2)"/>
      <sheetName val="Convey"/>
      <sheetName val="m"/>
      <sheetName val="COVER"/>
      <sheetName val="rdamdata"/>
      <sheetName val="lead-st"/>
      <sheetName val="Levels"/>
      <sheetName val="Road Detail Est."/>
      <sheetName val="HEAD"/>
      <sheetName val="Input"/>
      <sheetName val="data existing_do not delete"/>
      <sheetName val="drain_rm_data4"/>
      <sheetName val="LOWEST_RATES4"/>
      <sheetName val="Plant_&amp;__Machinery2"/>
      <sheetName val="abs_road1"/>
      <sheetName val="Road_data1"/>
      <sheetName val="elect."/>
      <sheetName val="DETAILED  BOQ"/>
      <sheetName val="hdpe weights"/>
      <sheetName val="HS 1 BPT (2)all bpts"/>
      <sheetName val="final abstract"/>
      <sheetName val="Elc.Stnd.Data-18-19"/>
      <sheetName val="Sheet3"/>
      <sheetName val="nodes"/>
      <sheetName val="ssr-rates"/>
      <sheetName val="ww-march-02"/>
      <sheetName val="labour &amp; Centering"/>
      <sheetName val="GA"/>
      <sheetName val="Flight-1"/>
      <sheetName val="l"/>
      <sheetName val="LEAD STATEMENT"/>
      <sheetName val="Elc.Stnd.Data-17-18-final "/>
      <sheetName val="Cut Off Statement"/>
      <sheetName val="Specification"/>
      <sheetName val="Road data.PS"/>
      <sheetName val="eligibilty"/>
      <sheetName val="RMR"/>
      <sheetName val="Lead-2014-15"/>
      <sheetName val="Sheet1_(2)1"/>
      <sheetName val="Plant_㫨__Machinery1"/>
      <sheetName val="Pipe_Areas"/>
      <sheetName val="Elc_Stnd_Data-18-19-final_"/>
      <sheetName val="Elc_Stnd_Data-17-18_"/>
      <sheetName val="Av_G_Level"/>
      <sheetName val="CD_Data"/>
      <sheetName val="Part-A"/>
      <sheetName val="coverpage"/>
      <sheetName val="habs-list"/>
      <sheetName val="int-Dia"/>
      <sheetName val="Lead 09-10"/>
      <sheetName val="detls"/>
      <sheetName val="Bitumen trunk"/>
      <sheetName val="Feeder"/>
      <sheetName val="R99 etc"/>
      <sheetName val="Trunk unpaved"/>
      <sheetName val="HDPE-pipe-rates"/>
      <sheetName val="pvc-pipe-rates"/>
      <sheetName val="DATA_PRG"/>
      <sheetName val="HS final-2"/>
      <sheetName val="FORM7"/>
      <sheetName val="Elc.data-20-21"/>
      <sheetName val="data- Civil"/>
      <sheetName val="2a.Est. Drainage System"/>
      <sheetName val="data- MS Gates &amp; Grills"/>
      <sheetName val="MS-Truss data"/>
      <sheetName val="SPT vs PHI"/>
      <sheetName val="Abs"/>
      <sheetName val="DATA-BASE"/>
      <sheetName val="DATA-ABSTRACT"/>
      <sheetName val="HS 30.04.2015.Final"/>
      <sheetName val="ID"/>
      <sheetName val="HDPE"/>
      <sheetName val="Sheet9"/>
      <sheetName val="HS 1"/>
      <sheetName val="zone-8"/>
      <sheetName val="MHNO_LEV"/>
      <sheetName val="ewst"/>
      <sheetName val="int-Dia-hdpe"/>
      <sheetName val="PVC"/>
      <sheetName val="Detailed"/>
      <sheetName val="Wordsdata"/>
      <sheetName val="segments-details"/>
      <sheetName val="int-Dia-pvc"/>
      <sheetName val="Sheet5"/>
      <sheetName val="Data o"/>
      <sheetName val="TS memo"/>
      <sheetName val="mlead "/>
      <sheetName val="data1"/>
      <sheetName val="dBase"/>
      <sheetName val="stone"/>
      <sheetName val="index"/>
      <sheetName val="PROCTOR"/>
      <sheetName val="narsib~1"/>
      <sheetName val="SUMP1420KL@HW"/>
      <sheetName val="Mp-team 1"/>
      <sheetName val="Staff Acco."/>
      <sheetName val="mas_hab"/>
      <sheetName val="3405-2014"/>
      <sheetName val="wh_data_R"/>
      <sheetName val="wh_data"/>
      <sheetName val="CPHEEO"/>
    </sheetNames>
    <sheetDataSet>
      <sheetData sheetId="0" refreshError="1">
        <row r="7">
          <cell r="N7">
            <v>2424</v>
          </cell>
        </row>
        <row r="9">
          <cell r="N9">
            <v>431.64499999999998</v>
          </cell>
        </row>
        <row r="26">
          <cell r="N26">
            <v>295.47500000000002</v>
          </cell>
        </row>
        <row r="28">
          <cell r="N28">
            <v>340.47500000000002</v>
          </cell>
        </row>
      </sheetData>
      <sheetData sheetId="1"/>
      <sheetData sheetId="2"/>
      <sheetData sheetId="3"/>
      <sheetData sheetId="4" refreshError="1"/>
      <sheetData sheetId="5"/>
      <sheetData sheetId="6"/>
      <sheetData sheetId="7"/>
      <sheetData sheetId="8"/>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Sheet1"/>
      <sheetName val="Data"/>
      <sheetName val="Lookup"/>
      <sheetName val="Material"/>
      <sheetName val="Plant &amp;  Machinery"/>
      <sheetName val="leads"/>
      <sheetName val="ESTIMATE"/>
      <sheetName val="Data_Bit_I"/>
      <sheetName val="Labour"/>
      <sheetName val="abs road"/>
      <sheetName val="Road data"/>
      <sheetName val="Levels"/>
    </sheetNames>
    <sheetDataSet>
      <sheetData sheetId="0">
        <row r="20">
          <cell r="O20">
            <v>330.6</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
      <sheetName val="DATA"/>
      <sheetName val="Lookup"/>
      <sheetName val="ESTIMATE"/>
      <sheetName val="materials"/>
      <sheetName val="PRECAST lightconc-II"/>
      <sheetName val="Data_Bit_I"/>
      <sheetName val="Lead(4380)"/>
      <sheetName val="leads"/>
      <sheetName val="Plant_&amp;__Machinery"/>
      <sheetName val="Summary_of_Rates"/>
      <sheetName val="Basic_Approach"/>
      <sheetName val="temp-SDData (2)"/>
      <sheetName val="OHSR Design"/>
      <sheetName val="Convey"/>
      <sheetName val="maya"/>
      <sheetName val="Plant_&amp;__Machinery3"/>
      <sheetName val="Summary_of_Rates3"/>
      <sheetName val="Basic_Approach3"/>
      <sheetName val="Plant_&amp;__Machinery1"/>
      <sheetName val="Summary_of_Rates1"/>
      <sheetName val="Basic_Approach1"/>
      <sheetName val="Plant_&amp;__Machinery2"/>
      <sheetName val="Summary_of_Rates2"/>
      <sheetName val="Basic_Approach2"/>
      <sheetName val="coverpage"/>
      <sheetName val="RMR"/>
      <sheetName val="Road data"/>
      <sheetName val="c.d.abs.est."/>
      <sheetName val="DATA_PRG"/>
      <sheetName val="Lead 09-10"/>
      <sheetName val="Existing"/>
      <sheetName val="Rates"/>
      <sheetName val="Sheet3"/>
      <sheetName val="Newabstract"/>
      <sheetName val="mas_hab"/>
      <sheetName val="abs road"/>
    </sheetNames>
    <sheetDataSet>
      <sheetData sheetId="0"/>
      <sheetData sheetId="1"/>
      <sheetData sheetId="2" refreshError="1">
        <row r="25">
          <cell r="G25" t="str">
            <v>Input Rate</v>
          </cell>
        </row>
        <row r="49">
          <cell r="G49" t="str">
            <v>Input Rate</v>
          </cell>
        </row>
      </sheetData>
      <sheetData sheetId="3"/>
      <sheetData sheetId="4" refreshError="1">
        <row r="21">
          <cell r="D21" t="str">
            <v>Input Rate</v>
          </cell>
        </row>
        <row r="22">
          <cell r="D22" t="str">
            <v>Input Rate</v>
          </cell>
        </row>
        <row r="24">
          <cell r="D24" t="str">
            <v>Input Rate</v>
          </cell>
        </row>
        <row r="25">
          <cell r="D25"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 sheetId="57"/>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row r="5">
          <cell r="G5">
            <v>6328</v>
          </cell>
        </row>
        <row r="8">
          <cell r="G8">
            <v>120</v>
          </cell>
        </row>
        <row r="10">
          <cell r="G10">
            <v>692</v>
          </cell>
        </row>
        <row r="19">
          <cell r="G19">
            <v>230</v>
          </cell>
        </row>
        <row r="21">
          <cell r="G21">
            <v>1700</v>
          </cell>
        </row>
        <row r="24">
          <cell r="G24">
            <v>6328</v>
          </cell>
        </row>
        <row r="51">
          <cell r="G51">
            <v>754</v>
          </cell>
        </row>
      </sheetData>
      <sheetData sheetId="3" refreshError="1"/>
      <sheetData sheetId="4" refreshError="1">
        <row r="14">
          <cell r="D14" t="str">
            <v>Input Rate</v>
          </cell>
        </row>
        <row r="15">
          <cell r="D15" t="str">
            <v>Input Rate</v>
          </cell>
        </row>
        <row r="16">
          <cell r="D16" t="str">
            <v>Input Rate</v>
          </cell>
        </row>
        <row r="39">
          <cell r="D39" t="str">
            <v>Input Rate</v>
          </cell>
        </row>
        <row r="40">
          <cell r="D40" t="str">
            <v>Input Rate</v>
          </cell>
        </row>
        <row r="41">
          <cell r="D41" t="str">
            <v>Input Rate</v>
          </cell>
        </row>
        <row r="44">
          <cell r="D44" t="str">
            <v>Input Rate</v>
          </cell>
        </row>
        <row r="61">
          <cell r="D61" t="str">
            <v>Input Rate</v>
          </cell>
        </row>
        <row r="64">
          <cell r="D64" t="str">
            <v>Input Rate</v>
          </cell>
        </row>
        <row r="65">
          <cell r="D65" t="str">
            <v>Input Rate</v>
          </cell>
        </row>
        <row r="66">
          <cell r="D66" t="str">
            <v>Input Rate</v>
          </cell>
        </row>
        <row r="67">
          <cell r="D67" t="str">
            <v>Input Rate</v>
          </cell>
        </row>
        <row r="89">
          <cell r="D89" t="str">
            <v>Input Rate</v>
          </cell>
        </row>
        <row r="91">
          <cell r="D91" t="str">
            <v>Input Rate</v>
          </cell>
        </row>
        <row r="92">
          <cell r="D92" t="str">
            <v>Input Rate</v>
          </cell>
        </row>
        <row r="133">
          <cell r="D133" t="str">
            <v>Input Rate</v>
          </cell>
        </row>
        <row r="135">
          <cell r="D135"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veyance "/>
      <sheetName val="Civil-SOR"/>
      <sheetName val="ABS."/>
      <sheetName val="Abatract "/>
      <sheetName val="Dial.Civl"/>
      <sheetName val="CIVIL-Estimate"/>
      <sheetName val="Sheet2"/>
      <sheetName val="C-data"/>
      <sheetName val="WS-Estimate "/>
      <sheetName val="Estimate Ele."/>
      <sheetName val="HOSP-ELE-DET"/>
      <sheetName val="Elec-Datas"/>
      <sheetName val="Compound wall "/>
      <sheetName val="CC raod data"/>
      <sheetName val="CC ROAD."/>
      <sheetName val="Input"/>
      <sheetName val="LEAD"/>
      <sheetName val="Joinery"/>
      <sheetName val="WS-SoR"/>
      <sheetName val="WS SoR "/>
      <sheetName val="WS Data"/>
      <sheetName val="Sheet1"/>
      <sheetName val="Civil SoR"/>
      <sheetName val="Material"/>
      <sheetName val="Plant &amp;  Machinery"/>
      <sheetName val="p&amp;m"/>
      <sheetName val="comp-st(GEN)"/>
      <sheetName val="DATA"/>
      <sheetName val="Rates"/>
      <sheetName val="r"/>
      <sheetName val="leads"/>
      <sheetName val="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36">
          <cell r="D36">
            <v>0</v>
          </cell>
        </row>
      </sheetData>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Material"/>
      <sheetName val="Plant &amp;  Machinery"/>
      <sheetName val="Lead"/>
      <sheetName val="Leads"/>
      <sheetName val="Lookup"/>
      <sheetName val="Input"/>
      <sheetName val="ESTIMATE"/>
      <sheetName val="Labour"/>
      <sheetName val="Legal Risk Analysis"/>
      <sheetName val="elec-data"/>
      <sheetName val="DATA_PRG"/>
      <sheetName val="v"/>
      <sheetName val="r"/>
      <sheetName val="Data 07-08 "/>
      <sheetName val="abs road"/>
      <sheetName val="coverpage"/>
      <sheetName val="Road data"/>
      <sheetName val="Iocount"/>
      <sheetName val="Sheet1"/>
      <sheetName val="lead-st"/>
      <sheetName val="rdamdata"/>
      <sheetName val="Data_Bit_I"/>
      <sheetName val="p&amp;m"/>
      <sheetName val="Boq - Flats"/>
      <sheetName val="GEN-ABS Del"/>
      <sheetName val="Bitumen trunk"/>
      <sheetName val="Feeder"/>
      <sheetName val="R99 etc"/>
      <sheetName val="Trunk unpaved"/>
      <sheetName val="Data_Base"/>
      <sheetName val="Plant_&amp;__Machinery"/>
      <sheetName val="Legal_Risk_Analysis"/>
      <sheetName val="Data_07-08_"/>
      <sheetName val="abs_road"/>
      <sheetName val="Road_data"/>
      <sheetName val=" datas"/>
      <sheetName val="mas_hab"/>
      <sheetName val="Rates"/>
      <sheetName val="Lead-2014-15"/>
    </sheetNames>
    <sheetDataSet>
      <sheetData sheetId="0" refreshError="1">
        <row r="67">
          <cell r="H67">
            <v>1410.4611040000002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ilets"/>
      <sheetName val="Lead"/>
      <sheetName val="GAB"/>
      <sheetName val="Building"/>
      <sheetName val="Leads"/>
      <sheetName val="Datas"/>
      <sheetName val="DATA"/>
      <sheetName val="Material"/>
      <sheetName val="Plant &amp;  Machinery"/>
      <sheetName val="Rates"/>
      <sheetName val="Legal Risk Analysis"/>
      <sheetName val="RMR"/>
      <sheetName val="elec-data"/>
      <sheetName val="Input"/>
      <sheetName val="Rates SSR 2008-09"/>
      <sheetName val="abs road"/>
      <sheetName val="R_Det"/>
      <sheetName val="Road data"/>
      <sheetName val="mas_hab"/>
      <sheetName val="MRATES"/>
      <sheetName val="Sheet3"/>
      <sheetName val="data existing_do not delete"/>
      <sheetName val="Data_Bit_I"/>
      <sheetName val="p&amp;m"/>
      <sheetName val="Specification"/>
      <sheetName val="Labour"/>
      <sheetName val="Data 07-08 "/>
      <sheetName val="lead statement"/>
    </sheetNames>
    <sheetDataSet>
      <sheetData sheetId="0"/>
      <sheetData sheetId="1"/>
      <sheetData sheetId="2"/>
      <sheetData sheetId="3"/>
      <sheetData sheetId="4">
        <row r="13">
          <cell r="C13" t="str">
            <v>sand</v>
          </cell>
          <cell r="D13" t="str">
            <v>Metal</v>
          </cell>
        </row>
        <row r="14">
          <cell r="B14">
            <v>1</v>
          </cell>
          <cell r="C14">
            <v>20.115243</v>
          </cell>
          <cell r="D14">
            <v>17.684649</v>
          </cell>
        </row>
        <row r="15">
          <cell r="B15">
            <v>2</v>
          </cell>
          <cell r="C15">
            <v>28.161340199999994</v>
          </cell>
          <cell r="D15">
            <v>24.758508599999999</v>
          </cell>
        </row>
        <row r="16">
          <cell r="B16">
            <v>3</v>
          </cell>
          <cell r="C16">
            <v>37.548453600000002</v>
          </cell>
          <cell r="D16">
            <v>37.548453600000002</v>
          </cell>
        </row>
        <row r="17">
          <cell r="B17">
            <v>4</v>
          </cell>
          <cell r="C17">
            <v>45.5945508</v>
          </cell>
          <cell r="D17">
            <v>45.5945508</v>
          </cell>
        </row>
        <row r="18">
          <cell r="B18">
            <v>5</v>
          </cell>
          <cell r="C18">
            <v>53.640648000000013</v>
          </cell>
          <cell r="D18">
            <v>53.640648000000013</v>
          </cell>
        </row>
        <row r="19">
          <cell r="B19">
            <v>6</v>
          </cell>
          <cell r="C19">
            <v>61.69064800000001</v>
          </cell>
          <cell r="D19">
            <v>61.69064800000001</v>
          </cell>
        </row>
        <row r="20">
          <cell r="B20">
            <v>7</v>
          </cell>
          <cell r="C20">
            <v>69.740648000000007</v>
          </cell>
          <cell r="D20">
            <v>69.740648000000007</v>
          </cell>
        </row>
        <row r="21">
          <cell r="B21">
            <v>8</v>
          </cell>
          <cell r="C21">
            <v>77.790648000000004</v>
          </cell>
          <cell r="D21">
            <v>77.790648000000004</v>
          </cell>
        </row>
        <row r="22">
          <cell r="B22">
            <v>9</v>
          </cell>
          <cell r="C22">
            <v>85.840648000000002</v>
          </cell>
          <cell r="D22">
            <v>85.840648000000002</v>
          </cell>
        </row>
        <row r="23">
          <cell r="B23">
            <v>10</v>
          </cell>
          <cell r="C23">
            <v>93.890647999999999</v>
          </cell>
          <cell r="D23">
            <v>93.890647999999999</v>
          </cell>
        </row>
        <row r="24">
          <cell r="B24">
            <v>11</v>
          </cell>
          <cell r="C24">
            <v>101.940648</v>
          </cell>
          <cell r="D24">
            <v>101.940648</v>
          </cell>
        </row>
        <row r="25">
          <cell r="B25">
            <v>12</v>
          </cell>
          <cell r="C25">
            <v>109.99064799999999</v>
          </cell>
          <cell r="D25">
            <v>109.99064799999999</v>
          </cell>
        </row>
        <row r="26">
          <cell r="B26">
            <v>13</v>
          </cell>
          <cell r="C26">
            <v>118.04064799999999</v>
          </cell>
          <cell r="D26">
            <v>118.04064799999999</v>
          </cell>
        </row>
        <row r="27">
          <cell r="B27">
            <v>14</v>
          </cell>
          <cell r="C27">
            <v>126.09064799999999</v>
          </cell>
          <cell r="D27">
            <v>126.09064799999999</v>
          </cell>
        </row>
        <row r="28">
          <cell r="B28">
            <v>15</v>
          </cell>
          <cell r="C28">
            <v>134.140648</v>
          </cell>
          <cell r="D28">
            <v>134.140648</v>
          </cell>
        </row>
        <row r="29">
          <cell r="B29">
            <v>16</v>
          </cell>
          <cell r="C29">
            <v>142.19064800000001</v>
          </cell>
          <cell r="D29">
            <v>142.19064800000001</v>
          </cell>
        </row>
        <row r="30">
          <cell r="B30">
            <v>17</v>
          </cell>
          <cell r="C30">
            <v>150.24064800000002</v>
          </cell>
          <cell r="D30">
            <v>150.24064800000002</v>
          </cell>
        </row>
        <row r="31">
          <cell r="B31">
            <v>18</v>
          </cell>
          <cell r="C31">
            <v>158.29064800000003</v>
          </cell>
          <cell r="D31">
            <v>158.29064800000003</v>
          </cell>
        </row>
        <row r="32">
          <cell r="B32">
            <v>19</v>
          </cell>
          <cell r="C32">
            <v>166.34064800000004</v>
          </cell>
          <cell r="D32">
            <v>166.34064800000004</v>
          </cell>
        </row>
        <row r="33">
          <cell r="B33">
            <v>20</v>
          </cell>
          <cell r="C33">
            <v>174.39064800000006</v>
          </cell>
          <cell r="D33">
            <v>174.39064800000006</v>
          </cell>
        </row>
        <row r="34">
          <cell r="B34">
            <v>21</v>
          </cell>
          <cell r="C34">
            <v>182.44064800000007</v>
          </cell>
          <cell r="D34">
            <v>182.44064800000007</v>
          </cell>
        </row>
        <row r="35">
          <cell r="B35">
            <v>22</v>
          </cell>
          <cell r="C35">
            <v>190.49064800000008</v>
          </cell>
          <cell r="D35">
            <v>190.49064800000008</v>
          </cell>
        </row>
        <row r="36">
          <cell r="B36">
            <v>23</v>
          </cell>
          <cell r="C36">
            <v>198.54064800000009</v>
          </cell>
          <cell r="D36">
            <v>198.54064800000009</v>
          </cell>
        </row>
        <row r="37">
          <cell r="B37">
            <v>24</v>
          </cell>
          <cell r="C37">
            <v>206.5906480000001</v>
          </cell>
          <cell r="D37">
            <v>206.5906480000001</v>
          </cell>
        </row>
        <row r="38">
          <cell r="B38">
            <v>25</v>
          </cell>
          <cell r="C38">
            <v>214.64064800000011</v>
          </cell>
          <cell r="D38">
            <v>214.64064800000011</v>
          </cell>
        </row>
        <row r="39">
          <cell r="B39">
            <v>26</v>
          </cell>
          <cell r="C39">
            <v>222.69064800000012</v>
          </cell>
          <cell r="D39">
            <v>222.69064800000012</v>
          </cell>
        </row>
        <row r="40">
          <cell r="B40">
            <v>27</v>
          </cell>
          <cell r="C40">
            <v>230.74064800000014</v>
          </cell>
          <cell r="D40">
            <v>230.74064800000014</v>
          </cell>
        </row>
        <row r="41">
          <cell r="B41">
            <v>28</v>
          </cell>
          <cell r="C41">
            <v>238.79064800000015</v>
          </cell>
          <cell r="D41">
            <v>238.79064800000015</v>
          </cell>
        </row>
        <row r="42">
          <cell r="B42">
            <v>29</v>
          </cell>
          <cell r="C42">
            <v>246.84064800000016</v>
          </cell>
          <cell r="D42">
            <v>246.84064800000016</v>
          </cell>
        </row>
        <row r="43">
          <cell r="B43">
            <v>30</v>
          </cell>
          <cell r="C43">
            <v>254.89064800000017</v>
          </cell>
          <cell r="D43">
            <v>254.89064800000017</v>
          </cell>
        </row>
        <row r="44">
          <cell r="B44">
            <v>31</v>
          </cell>
          <cell r="C44">
            <v>261.60064800000015</v>
          </cell>
          <cell r="D44">
            <v>261.60064800000015</v>
          </cell>
        </row>
        <row r="45">
          <cell r="B45">
            <v>32</v>
          </cell>
          <cell r="C45">
            <v>268.31064800000013</v>
          </cell>
          <cell r="D45">
            <v>268.31064800000013</v>
          </cell>
        </row>
        <row r="46">
          <cell r="B46">
            <v>33</v>
          </cell>
          <cell r="C46">
            <v>275.02064800000011</v>
          </cell>
          <cell r="D46">
            <v>275.02064800000011</v>
          </cell>
        </row>
        <row r="47">
          <cell r="B47">
            <v>34</v>
          </cell>
          <cell r="C47">
            <v>281.73064800000009</v>
          </cell>
          <cell r="D47">
            <v>281.73064800000009</v>
          </cell>
        </row>
        <row r="48">
          <cell r="B48">
            <v>35</v>
          </cell>
          <cell r="C48">
            <v>288.44064800000007</v>
          </cell>
          <cell r="D48">
            <v>288.44064800000007</v>
          </cell>
        </row>
        <row r="49">
          <cell r="B49">
            <v>36</v>
          </cell>
          <cell r="C49">
            <v>295.15064800000005</v>
          </cell>
          <cell r="D49">
            <v>295.15064800000005</v>
          </cell>
        </row>
        <row r="50">
          <cell r="B50">
            <v>37</v>
          </cell>
          <cell r="C50">
            <v>301.86064800000003</v>
          </cell>
          <cell r="D50">
            <v>301.86064800000003</v>
          </cell>
        </row>
        <row r="51">
          <cell r="B51">
            <v>38</v>
          </cell>
          <cell r="C51">
            <v>308.57064800000001</v>
          </cell>
          <cell r="D51">
            <v>308.57064800000001</v>
          </cell>
        </row>
        <row r="52">
          <cell r="B52">
            <v>39</v>
          </cell>
          <cell r="C52">
            <v>315.28064799999999</v>
          </cell>
          <cell r="D52">
            <v>315.28064799999999</v>
          </cell>
        </row>
        <row r="53">
          <cell r="B53">
            <v>40</v>
          </cell>
          <cell r="C53">
            <v>321.99064799999996</v>
          </cell>
          <cell r="D53">
            <v>321.99064799999996</v>
          </cell>
        </row>
        <row r="54">
          <cell r="B54">
            <v>41</v>
          </cell>
          <cell r="C54">
            <v>328.70064799999994</v>
          </cell>
          <cell r="D54">
            <v>328.70064799999994</v>
          </cell>
        </row>
        <row r="55">
          <cell r="B55">
            <v>42</v>
          </cell>
          <cell r="C55">
            <v>335.41064799999992</v>
          </cell>
          <cell r="D55">
            <v>335.41064799999992</v>
          </cell>
        </row>
        <row r="56">
          <cell r="B56">
            <v>43</v>
          </cell>
          <cell r="C56">
            <v>342.1206479999999</v>
          </cell>
          <cell r="D56">
            <v>342.1206479999999</v>
          </cell>
        </row>
        <row r="57">
          <cell r="B57">
            <v>44</v>
          </cell>
          <cell r="C57">
            <v>348.83064799999988</v>
          </cell>
          <cell r="D57">
            <v>348.83064799999988</v>
          </cell>
        </row>
        <row r="58">
          <cell r="B58">
            <v>45</v>
          </cell>
          <cell r="C58">
            <v>355.54064799999986</v>
          </cell>
          <cell r="D58">
            <v>355.54064799999986</v>
          </cell>
        </row>
        <row r="59">
          <cell r="B59">
            <v>46</v>
          </cell>
          <cell r="C59">
            <v>362.25064799999984</v>
          </cell>
          <cell r="D59">
            <v>362.25064799999984</v>
          </cell>
        </row>
        <row r="60">
          <cell r="B60">
            <v>47</v>
          </cell>
          <cell r="C60">
            <v>368.96064799999982</v>
          </cell>
          <cell r="D60">
            <v>368.96064799999982</v>
          </cell>
        </row>
        <row r="61">
          <cell r="B61">
            <v>48</v>
          </cell>
          <cell r="C61">
            <v>375.6706479999998</v>
          </cell>
          <cell r="D61">
            <v>375.6706479999998</v>
          </cell>
        </row>
        <row r="62">
          <cell r="B62">
            <v>49</v>
          </cell>
          <cell r="C62">
            <v>382.38064799999978</v>
          </cell>
          <cell r="D62">
            <v>382.38064799999978</v>
          </cell>
        </row>
        <row r="63">
          <cell r="B63">
            <v>50</v>
          </cell>
          <cell r="C63">
            <v>389.09064799999976</v>
          </cell>
          <cell r="D63">
            <v>389.09064799999976</v>
          </cell>
        </row>
        <row r="64">
          <cell r="B64">
            <v>51</v>
          </cell>
          <cell r="C64">
            <v>395.80064799999974</v>
          </cell>
          <cell r="D64">
            <v>395.80064799999974</v>
          </cell>
        </row>
        <row r="65">
          <cell r="B65">
            <v>52</v>
          </cell>
          <cell r="C65">
            <v>402.51064799999972</v>
          </cell>
          <cell r="D65">
            <v>402.51064799999972</v>
          </cell>
        </row>
        <row r="66">
          <cell r="B66">
            <v>53</v>
          </cell>
          <cell r="C66">
            <v>409.2206479999997</v>
          </cell>
          <cell r="D66">
            <v>409.2206479999997</v>
          </cell>
        </row>
        <row r="67">
          <cell r="B67">
            <v>54</v>
          </cell>
          <cell r="C67">
            <v>415.93064799999968</v>
          </cell>
          <cell r="D67">
            <v>415.93064799999968</v>
          </cell>
        </row>
        <row r="68">
          <cell r="B68">
            <v>55</v>
          </cell>
          <cell r="C68">
            <v>422.64064799999966</v>
          </cell>
          <cell r="D68">
            <v>422.64064799999966</v>
          </cell>
        </row>
        <row r="69">
          <cell r="B69">
            <v>56</v>
          </cell>
          <cell r="C69">
            <v>429.35064799999964</v>
          </cell>
          <cell r="D69">
            <v>429.35064799999964</v>
          </cell>
        </row>
        <row r="70">
          <cell r="B70">
            <v>57</v>
          </cell>
          <cell r="C70">
            <v>436.06064799999962</v>
          </cell>
          <cell r="D70">
            <v>436.06064799999962</v>
          </cell>
        </row>
        <row r="71">
          <cell r="B71">
            <v>58</v>
          </cell>
          <cell r="C71">
            <v>442.7706479999996</v>
          </cell>
          <cell r="D71">
            <v>442.7706479999996</v>
          </cell>
        </row>
        <row r="72">
          <cell r="B72">
            <v>59</v>
          </cell>
          <cell r="C72">
            <v>449.48064799999958</v>
          </cell>
          <cell r="D72">
            <v>449.48064799999958</v>
          </cell>
        </row>
        <row r="73">
          <cell r="B73">
            <v>60</v>
          </cell>
          <cell r="C73">
            <v>456.19064799999956</v>
          </cell>
          <cell r="D73">
            <v>456.19064799999956</v>
          </cell>
        </row>
        <row r="74">
          <cell r="B74">
            <v>61</v>
          </cell>
          <cell r="C74">
            <v>462.90064799999953</v>
          </cell>
          <cell r="D74">
            <v>462.90064799999953</v>
          </cell>
        </row>
        <row r="75">
          <cell r="B75">
            <v>62</v>
          </cell>
          <cell r="C75">
            <v>469.61064799999951</v>
          </cell>
          <cell r="D75">
            <v>469.61064799999951</v>
          </cell>
        </row>
        <row r="76">
          <cell r="B76">
            <v>63</v>
          </cell>
          <cell r="C76">
            <v>476.32064799999949</v>
          </cell>
          <cell r="D76">
            <v>476.32064799999949</v>
          </cell>
        </row>
        <row r="77">
          <cell r="B77">
            <v>64</v>
          </cell>
          <cell r="C77">
            <v>483.03064799999947</v>
          </cell>
          <cell r="D77">
            <v>483.03064799999947</v>
          </cell>
        </row>
        <row r="78">
          <cell r="B78">
            <v>65</v>
          </cell>
          <cell r="C78">
            <v>489.74064799999945</v>
          </cell>
          <cell r="D78">
            <v>489.74064799999945</v>
          </cell>
        </row>
        <row r="79">
          <cell r="B79">
            <v>66</v>
          </cell>
          <cell r="C79">
            <v>496.45064799999943</v>
          </cell>
          <cell r="D79">
            <v>496.45064799999943</v>
          </cell>
        </row>
        <row r="80">
          <cell r="B80">
            <v>67</v>
          </cell>
          <cell r="C80">
            <v>503.16064799999941</v>
          </cell>
          <cell r="D80">
            <v>503.16064799999941</v>
          </cell>
        </row>
        <row r="81">
          <cell r="B81">
            <v>68</v>
          </cell>
          <cell r="C81">
            <v>509.87064799999939</v>
          </cell>
          <cell r="D81">
            <v>509.87064799999939</v>
          </cell>
        </row>
        <row r="82">
          <cell r="B82">
            <v>69</v>
          </cell>
          <cell r="C82">
            <v>516.58064799999943</v>
          </cell>
          <cell r="D82">
            <v>516.58064799999943</v>
          </cell>
        </row>
        <row r="83">
          <cell r="B83">
            <v>70</v>
          </cell>
          <cell r="C83">
            <v>523.29064799999946</v>
          </cell>
          <cell r="D83">
            <v>523.29064799999946</v>
          </cell>
        </row>
        <row r="84">
          <cell r="B84">
            <v>71</v>
          </cell>
          <cell r="C84">
            <v>530.0006479999995</v>
          </cell>
          <cell r="D84">
            <v>530.0006479999995</v>
          </cell>
        </row>
        <row r="85">
          <cell r="B85">
            <v>72</v>
          </cell>
          <cell r="C85">
            <v>536.71064799999954</v>
          </cell>
          <cell r="D85">
            <v>536.71064799999954</v>
          </cell>
        </row>
        <row r="86">
          <cell r="B86">
            <v>73</v>
          </cell>
          <cell r="C86">
            <v>543.42064799999957</v>
          </cell>
          <cell r="D86">
            <v>543.42064799999957</v>
          </cell>
        </row>
        <row r="87">
          <cell r="B87">
            <v>74</v>
          </cell>
          <cell r="C87">
            <v>550.13064799999961</v>
          </cell>
          <cell r="D87">
            <v>550.13064799999961</v>
          </cell>
        </row>
        <row r="88">
          <cell r="B88">
            <v>75</v>
          </cell>
          <cell r="C88">
            <v>556.84064799999965</v>
          </cell>
          <cell r="D88">
            <v>556.84064799999965</v>
          </cell>
        </row>
        <row r="89">
          <cell r="B89">
            <v>76</v>
          </cell>
          <cell r="C89">
            <v>563.55064799999968</v>
          </cell>
          <cell r="D89">
            <v>563.55064799999968</v>
          </cell>
        </row>
        <row r="90">
          <cell r="B90">
            <v>77</v>
          </cell>
          <cell r="C90">
            <v>570.26064799999972</v>
          </cell>
          <cell r="D90">
            <v>570.26064799999972</v>
          </cell>
        </row>
        <row r="91">
          <cell r="B91">
            <v>78</v>
          </cell>
          <cell r="C91">
            <v>576.97064799999976</v>
          </cell>
          <cell r="D91">
            <v>576.97064799999976</v>
          </cell>
        </row>
        <row r="92">
          <cell r="B92">
            <v>79</v>
          </cell>
          <cell r="C92">
            <v>583.68064799999979</v>
          </cell>
          <cell r="D92">
            <v>583.68064799999979</v>
          </cell>
        </row>
        <row r="93">
          <cell r="B93">
            <v>80</v>
          </cell>
          <cell r="C93">
            <v>590.39064799999983</v>
          </cell>
          <cell r="D93">
            <v>590.39064799999983</v>
          </cell>
        </row>
        <row r="94">
          <cell r="B94">
            <v>81</v>
          </cell>
          <cell r="C94">
            <v>597.10064799999986</v>
          </cell>
          <cell r="D94">
            <v>597.10064799999986</v>
          </cell>
        </row>
        <row r="95">
          <cell r="B95">
            <v>82</v>
          </cell>
          <cell r="C95">
            <v>603.8106479999999</v>
          </cell>
          <cell r="D95">
            <v>603.8106479999999</v>
          </cell>
        </row>
        <row r="96">
          <cell r="B96">
            <v>83</v>
          </cell>
          <cell r="C96">
            <v>610.52064799999994</v>
          </cell>
          <cell r="D96">
            <v>610.52064799999994</v>
          </cell>
        </row>
        <row r="97">
          <cell r="B97">
            <v>84</v>
          </cell>
          <cell r="C97">
            <v>617.23064799999997</v>
          </cell>
          <cell r="D97">
            <v>617.23064799999997</v>
          </cell>
        </row>
        <row r="98">
          <cell r="B98">
            <v>85</v>
          </cell>
          <cell r="C98">
            <v>623.94064800000001</v>
          </cell>
          <cell r="D98">
            <v>623.94064800000001</v>
          </cell>
        </row>
        <row r="99">
          <cell r="B99">
            <v>86</v>
          </cell>
          <cell r="C99">
            <v>630.65064800000005</v>
          </cell>
          <cell r="D99">
            <v>630.65064800000005</v>
          </cell>
        </row>
        <row r="100">
          <cell r="B100">
            <v>87</v>
          </cell>
          <cell r="C100">
            <v>637.36064800000008</v>
          </cell>
          <cell r="D100">
            <v>637.36064800000008</v>
          </cell>
        </row>
        <row r="101">
          <cell r="B101">
            <v>88</v>
          </cell>
          <cell r="C101">
            <v>644.07064800000012</v>
          </cell>
          <cell r="D101">
            <v>644.07064800000012</v>
          </cell>
        </row>
        <row r="102">
          <cell r="B102">
            <v>89</v>
          </cell>
          <cell r="C102">
            <v>650.78064800000016</v>
          </cell>
          <cell r="D102">
            <v>650.78064800000016</v>
          </cell>
        </row>
        <row r="103">
          <cell r="B103">
            <v>90</v>
          </cell>
          <cell r="C103">
            <v>657.49064800000019</v>
          </cell>
          <cell r="D103">
            <v>657.49064800000019</v>
          </cell>
        </row>
        <row r="104">
          <cell r="B104">
            <v>91</v>
          </cell>
          <cell r="C104">
            <v>664.20064800000023</v>
          </cell>
          <cell r="D104">
            <v>664.20064800000023</v>
          </cell>
        </row>
        <row r="105">
          <cell r="B105">
            <v>92</v>
          </cell>
          <cell r="C105">
            <v>670.91064800000026</v>
          </cell>
          <cell r="D105">
            <v>670.91064800000026</v>
          </cell>
        </row>
        <row r="106">
          <cell r="B106">
            <v>93</v>
          </cell>
          <cell r="C106">
            <v>677.6206480000003</v>
          </cell>
          <cell r="D106">
            <v>677.6206480000003</v>
          </cell>
        </row>
        <row r="107">
          <cell r="B107">
            <v>94</v>
          </cell>
          <cell r="C107">
            <v>684.33064800000034</v>
          </cell>
          <cell r="D107">
            <v>684.33064800000034</v>
          </cell>
        </row>
        <row r="108">
          <cell r="B108">
            <v>95</v>
          </cell>
          <cell r="C108">
            <v>691.04064800000037</v>
          </cell>
          <cell r="D108">
            <v>691.04064800000037</v>
          </cell>
        </row>
        <row r="109">
          <cell r="B109">
            <v>96</v>
          </cell>
          <cell r="C109">
            <v>697.75064800000041</v>
          </cell>
          <cell r="D109">
            <v>697.75064800000041</v>
          </cell>
        </row>
        <row r="110">
          <cell r="B110">
            <v>97</v>
          </cell>
          <cell r="C110">
            <v>704.46064800000045</v>
          </cell>
          <cell r="D110">
            <v>704.46064800000045</v>
          </cell>
        </row>
        <row r="111">
          <cell r="B111">
            <v>98</v>
          </cell>
          <cell r="C111">
            <v>711.17064800000048</v>
          </cell>
          <cell r="D111">
            <v>711.17064800000048</v>
          </cell>
        </row>
        <row r="112">
          <cell r="B112">
            <v>99</v>
          </cell>
          <cell r="C112">
            <v>717.88064800000052</v>
          </cell>
          <cell r="D112">
            <v>717.88064800000052</v>
          </cell>
        </row>
        <row r="113">
          <cell r="B113">
            <v>100</v>
          </cell>
          <cell r="C113">
            <v>724.59064800000056</v>
          </cell>
          <cell r="D113">
            <v>724.59064800000056</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_PRG"/>
      <sheetName val="SPECIFICATION"/>
      <sheetName val="COMMUNITY_HALL_ESTT22"/>
      <sheetName val="COMM_HALL_3LAKHS"/>
      <sheetName val="PLAN"/>
      <sheetName val="DATA_TEMP(MC)"/>
      <sheetName val="Sheet5"/>
      <sheetName val="v"/>
      <sheetName val="r"/>
      <sheetName val="Lead"/>
      <sheetName val="Data"/>
      <sheetName val="Sheet1"/>
      <sheetName val="leads"/>
      <sheetName val="DI"/>
      <sheetName val="HDPE"/>
      <sheetName val="pvc"/>
      <sheetName val="MRATES"/>
      <sheetName val="rdamdata"/>
      <sheetName val="SPT vs PHI"/>
      <sheetName val="final abstract"/>
      <sheetName val="bom"/>
      <sheetName val="Levels"/>
      <sheetName val="Labour"/>
      <sheetName val="Material"/>
      <sheetName val="Plant &amp;  Machinery"/>
      <sheetName val="GF SB Ok "/>
      <sheetName val="pvc_basic"/>
      <sheetName val="mlead"/>
      <sheetName val="abs road"/>
      <sheetName val="Abs_CD_2"/>
      <sheetName val="coverpage"/>
      <sheetName val="RMR"/>
      <sheetName val="road est"/>
      <sheetName val="Road data"/>
      <sheetName val="ECV"/>
      <sheetName val="m"/>
      <sheetName val="lead-st"/>
      <sheetName val="Lead statement"/>
      <sheetName val="Works"/>
      <sheetName val="General"/>
      <sheetName val="Data.F8.BTR"/>
      <sheetName val="civ data"/>
      <sheetName val="R_Det"/>
      <sheetName val="BHANDUP"/>
    </sheetNames>
    <sheetDataSet>
      <sheetData sheetId="0" refreshError="1">
        <row r="245">
          <cell r="H245">
            <v>892.697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M.Books "/>
      <sheetName val="CM Consumption "/>
      <sheetName val="M.Dates"/>
      <sheetName val="Sheet1"/>
      <sheetName val="Cover page"/>
      <sheetName val="Total"/>
      <sheetName val="1st bill before 94 GO "/>
      <sheetName val="1st bill Club "/>
      <sheetName val="1st bill 94 GO"/>
      <sheetName val="Rates 2006-07"/>
      <sheetName val="2nd bill "/>
      <sheetName val="LEAD 06-07"/>
      <sheetName val="3rd bill"/>
      <sheetName val="Rates 2007-08"/>
      <sheetName val="4th bill "/>
      <sheetName val="LEAD 07-08"/>
      <sheetName val="Data 07-08 "/>
      <sheetName val="LEAD 08-09"/>
      <sheetName val="Data 08-09"/>
      <sheetName val="Rates SSR 2008-09"/>
      <sheetName val="mas_hab"/>
      <sheetName val="Leads"/>
      <sheetName val="DATA"/>
      <sheetName val="RMR"/>
      <sheetName val="Input"/>
      <sheetName val="Lead"/>
      <sheetName val="Material"/>
      <sheetName val="Plant &amp;  Machinery"/>
      <sheetName val="MRATES"/>
      <sheetName val="Legal Risk Analysi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60">
          <cell r="I60">
            <v>188</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5 (2)"/>
      <sheetName val="Sheet5"/>
      <sheetName val="GS"/>
      <sheetName val="TS"/>
      <sheetName val="Estimate"/>
      <sheetName val="BTR"/>
      <sheetName val="RMR"/>
      <sheetName val="Road data"/>
      <sheetName val="Hire charges"/>
      <sheetName val="Rates SSR 2008-09"/>
      <sheetName val="mas_hab"/>
      <sheetName val="Leads"/>
      <sheetName val="MRATES"/>
      <sheetName val="Levels"/>
      <sheetName val="DATA"/>
      <sheetName val="Sheet3"/>
      <sheetName val="r"/>
      <sheetName val="l"/>
      <sheetName val="Material"/>
      <sheetName val="Plant &amp;  Machinery"/>
      <sheetName val="80-100 (P)"/>
    </sheetNames>
    <sheetDataSet>
      <sheetData sheetId="0"/>
      <sheetData sheetId="1"/>
      <sheetData sheetId="2"/>
      <sheetData sheetId="3"/>
      <sheetData sheetId="4"/>
      <sheetData sheetId="5"/>
      <sheetData sheetId="6"/>
      <sheetData sheetId="7"/>
      <sheetData sheetId="8">
        <row r="30">
          <cell r="F30">
            <v>43000</v>
          </cell>
        </row>
      </sheetData>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5 (2)"/>
      <sheetName val="Sheet5"/>
      <sheetName val="GS"/>
      <sheetName val="TS"/>
      <sheetName val="Estimate"/>
      <sheetName val="BTR"/>
      <sheetName val="RMR"/>
      <sheetName val="Road data"/>
      <sheetName val="Hire charges"/>
      <sheetName val="Leads"/>
      <sheetName val="MRATES"/>
      <sheetName val="Rates SSR 2008-09"/>
      <sheetName val="Specification"/>
      <sheetName val="Material"/>
      <sheetName val="Plant &amp;  Machinery"/>
      <sheetName val="mas_hab"/>
      <sheetName val="DATA"/>
      <sheetName val="Legal Risk Analysis"/>
      <sheetName val="Rates"/>
      <sheetName val="Lead statement"/>
      <sheetName val="Labour _ Plant"/>
      <sheetName val="v"/>
      <sheetName val="Labour"/>
      <sheetName val="r"/>
      <sheetName val="l"/>
      <sheetName val="Sheet1 (2)"/>
      <sheetName val="Sheet3"/>
      <sheetName val="data existing_do not delete"/>
      <sheetName val="Data_Base"/>
      <sheetName val="80-100 (P)"/>
      <sheetName val="Data_Bit_I"/>
      <sheetName val="LEAD.2014-15 West"/>
      <sheetName val="SSR 2014-15 Rates"/>
    </sheetNames>
    <sheetDataSet>
      <sheetData sheetId="0"/>
      <sheetData sheetId="1"/>
      <sheetData sheetId="2"/>
      <sheetData sheetId="3"/>
      <sheetData sheetId="4"/>
      <sheetData sheetId="5"/>
      <sheetData sheetId="6"/>
      <sheetData sheetId="7"/>
      <sheetData sheetId="8">
        <row r="30">
          <cell r="F30">
            <v>43000</v>
          </cell>
        </row>
      </sheetData>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Com.wall"/>
      <sheetName val="CC"/>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 val="Sheet1"/>
      <sheetName val="r"/>
      <sheetName val="l"/>
      <sheetName val="Specification"/>
      <sheetName val="RMR"/>
      <sheetName val="Rates SSR 2008-09"/>
      <sheetName val="Sheet3"/>
      <sheetName val="leads"/>
      <sheetName val="Levels"/>
      <sheetName val="mas_hab"/>
      <sheetName val="MRATES"/>
      <sheetName val="Road data"/>
      <sheetName val="Lead"/>
      <sheetName val="Material"/>
      <sheetName val="Plant &amp;  Machine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Com.wall"/>
      <sheetName val="CC"/>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 val="Sheet1"/>
      <sheetName val="MRATES"/>
      <sheetName val="Rates SSR 2008-09"/>
      <sheetName val="RMR"/>
      <sheetName val="Material"/>
      <sheetName val="Plant &amp;  Machinery"/>
      <sheetName val="GEN-ABS Del"/>
      <sheetName val="Levels"/>
      <sheetName val="khokho"/>
      <sheetName val="leads"/>
      <sheetName val="r"/>
      <sheetName val="l"/>
      <sheetName val="Specification"/>
      <sheetName val="Legal Risk Analysis"/>
      <sheetName val="SSR 2011-12 Rates"/>
      <sheetName val="Lead"/>
      <sheetName val="SubAnlysis"/>
      <sheetName val="labour coeff"/>
      <sheetName val="Road data"/>
      <sheetName val="Mp-team 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Ls"/>
      <sheetName val="Levels"/>
      <sheetName val="abstract"/>
      <sheetName val="Levels (2)"/>
      <sheetName val="mother"/>
      <sheetName val="3060"/>
      <sheetName val="3090"/>
      <sheetName val="3120"/>
      <sheetName val="3150"/>
      <sheetName val="3180"/>
      <sheetName val="3210"/>
      <sheetName val="3240"/>
      <sheetName val="3270"/>
      <sheetName val="3300"/>
      <sheetName val="3330"/>
      <sheetName val="3360"/>
      <sheetName val="3390"/>
      <sheetName val="3420"/>
      <sheetName val="3450"/>
      <sheetName val="3480"/>
      <sheetName val="3510"/>
      <sheetName val="3540"/>
      <sheetName val="3570"/>
      <sheetName val="3600"/>
      <sheetName val="3630"/>
      <sheetName val="3660"/>
      <sheetName val="3690"/>
      <sheetName val="3720"/>
      <sheetName val="3750"/>
      <sheetName val="3780"/>
      <sheetName val="3810"/>
      <sheetName val="3840"/>
      <sheetName val="3870"/>
      <sheetName val="3900"/>
      <sheetName val="3930"/>
      <sheetName val="3960"/>
      <sheetName val="3990"/>
      <sheetName val="4020"/>
      <sheetName val="4050"/>
      <sheetName val="4080"/>
      <sheetName val="4110"/>
      <sheetName val="4140"/>
      <sheetName val="4170"/>
      <sheetName val="4200"/>
      <sheetName val="4230"/>
      <sheetName val="4260"/>
      <sheetName val="4290"/>
      <sheetName val="4320"/>
      <sheetName val="4350"/>
      <sheetName val="4380"/>
      <sheetName val="4400"/>
      <sheetName val="4410"/>
      <sheetName val="4440"/>
      <sheetName val="4470"/>
      <sheetName val="4500"/>
      <sheetName val="4530"/>
      <sheetName val="4560"/>
      <sheetName val="4590"/>
      <sheetName val="4620"/>
      <sheetName val="4650"/>
      <sheetName val="4680"/>
      <sheetName val="4710"/>
      <sheetName val="4740"/>
      <sheetName val="4770"/>
      <sheetName val="4800"/>
      <sheetName val="4830"/>
      <sheetName val="4860"/>
      <sheetName val="4890"/>
      <sheetName val="4920"/>
      <sheetName val="4930"/>
      <sheetName val="4940"/>
      <sheetName val="Material"/>
      <sheetName val="Plant &amp;  Machinery"/>
      <sheetName val="RMR"/>
      <sheetName val="r"/>
      <sheetName val="Specification"/>
      <sheetName val="Leads"/>
      <sheetName val="maya"/>
      <sheetName val="MRATES"/>
      <sheetName val="Lead  RATES"/>
      <sheetName val="l"/>
      <sheetName val="Road data"/>
      <sheetName val="Lead statement"/>
      <sheetName val="DATA"/>
      <sheetName val="Lead"/>
      <sheetName val="Sheet3"/>
      <sheetName val="sectorwise"/>
      <sheetName val="coverpage"/>
      <sheetName val="Usage"/>
      <sheetName val="mas_hab"/>
      <sheetName val="ESTIMATE"/>
      <sheetName val="t_prsr"/>
      <sheetName val="wh"/>
      <sheetName val="detls"/>
      <sheetName val="GF SB Ok "/>
      <sheetName val="m1"/>
      <sheetName val="Labour"/>
      <sheetName val="sch"/>
      <sheetName val="Levels_(2)"/>
      <sheetName val="Levels_(2)1"/>
      <sheetName val="Rates SSR 2008-09"/>
      <sheetName val="Sheet2"/>
      <sheetName val="hdpe-rates"/>
      <sheetName val="hdpe weights"/>
      <sheetName val="ssr-rates"/>
      <sheetName val="pvc-rates"/>
      <sheetName val="PVC weights"/>
      <sheetName val="GEN-ABS Del"/>
      <sheetName val="p&amp;m"/>
      <sheetName val="EDWise"/>
      <sheetName val="DATA-BASE"/>
      <sheetName val="DATA-ABSTRACT"/>
      <sheetName val="Levels_(2)5"/>
      <sheetName val="Plant_&amp;__Machinery2"/>
      <sheetName val="Road_data2"/>
      <sheetName val="Lead__RATES2"/>
      <sheetName val="Lead_statement2"/>
      <sheetName val="GF_SB_Ok_2"/>
      <sheetName val="Levels_(2)3"/>
      <sheetName val="Levels_(2)2"/>
      <sheetName val="Plant_&amp;__Machinery"/>
      <sheetName val="Road_data"/>
      <sheetName val="Lead__RATES"/>
      <sheetName val="Lead_statement"/>
      <sheetName val="GF_SB_Ok_"/>
      <sheetName val="Levels_(2)4"/>
      <sheetName val="Plant_&amp;__Machinery1"/>
      <sheetName val="Road_data1"/>
      <sheetName val="Lead__RATES1"/>
      <sheetName val="Lead_statement1"/>
      <sheetName val="GF_SB_Ok_1"/>
      <sheetName val="MS Rates"/>
      <sheetName val="Valves"/>
      <sheetName val="cover (2)"/>
      <sheetName val="Data_Bit_I"/>
      <sheetName val="Nspt-smp-final-ORIGINAL"/>
      <sheetName val="Timesheet"/>
      <sheetName val="Bridge Data 2005-06"/>
      <sheetName val="segments-details"/>
      <sheetName val="int-Dia-hdpe"/>
      <sheetName val="habs-list"/>
      <sheetName val="int-Dia-pvc"/>
      <sheetName val="HDPE-pipe-rates"/>
      <sheetName val="pvc-pipe-rates"/>
      <sheetName val="v"/>
      <sheetName val="RAFT"/>
      <sheetName val="index"/>
      <sheetName val="Data Road Rev"/>
      <sheetName val="Rates"/>
      <sheetName val="REVISED"/>
      <sheetName val="estimate "/>
      <sheetName val="Common "/>
      <sheetName val="data existing_do not delete"/>
      <sheetName val="HDPE"/>
      <sheetName val="DI"/>
      <sheetName val="pvc"/>
      <sheetName val="R_Det"/>
      <sheetName val="Data 07-08 "/>
      <sheetName val="sup dat"/>
      <sheetName val="m"/>
      <sheetName val="Road Detail Est."/>
      <sheetName val="Convey"/>
      <sheetName val="temp-SDData (2)"/>
      <sheetName val="CI"/>
      <sheetName val="data-sheet"/>
      <sheetName val="Boq"/>
      <sheetName val="data.f8.btr"/>
      <sheetName val="abs road"/>
      <sheetName val="hdpe_basic"/>
      <sheetName val="pvc_basic"/>
      <sheetName val="int-Dia"/>
      <sheetName val="Motor Data"/>
      <sheetName val="DATA_PRG"/>
      <sheetName val="wh_data_R"/>
      <sheetName val="wh_data"/>
      <sheetName val="CPHEEO"/>
      <sheetName val="Input"/>
      <sheetName val="COVER"/>
      <sheetName val="sg-clay(d)"/>
      <sheetName val="DI PIPE"/>
      <sheetName val="RUBBER GASKETS"/>
      <sheetName val="Levels_(2)6"/>
      <sheetName val="Plant_&amp;__Machinery3"/>
      <sheetName val="Road_data3"/>
      <sheetName val="Lead__RATES3"/>
      <sheetName val="Lead_statement3"/>
      <sheetName val="GF_SB_Ok_3"/>
      <sheetName val="AoR_Finishing"/>
      <sheetName val="Rate"/>
      <sheetName val="conc-foot-gradeslab"/>
      <sheetName val="Rates_SSR_2008-09"/>
      <sheetName val="hdpe_weights"/>
      <sheetName val="PVC_weights"/>
      <sheetName val="GEN-ABS_Del"/>
      <sheetName val="MS_Rates"/>
      <sheetName val="cover_(2)"/>
      <sheetName val="Bridge_Data_2005-06"/>
      <sheetName val="Data_Road_Rev"/>
      <sheetName val="estimate_"/>
      <sheetName val="Common_"/>
      <sheetName val="data_existing_do_not_delete"/>
      <sheetName val="M.R.O"/>
      <sheetName val="Lead statement ss5"/>
      <sheetName val="WATER-HAMMER"/>
      <sheetName val="labour &amp; Hire-20-21"/>
      <sheetName val="Gen.Abs."/>
      <sheetName val="Improvements"/>
      <sheetName val="Lead 09-10"/>
      <sheetName val="Longitudinal"/>
      <sheetName val="pile rec(N Max tr)"/>
      <sheetName val="Data base"/>
      <sheetName val="소상 &quot;1&quot;"/>
      <sheetName val="Detailed"/>
      <sheetName val="mlead"/>
      <sheetName val="ABS"/>
      <sheetName val="Masonry"/>
      <sheetName val="labour coeff"/>
      <sheetName val="Sheet1"/>
      <sheetName val="rdamdata"/>
      <sheetName val="lead-st"/>
      <sheetName val="PVC_dia"/>
      <sheetName val="0000000000000"/>
      <sheetName val="DISCOUNT"/>
      <sheetName val="Global factors"/>
      <sheetName val="quarry"/>
      <sheetName val="Iocount"/>
      <sheetName val="BASIC RATES"/>
      <sheetName val="Data_Base"/>
      <sheetName val="MRoad data"/>
      <sheetName val="Letter"/>
      <sheetName val="water-hammar-strenght"/>
      <sheetName val="Variables_x"/>
      <sheetName val="Load Details-220kV"/>
      <sheetName val="C-Mat"/>
    </sheetNames>
    <sheetDataSet>
      <sheetData sheetId="0" refreshError="1"/>
      <sheetData sheetId="1" refreshError="1">
        <row r="5">
          <cell r="O5">
            <v>96</v>
          </cell>
          <cell r="P5">
            <v>101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sheetData sheetId="110"/>
      <sheetData sheetId="111"/>
      <sheetData sheetId="112"/>
      <sheetData sheetId="113"/>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sheetData sheetId="135"/>
      <sheetData sheetId="136"/>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0000000000000"/>
      <sheetName val="Abstrct "/>
      <sheetName val="Abstrct  CD works"/>
      <sheetName val="est"/>
      <sheetName val="Quarry"/>
      <sheetName val="Lead"/>
      <sheetName val="Slab cul-2m span 1"/>
      <sheetName val="Slab cul-3m span 2"/>
      <sheetName val="Slab cul-2m span 3"/>
      <sheetName val="Slab cul-2m span 4"/>
      <sheetName val="CC over pitching"/>
      <sheetName val="Data CD"/>
      <sheetName val="Lead Statement"/>
      <sheetName val="package summary"/>
      <sheetName val="Nindugerla"/>
      <sheetName val="cc pavement(b)"/>
      <sheetName val="foundations (b)"/>
      <sheetName val="est  (mord)"/>
      <sheetName val="Check Slip"/>
      <sheetName val="Sub Estiamte (2)"/>
      <sheetName val="Field Data"/>
      <sheetName val="Field Data (2)"/>
      <sheetName val="Field Data (3)"/>
      <sheetName val="3day Count"/>
      <sheetName val="Gen. Abstract"/>
      <sheetName val="Fie,d Data"/>
      <sheetName val="Estimate "/>
      <sheetName val="Levels"/>
      <sheetName val="r"/>
      <sheetName val="XXXXXXXXXXXXX"/>
      <sheetName val="XXXXXXXXXXXX0"/>
      <sheetName val="Leadstatement "/>
      <sheetName val="exe"/>
      <sheetName val="insp"/>
      <sheetName val="sp"/>
      <sheetName val="Sheet3"/>
      <sheetName val="sub-est"/>
      <sheetName val="ann-b"/>
      <sheetName val="EWCal"/>
      <sheetName val="Sheet4"/>
      <sheetName val="COR.EST"/>
      <sheetName val="Abstrct-Part A"/>
      <sheetName val="HDPE"/>
      <sheetName val="DI"/>
      <sheetName val="pvc"/>
      <sheetName val="hdpe_basic"/>
      <sheetName val="pvc_basic"/>
      <sheetName val="leads"/>
      <sheetName val="final abstract"/>
      <sheetName val="l"/>
      <sheetName val="Plant &amp;  Machinery"/>
      <sheetName val="Labour"/>
      <sheetName val="Material"/>
      <sheetName val="Data.F8.BTR"/>
      <sheetName val="hdpe-rates"/>
      <sheetName val="hdpe weights"/>
      <sheetName val="ssr-rates"/>
      <sheetName val="pvc-rates"/>
      <sheetName val="PVC weights"/>
      <sheetName val="Class IV Qtr. Ele"/>
      <sheetName val="MRATES"/>
      <sheetName val="DATA_ENTRY"/>
      <sheetName val="BTLeads"/>
      <sheetName val="RMR"/>
      <sheetName val="GF SB Ok "/>
      <sheetName val="data existing_do not delete"/>
      <sheetName val="Sheet9"/>
      <sheetName val="GN_ST_10"/>
      <sheetName val="rdamdata"/>
      <sheetName val="sectorwise"/>
      <sheetName val="pvc-pipe-rates"/>
      <sheetName val="LEAD S 10-11"/>
      <sheetName val="HDPE-pipe-rates"/>
      <sheetName val="Specification report"/>
      <sheetName val="coverpage"/>
      <sheetName val="R_Det"/>
      <sheetName val="Road data"/>
      <sheetName val="mlead"/>
      <sheetName val="abs road"/>
      <sheetName val="C-data"/>
      <sheetName val="GEN-ABS Del"/>
      <sheetName val="Lead  RATES"/>
      <sheetName val="maya"/>
      <sheetName val="PRECAST lightconc-II"/>
      <sheetName val="Boq"/>
      <sheetName val="TBAL9697 -group wise  sdpl"/>
      <sheetName val="lead-st"/>
      <sheetName val="p&amp;m"/>
      <sheetName val="Input Sheet"/>
      <sheetName val="cover page"/>
      <sheetName val="Sheet2"/>
      <sheetName val="Specification Repoer"/>
      <sheetName val="DETAILED ESTIMATE (2)"/>
      <sheetName val="Data (2)"/>
      <sheetName val="DETAILED ESTIMATE"/>
      <sheetName val="detailed dt22.10.2014"/>
      <sheetName val="PSet(1Ph)"/>
      <sheetName val="comparative"/>
      <sheetName val="seigniorage"/>
      <sheetName val="electrification"/>
      <sheetName val="septic tank"/>
      <sheetName val="ELEC datas"/>
      <sheetName val="san data"/>
      <sheetName val="SEIGNORAGE"/>
      <sheetName val="convey"/>
      <sheetName val="SCHEDULE."/>
      <sheetName val="Est (2)"/>
      <sheetName val="report"/>
      <sheetName val="schedule"/>
      <sheetName val="id"/>
      <sheetName val="CI"/>
      <sheetName val="Data_Bit_I"/>
      <sheetName val="GA"/>
      <sheetName val="Abstrct_"/>
      <sheetName val="Abstrct__CD_works"/>
      <sheetName val="Slab_cul-2m_span_1"/>
      <sheetName val="Slab_cul-3m_span_2"/>
      <sheetName val="Slab_cul-2m_span_3"/>
      <sheetName val="Slab_cul-2m_span_4"/>
      <sheetName val="CC_over_pitching"/>
      <sheetName val="Data_CD"/>
      <sheetName val="Lead_Statement"/>
      <sheetName val="package_summary"/>
      <sheetName val="cc_pavement(b)"/>
      <sheetName val="foundations_(b)"/>
      <sheetName val="est__(mord)"/>
      <sheetName val="Check_Slip"/>
      <sheetName val="Sub_Estiamte_(2)"/>
      <sheetName val="Field_Data"/>
      <sheetName val="Field_Data_(2)"/>
      <sheetName val="Field_Data_(3)"/>
      <sheetName val="3day_Count"/>
      <sheetName val="Gen__Abstract"/>
      <sheetName val="Fie,d_Data"/>
      <sheetName val="Estimate_"/>
      <sheetName val="final_abstract"/>
      <sheetName val="Input"/>
      <sheetName val="sup dat"/>
      <sheetName val="PVC_dia"/>
      <sheetName val="Data_Base"/>
      <sheetName val="Factory_rates"/>
      <sheetName val="DATA-BASE"/>
      <sheetName val="Plant_&amp;__Machinery"/>
      <sheetName val="v"/>
      <sheetName val="DATA-ABSTRACT"/>
      <sheetName val="Bridge Data 2005-06"/>
      <sheetName val="Common "/>
      <sheetName val="Nspt-smp-final-ORIGINAL"/>
      <sheetName val="Work_sheet"/>
      <sheetName val="Sheet1 (2)"/>
      <sheetName val="GN-ST-10"/>
      <sheetName val="habs-list"/>
      <sheetName val="nodes"/>
      <sheetName val="other rates"/>
      <sheetName val="in Put sheet"/>
      <sheetName val="Part-A"/>
      <sheetName val="Rates2"/>
      <sheetName val="clvrt_data"/>
      <sheetName val="Bitumen trunk"/>
      <sheetName val="R99 etc"/>
      <sheetName val="Trunk unpaved"/>
      <sheetName val="mas_hab"/>
      <sheetName val="Plant_㫨__Machinery"/>
      <sheetName val="Plant 㫨  Machinery"/>
      <sheetName val="Rates"/>
      <sheetName val="Usage"/>
      <sheetName val="General"/>
      <sheetName val="CD_Data"/>
      <sheetName val="sch"/>
      <sheetName val="Conv. 13-14"/>
      <sheetName val="BTR"/>
      <sheetName val="Line"/>
      <sheetName val="segments-details"/>
      <sheetName val="int-Dia-hdpe"/>
      <sheetName val="int-Dia-pvc"/>
      <sheetName val="Feeder"/>
      <sheetName val="Variables"/>
      <sheetName val="ESTIMATE"/>
      <sheetName val="SSR 2010-11 Rates"/>
      <sheetName val="DATA_PRG"/>
      <sheetName val="Cover"/>
      <sheetName val="c.d.abs.est."/>
      <sheetName val="c.d.data (morth)"/>
      <sheetName val="rd.det.est"/>
      <sheetName val="rd.data"/>
      <sheetName val="mlead "/>
      <sheetName val="Gen Abs"/>
      <sheetName val="Conveayance charges"/>
      <sheetName val="Conveyance"/>
      <sheetName val="Hire"/>
      <sheetName val="ewst"/>
      <sheetName val="cover (2)"/>
      <sheetName val="leads-11-12"/>
      <sheetName val="index"/>
      <sheetName val="cert"/>
      <sheetName val="data-WC"/>
      <sheetName val="Rate"/>
      <sheetName val="Rates SSR 2008-09"/>
      <sheetName val="well"/>
      <sheetName val="Rate Analysis"/>
      <sheetName val="Data chokanpally"/>
      <sheetName val="Data o"/>
      <sheetName val="Ellis &amp; WS&amp;S"/>
      <sheetName val="Drip mould &amp; Elevation"/>
      <sheetName val="Trussess"/>
      <sheetName val="Leadstatement_"/>
      <sheetName val="COR_EST"/>
      <sheetName val="Abstrct-Part_A"/>
      <sheetName val="TBAL9697_-group_wise__sdpl"/>
      <sheetName val="Data_F8_BTR"/>
      <sheetName val="hdpe_weights"/>
      <sheetName val="PVC_weights"/>
      <sheetName val="Class_IV_Qtr__Ele"/>
      <sheetName val="GF_SB_Ok_"/>
      <sheetName val="data_existing_do_not_delete"/>
      <sheetName val="Specification_report"/>
      <sheetName val="Road_data"/>
      <sheetName val="GEN-ABS_Del"/>
      <sheetName val="LEAD_S_10-11"/>
      <sheetName val="abs_road"/>
      <sheetName val="Lead__RATES"/>
      <sheetName val="PRECAST_lightconc-II"/>
      <sheetName val="Input_Sheet"/>
      <sheetName val="cover_page"/>
      <sheetName val="Specification_Repoer"/>
      <sheetName val="DETAILED_ESTIMATE_(2)"/>
      <sheetName val="Data_(2)"/>
      <sheetName val="DETAILED_ESTIMATE"/>
      <sheetName val="detailed_dt22_10_2014"/>
      <sheetName val="septic_tank"/>
      <sheetName val="ELEC_datas"/>
      <sheetName val="san_data"/>
      <sheetName val="SCHEDULE_"/>
      <sheetName val="Est_(2)"/>
      <sheetName val="Legal Risk Analysis"/>
      <sheetName val="conc-foot-gradeslab"/>
      <sheetName val="_5wgdhabfinal00_01"/>
      <sheetName val="Circular Column"/>
      <sheetName val="temp-SDData (2)"/>
      <sheetName val="Lead statement ss5"/>
      <sheetName val="Road Detail Est."/>
      <sheetName val="SPT vs PHI"/>
      <sheetName val="1V800"/>
      <sheetName val="entitlements"/>
      <sheetName val="fnote"/>
      <sheetName val="QDTS"/>
      <sheetName val="water-hammar-strenght"/>
      <sheetName val="AV-HDPE"/>
      <sheetName val="Di_gate-HDPE"/>
      <sheetName val="Masonry"/>
      <sheetName val="GBW"/>
      <sheetName val="sand"/>
      <sheetName val="stone"/>
      <sheetName val="int-Dia"/>
      <sheetName val="Rates-May-14"/>
      <sheetName val="LOCAL RATES"/>
      <sheetName val="Usage "/>
      <sheetName val="dlvoid"/>
      <sheetName val="detls"/>
      <sheetName val="Sorted"/>
      <sheetName val="WATER-HAMMER"/>
      <sheetName val="BM-HOOP"/>
      <sheetName val="MRMECADAMoad data"/>
      <sheetName val="Lookup"/>
      <sheetName val="t_prsr"/>
      <sheetName val="wh"/>
      <sheetName val="Staff Acco."/>
      <sheetName val="Sketch"/>
      <sheetName val="PRICE BID"/>
      <sheetName val="#REF"/>
      <sheetName val="Proj info- dump1"/>
      <sheetName val="PR-houdump"/>
      <sheetName val="EDWise"/>
    </sheetNames>
    <sheetDataSet>
      <sheetData sheetId="0" refreshError="1"/>
      <sheetData sheetId="1" refreshError="1"/>
      <sheetData sheetId="2" refreshError="1"/>
      <sheetData sheetId="3" refreshError="1"/>
      <sheetData sheetId="4" refreshError="1"/>
      <sheetData sheetId="5" refreshError="1"/>
      <sheetData sheetId="6" refreshError="1">
        <row r="3">
          <cell r="M3">
            <v>117</v>
          </cell>
        </row>
        <row r="149">
          <cell r="D149" t="str">
            <v>Bijnepally</v>
          </cell>
        </row>
      </sheetData>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2V_3M_SLAB (2)"/>
      <sheetName val="RD_X"/>
      <sheetName val="ROAD_DAM_100M"/>
      <sheetName val="RD_100M"/>
      <sheetName val="CC_WC"/>
      <sheetName val="RD_VENTES"/>
      <sheetName val="Levels"/>
      <sheetName val="Rates SSR 2008-09"/>
      <sheetName val="Lead statement"/>
      <sheetName val="m"/>
      <sheetName val="r"/>
      <sheetName val="l"/>
      <sheetName val="sectorwise"/>
      <sheetName val="Lead  RATES"/>
      <sheetName val="RMR"/>
      <sheetName val="Publicbuilding"/>
      <sheetName val="Specification"/>
      <sheetName val="Nspt-smp-final-ORIGINAL"/>
      <sheetName val="LEAD"/>
      <sheetName val="p&amp;m"/>
      <sheetName val="Material"/>
      <sheetName val="Plant &amp;  Machinery"/>
      <sheetName val="data existing_do not delete"/>
      <sheetName val="Bill_amt_qty_cc_1"/>
      <sheetName val="Leads"/>
      <sheetName val="Input"/>
      <sheetName val="Road data"/>
      <sheetName val="mlead"/>
      <sheetName val="abs road"/>
      <sheetName val="R_Det"/>
      <sheetName val="Labour"/>
      <sheetName val="detls"/>
      <sheetName val="Cover"/>
      <sheetName val="HDPE"/>
      <sheetName val="DI"/>
      <sheetName val="pvc"/>
      <sheetName val="Boq"/>
      <sheetName val="TBAL9697 -group wise  sdpl"/>
      <sheetName val="Lookup"/>
      <sheetName val="BTR"/>
      <sheetName val="pvc-pipe-rates"/>
    </sheetNames>
    <sheetDataSet>
      <sheetData sheetId="0">
        <row r="22">
          <cell r="B22">
            <v>0</v>
          </cell>
        </row>
      </sheetData>
      <sheetData sheetId="1"/>
      <sheetData sheetId="2" refreshError="1"/>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oling off pit"/>
      <sheetName val="Store&amp;Toilet"/>
      <sheetName val="Asr-MSSR"/>
      <sheetName val="Publicbuilding"/>
      <sheetName val="FORM7"/>
      <sheetName val="DATA"/>
      <sheetName val="m"/>
      <sheetName val="Levels"/>
      <sheetName val="PRECAST lightconc-II"/>
      <sheetName val="Material"/>
      <sheetName val="Road data"/>
      <sheetName val="Design"/>
      <sheetName val="conc-foot-gradeslab"/>
      <sheetName val="Plant &amp;  Machinery"/>
      <sheetName val="Labour"/>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Line_Abstract"/>
      <sheetName val="Gen abs"/>
      <sheetName val="abs road"/>
      <sheetName val="Bridge"/>
      <sheetName val="HP abs"/>
      <sheetName val="BTR"/>
      <sheetName val="RMR"/>
      <sheetName val="Road data"/>
      <sheetName val="Certificates"/>
      <sheetName val="m lead"/>
      <sheetName val="mmlead"/>
      <sheetName val="TS_memo"/>
      <sheetName val="Spn_report"/>
      <sheetName val="Gen_abs"/>
      <sheetName val="abs_road"/>
      <sheetName val="HP_abs"/>
      <sheetName val="Road_data"/>
      <sheetName val="m_lead"/>
      <sheetName val="Specification report"/>
      <sheetName val="DATA"/>
      <sheetName val="wh_data"/>
      <sheetName val="wh_data_R"/>
      <sheetName val="CPHEEO"/>
      <sheetName val="input"/>
      <sheetName val="LEAD"/>
      <sheetName val="C-data"/>
      <sheetName val="Publicbuilding"/>
      <sheetName val="Labour"/>
      <sheetName val="nodes"/>
      <sheetName val="Bitumen trunk"/>
      <sheetName val="Feeder"/>
      <sheetName val="R99 etc"/>
      <sheetName val="Trunk unpaved"/>
      <sheetName val="R_Det"/>
      <sheetName val="DISCOUNT"/>
      <sheetName val="ssr-rates"/>
      <sheetName val="r"/>
      <sheetName val="l"/>
      <sheetName val="Specification"/>
      <sheetName val="data existing_do not delete"/>
      <sheetName val="t_prsr"/>
      <sheetName val="wh"/>
      <sheetName val="Data.F8.BTR"/>
      <sheetName val="pvc-pipe-rates"/>
      <sheetName val="m"/>
      <sheetName val="conc-foot-gradeslab"/>
      <sheetName val="Lookup"/>
      <sheetName val="Rates"/>
      <sheetName val="Boq - Flats"/>
      <sheetName val="Boq"/>
      <sheetName val="Material"/>
      <sheetName val="Plant &amp;  Machinery"/>
      <sheetName val="sch"/>
      <sheetName val="maya"/>
      <sheetName val="DATA-BASE"/>
      <sheetName val="DATA-ABSTRACT"/>
      <sheetName val="Lead statement"/>
      <sheetName val="Nspt-smp-final-ORIGINAL"/>
      <sheetName val="Levels"/>
      <sheetName val="TS_memo1"/>
      <sheetName val="Spn_report1"/>
      <sheetName val="Gen_abs1"/>
      <sheetName val="abs_road1"/>
      <sheetName val="HP_abs1"/>
      <sheetName val="Road_data1"/>
      <sheetName val="m_lead1"/>
      <sheetName val="Specification_report"/>
      <sheetName val="Bitumen_trunk"/>
      <sheetName val="R99_etc"/>
      <sheetName val="Trunk_unpaved"/>
      <sheetName val="data_existing_do_not_delete"/>
      <sheetName val="Data_F8_BTR"/>
      <sheetName val="SSR 2014-15 Rates"/>
      <sheetName val="Sheet1"/>
      <sheetName val="p&amp;m"/>
      <sheetName val="SECOND"/>
      <sheetName val="leads"/>
      <sheetName val="Sheet9"/>
    </sheetNames>
    <sheetDataSet>
      <sheetData sheetId="0">
        <row r="27">
          <cell r="F27" t="str">
            <v>Vizianagaram</v>
          </cell>
        </row>
      </sheetData>
      <sheetData sheetId="1">
        <row r="17">
          <cell r="G17" t="str">
            <v>Improvements to Itika to Turakanaiduvalasa  from km 3/6 to 7/700   in Vizianagaram District</v>
          </cell>
        </row>
      </sheetData>
      <sheetData sheetId="2">
        <row r="27">
          <cell r="F27" t="str">
            <v>Vizianagaram</v>
          </cell>
        </row>
      </sheetData>
      <sheetData sheetId="3">
        <row r="17">
          <cell r="G17" t="str">
            <v>Improvements to Itika to Turakanaiduvalasa  from km 3/6 to 7/700   in Vizianagaram District</v>
          </cell>
        </row>
      </sheetData>
      <sheetData sheetId="4"/>
      <sheetData sheetId="5"/>
      <sheetData sheetId="6"/>
      <sheetData sheetId="7"/>
      <sheetData sheetId="8"/>
      <sheetData sheetId="9"/>
      <sheetData sheetId="10"/>
      <sheetData sheetId="11"/>
      <sheetData sheetId="12">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row r="417">
          <cell r="K417">
            <v>1799</v>
          </cell>
        </row>
        <row r="511">
          <cell r="C511" t="str">
            <v>Providing dry rough stone revetment 300 mm thick with HBG stone of not less than 300 mm size including cost, seigniorage charges and conveyance of materials to site and including labour charges for packing the stones for revetment etc., complete for finis</v>
          </cell>
        </row>
        <row r="527">
          <cell r="K527">
            <v>557</v>
          </cell>
        </row>
        <row r="529">
          <cell r="C529" t="str">
            <v>Providing and laying filter material with Gravel underneath pitching in slopes including cost, seigniorage charges and conveyance of materials to site including labour charges  etc., complete for finished item of work as per MoRT&amp;H Specification 2504 (4th</v>
          </cell>
        </row>
        <row r="544">
          <cell r="K544">
            <v>413</v>
          </cell>
        </row>
        <row r="546">
          <cell r="C546" t="str">
            <v>Vibrated  cement concrete M 15 Grade Concrete using 40mm , 20mm and 10mm size HBG crushed stone aggregate (Coarse aggregate conforming to table 1000-1 and fine aggregate conforming to table 1000-2) including cost,seignorage and conveyance of all  material</v>
          </cell>
        </row>
        <row r="570">
          <cell r="K570">
            <v>2116</v>
          </cell>
        </row>
        <row r="572">
          <cell r="C572" t="str">
            <v>Vibrated  cement concrete M 15 Grade Concrete using 40mm , 20mm and 10mm size HBG crushed stone aggregate (Coarse aggregate conforming to table 1000-1 and fine aggregate conforming to table 1000-2) including cost,seignorage and conveyance of  all  materia</v>
          </cell>
        </row>
        <row r="596">
          <cell r="K596">
            <v>2238</v>
          </cell>
        </row>
        <row r="598">
          <cell r="C598" t="str">
            <v>Vibrated reinforced cement concrete M 20 grade  using  20mm &amp; 10mm  HBG crushed stone aggregate (Coarse aggregate conforming to table 1000-1 and fine aggregate conforming to table 1000-2) including cost, seigniorage conveyance of all materials to site and</v>
          </cell>
        </row>
        <row r="621">
          <cell r="K621">
            <v>2567</v>
          </cell>
        </row>
        <row r="623">
          <cell r="C623" t="str">
            <v>Vibrated reinforced cement concrete M 20 grade  using  20mm &amp; 10mm  HBG crushed stone aggregate (Coarse aggregate conforming to table 1000-1 and fine aggregate conforming to table 1000-2) including cost, seigniorage conveyance of all materials to site and</v>
          </cell>
        </row>
        <row r="646">
          <cell r="K646">
            <v>2801</v>
          </cell>
        </row>
        <row r="648">
          <cell r="C648" t="str">
            <v xml:space="preserve">Vibrated reinforced cement concrete M 30 grade using  20mm &amp; 10mm  HBG crushed stone aggregate (Coarse aggregate conforming to table 1000-1 and fine aggregate conforming to table 1000-2) including cost, seigniorage conveyance of all materials to site and </v>
          </cell>
        </row>
        <row r="671">
          <cell r="K671">
            <v>2544</v>
          </cell>
        </row>
        <row r="673">
          <cell r="C673" t="str">
            <v>Vibrated reinforced cement concrete M.25 grade  using  20mm &amp; 10mm  HBG crushed stone aggregate (Coarse aggregate conforming to table 1000-1 and fine aggregate conforming to table 1000-2) including cost, seigniorage conveyance of all materials to site and</v>
          </cell>
        </row>
        <row r="697">
          <cell r="K697">
            <v>2563</v>
          </cell>
        </row>
        <row r="699">
          <cell r="C699" t="str">
            <v>Vibrated cement concrete M 15 Grade Concrete using 40mm , 20mm and 10mm size HBG crushed stone aggregate  (Coarse aggregate conforming to table 1000-1 and fine aggregate conforming to table 1000-2) including cost,seignorage and conveyance of all  material</v>
          </cell>
        </row>
        <row r="721">
          <cell r="K721">
            <v>2035</v>
          </cell>
        </row>
        <row r="723">
          <cell r="C723" t="str">
            <v>Back filling behind Abutments with gravel including cost ,conveyance and  seigniorage of all materials to site etc., complete  as per   Clause 710.1.4 of IRC : 78and as per  MoRT&amp;H Specification No. 2200 (4th Revision) and as per Drawing and technical spe</v>
          </cell>
        </row>
        <row r="741">
          <cell r="K741">
            <v>345</v>
          </cell>
        </row>
        <row r="743">
          <cell r="C743"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57">
          <cell r="K757">
            <v>29374</v>
          </cell>
        </row>
        <row r="759">
          <cell r="C759"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73">
          <cell r="K773">
            <v>28982</v>
          </cell>
        </row>
        <row r="775">
          <cell r="C775"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89">
          <cell r="K789">
            <v>28933</v>
          </cell>
        </row>
        <row r="821">
          <cell r="C821" t="str">
            <v>Providing weep holes in VCC Abutment/ Wing wall/return wall with 100mm Diameter AC pipe  extending through the full width of the structure at 1.00m C/C in both horizontal and vertical direction so that the weep holes in each horizontal direction is stagge</v>
          </cell>
        </row>
        <row r="849">
          <cell r="K849">
            <v>57</v>
          </cell>
        </row>
      </sheetData>
      <sheetData sheetId="13"/>
      <sheetData sheetId="14"/>
      <sheetData sheetId="15"/>
      <sheetData sheetId="16"/>
      <sheetData sheetId="17"/>
      <sheetData sheetId="18">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19">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0">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1">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2">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ECIFICATION"/>
      <sheetName val="ANGANWADI_BULDG"/>
      <sheetName val="DATA_PRG"/>
      <sheetName val="DATA_COPY"/>
      <sheetName val="DATA_PRG _NO_SEIG"/>
      <sheetName val="Sheet3"/>
      <sheetName val="Sheet2"/>
      <sheetName val="Sheet1"/>
      <sheetName val="Specification report"/>
      <sheetName val="DATA_PRG__NO_SEIG"/>
      <sheetName val="Specification_report"/>
      <sheetName val="rdamdata"/>
      <sheetName val="lead-st"/>
      <sheetName val="v"/>
      <sheetName val="r"/>
      <sheetName val="Lead"/>
      <sheetName val="Lead statement"/>
      <sheetName val="leads"/>
      <sheetName val="0000000000000"/>
      <sheetName val="Data"/>
      <sheetName val="m"/>
      <sheetName val="maya"/>
      <sheetName val="segments-details"/>
      <sheetName val="habs-list"/>
      <sheetName val="int-Dia-hdpe"/>
      <sheetName val="int-Dia-pvc"/>
      <sheetName val="wh_data"/>
      <sheetName val="wh_data_R"/>
      <sheetName val="CPHEEO"/>
      <sheetName val="input"/>
      <sheetName val="Boq (Main Building)"/>
      <sheetName val="p&amp;m"/>
      <sheetName val="Cover"/>
      <sheetName val="FORM7"/>
      <sheetName val="Labour"/>
      <sheetName val="Usage"/>
      <sheetName val="Common "/>
      <sheetName val="General"/>
      <sheetName val="C-data"/>
      <sheetName val="civ data"/>
      <sheetName val="HDPE"/>
      <sheetName val="DI"/>
      <sheetName val="pvc"/>
      <sheetName val="pvc_basic"/>
      <sheetName val="RMR"/>
      <sheetName val="Road data"/>
      <sheetName val="coverpage"/>
      <sheetName val="R_Det"/>
      <sheetName val="mlead"/>
      <sheetName val="hdpe_basic"/>
    </sheetNames>
    <sheetDataSet>
      <sheetData sheetId="0" refreshError="1"/>
      <sheetData sheetId="1" refreshError="1"/>
      <sheetData sheetId="2" refreshError="1">
        <row r="2">
          <cell r="E2" t="str">
            <v>ANGANWADI BUILDING</v>
          </cell>
        </row>
        <row r="5">
          <cell r="B5" t="str">
            <v>ANGAN WADI GRANT</v>
          </cell>
        </row>
        <row r="86">
          <cell r="H86">
            <v>880.30000000000007</v>
          </cell>
        </row>
        <row r="187">
          <cell r="H187">
            <v>2363.5500000000002</v>
          </cell>
        </row>
        <row r="252">
          <cell r="H252">
            <v>360.40000000000003</v>
          </cell>
        </row>
        <row r="269">
          <cell r="H269">
            <v>388.8</v>
          </cell>
        </row>
        <row r="326">
          <cell r="H326">
            <v>162.60000000000002</v>
          </cell>
        </row>
        <row r="373">
          <cell r="F373">
            <v>1772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ABS Estimate2"/>
      <sheetName val="Leads Entry"/>
      <sheetName val="Seinorage Road"/>
      <sheetName val="seiniorages CD works"/>
      <sheetName val="GenAbst"/>
      <sheetName val="Abstract"/>
      <sheetName val="Road data"/>
      <sheetName val="BTR"/>
      <sheetName val="RMR"/>
      <sheetName val="Rates"/>
      <sheetName val="AS_SR (SH)"/>
      <sheetName val="TS_SH "/>
      <sheetName val="Plan SH TS"/>
      <sheetName val="CD Work"/>
      <sheetName val="AS_DFR"/>
      <sheetName val="PM_CRN"/>
      <sheetName val="TS_CRN"/>
    </sheetNames>
    <sheetDataSet>
      <sheetData sheetId="0"/>
      <sheetData sheetId="1"/>
      <sheetData sheetId="2"/>
      <sheetData sheetId="3">
        <row r="30">
          <cell r="I30">
            <v>0.05</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c"/>
      <sheetName val="ds2mt"/>
      <sheetName val="Dsskew2mt"/>
      <sheetName val="cway"/>
      <sheetName val="ccr"/>
      <sheetName val="deti"/>
      <sheetName val="cdabs"/>
      <sheetName val="PartA"/>
      <sheetName val="GA"/>
      <sheetName val="Rev"/>
      <sheetName val="Pw"/>
      <sheetName val="RD"/>
      <sheetName val="DRAIN"/>
      <sheetName val="PART-B"/>
      <sheetName val="spe"/>
      <sheetName val="Veth"/>
      <sheetName val="samu"/>
      <sheetName val="Road data"/>
      <sheetName val="DATA"/>
      <sheetName val="Lead"/>
      <sheetName val="pvc-pipe-rates"/>
      <sheetName val="Mortars"/>
      <sheetName val="Lead statement"/>
      <sheetName val="r"/>
      <sheetName val="l"/>
      <sheetName val="Publicbuilding"/>
      <sheetName val="nodes"/>
      <sheetName val="Boq"/>
      <sheetName val="p&amp;m"/>
      <sheetName val="Boq - Flats"/>
      <sheetName val="sch"/>
      <sheetName val="detls"/>
      <sheetName val="0000000000000"/>
      <sheetName val="MRATES"/>
      <sheetName val="Plant_&amp;__Machinery3"/>
      <sheetName val="Summary_of_Rates3"/>
      <sheetName val="Basic_Approach3"/>
      <sheetName val="Plant_&amp;__Machinery1"/>
      <sheetName val="Summary_of_Rates1"/>
      <sheetName val="Basic_Approach1"/>
      <sheetName val="Plant_&amp;__Machinery"/>
      <sheetName val="Summary_of_Rates"/>
      <sheetName val="Basic_Approach"/>
      <sheetName val="Plant_&amp;__Machinery2"/>
      <sheetName val="Summary_of_Rates2"/>
      <sheetName val="Basic_Approach2"/>
      <sheetName val="m"/>
      <sheetName val="Iocount"/>
      <sheetName val="t_prsr"/>
      <sheetName val="wh"/>
      <sheetName val="Levels"/>
      <sheetName val="Data-Road "/>
      <sheetName val="other rates"/>
      <sheetName val="Hire"/>
      <sheetName val="Leads Entry"/>
      <sheetName val="SubAnalysis"/>
      <sheetName val="Road_data"/>
      <sheetName val="Suppl-data"/>
      <sheetName val="sand"/>
      <sheetName val="stone"/>
      <sheetName val="index"/>
      <sheetName val="QTY"/>
      <sheetName val="mlead"/>
      <sheetName val="Hydraulic Design (Pipe)"/>
      <sheetName val="WATER-HAMMER"/>
      <sheetName val="INPUT"/>
      <sheetName val="coverpage"/>
      <sheetName val="maya"/>
      <sheetName val="Cover"/>
      <sheetName val="Relig-place"/>
      <sheetName val="SPT vs PHI"/>
      <sheetName val="Plant_&amp;__Machinery4"/>
      <sheetName val="Summary_of_Rates4"/>
      <sheetName val="Basic_Approach4"/>
      <sheetName val="Bitumen_trunk"/>
      <sheetName val="Feeder"/>
      <sheetName val="R99_etc"/>
      <sheetName val="Trunk_unpaved"/>
      <sheetName val="well"/>
      <sheetName val="Cover sheet"/>
      <sheetName val="GEN-ABS Del"/>
      <sheetName val="Footings"/>
      <sheetName val="RMR"/>
      <sheetName val="Data 07-08 "/>
      <sheetName val="RA-markate"/>
      <sheetName val="Rates"/>
      <sheetName val="Road Detail Est."/>
      <sheetName val="DI PIPE"/>
      <sheetName val="RUBBER GASKETS"/>
      <sheetName val="MANHOLE"/>
      <sheetName val="Lead statement ss5"/>
      <sheetName val="JAWAHAR-hyd-original"/>
      <sheetName val="not req 3"/>
      <sheetName val="Lead  RATES"/>
      <sheetName val="MRoad data"/>
      <sheetName val="Sheet1 (2)"/>
      <sheetName val="b asic rates"/>
      <sheetName val="Main sheet"/>
    </sheetNames>
    <sheetDataSet>
      <sheetData sheetId="0"/>
      <sheetData sheetId="1"/>
      <sheetData sheetId="2" refreshError="1">
        <row r="4">
          <cell r="G4" t="str">
            <v>Input Rate</v>
          </cell>
        </row>
        <row r="50">
          <cell r="G50" t="str">
            <v>Input Rate</v>
          </cell>
        </row>
      </sheetData>
      <sheetData sheetId="3" refreshError="1">
        <row r="3">
          <cell r="D3">
            <v>137</v>
          </cell>
        </row>
        <row r="14">
          <cell r="D14">
            <v>156</v>
          </cell>
        </row>
      </sheetData>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vc-pipe-rates"/>
      <sheetName val="HDPE-pipe-rates"/>
      <sheetName val="psc-pipe-rates"/>
      <sheetName val="ci-pipes-road-cross"/>
      <sheetName val="pipe-est (13habs)-bypass-Glsr"/>
      <sheetName val="ANX-I"/>
      <sheetName val="ANX-II"/>
      <sheetName val="Valve-cost"/>
      <sheetName val="specification report"/>
      <sheetName val="na1-pac3-gravity-lines"/>
      <sheetName val="Labour"/>
      <sheetName val="pipe-est_(13habs)-bypass-Glsr"/>
      <sheetName val="specification_report"/>
      <sheetName val="Nspt-smp-final-ORIGINAL"/>
      <sheetName val="DATA"/>
      <sheetName val="Levels"/>
      <sheetName val="sup dat"/>
      <sheetName val="WATER-HAMMER"/>
      <sheetName val="Bill_amt_qty_cc_1"/>
      <sheetName val="Plant &amp;  Machinery"/>
      <sheetName val="Road data"/>
      <sheetName val="Leads"/>
      <sheetName val="sch"/>
      <sheetName val="data existing_do not delete"/>
      <sheetName val="r"/>
      <sheetName val="l"/>
      <sheetName val="LEAD"/>
      <sheetName val="m"/>
      <sheetName val="Material"/>
      <sheetName val="sand"/>
      <sheetName val="PVC_dia"/>
      <sheetName val="stone"/>
      <sheetName val="index"/>
      <sheetName val="economic PM"/>
      <sheetName val="nodes"/>
      <sheetName val="t_prsr"/>
      <sheetName val="wh"/>
      <sheetName val="Lead statement"/>
      <sheetName val="Publicbuilding"/>
      <sheetName val="data-WC"/>
      <sheetName val="GA"/>
      <sheetName val="SubAnalysis"/>
      <sheetName val="Data_Base"/>
      <sheetName val="Specification"/>
      <sheetName val="Rates SSR 2008-09"/>
      <sheetName val="Sheet3"/>
      <sheetName val="design"/>
      <sheetName val="maya"/>
      <sheetName val="p&amp;m"/>
      <sheetName val="m lead"/>
      <sheetName val="DATA-ABSTRACT"/>
      <sheetName val="id"/>
      <sheetName val="Data-Road "/>
      <sheetName val="other rates"/>
      <sheetName val="Hire"/>
      <sheetName val="RMR"/>
      <sheetName val="Mortars"/>
      <sheetName val="MRATES"/>
      <sheetName val="Boq"/>
      <sheetName val="Data_Bit_I"/>
      <sheetName val="sectorwise"/>
      <sheetName val="RCC,Ret. Wall"/>
      <sheetName val="Road Detail Est."/>
      <sheetName val="detls"/>
      <sheetName val="Leads Entry"/>
      <sheetName val="pipe-est_(13habs)-bypass-Glsr1"/>
      <sheetName val="specification_report1"/>
      <sheetName val="sup_dat"/>
      <sheetName val="Plant_&amp;__Machinery"/>
      <sheetName val="Road_data"/>
      <sheetName val="data_existing_do_not_delete"/>
      <sheetName val="Sheet1 (2)"/>
      <sheetName val="Sheet2"/>
      <sheetName val="Cover"/>
      <sheetName val="conc-foot-gradeslab"/>
      <sheetName val="RateAnalysis"/>
      <sheetName val="Data_"/>
      <sheetName val="bASICDATA"/>
      <sheetName val="REL"/>
      <sheetName val="JAWAHAR-hyd-original"/>
      <sheetName val="Sheet1"/>
      <sheetName val="RATES"/>
      <sheetName val="abs road"/>
      <sheetName val="coverpage"/>
      <sheetName val="General"/>
      <sheetName val="Boq - Flats"/>
      <sheetName val="Det. AV road "/>
      <sheetName val="R_Det"/>
      <sheetName val="mp-team 1"/>
      <sheetName val="Hydraulic Design (Pipe)"/>
      <sheetName val="concrete"/>
      <sheetName val="v"/>
      <sheetName val="temp-SDData (2)"/>
    </sheetNames>
    <sheetDataSet>
      <sheetData sheetId="0"/>
      <sheetData sheetId="1"/>
      <sheetData sheetId="2"/>
      <sheetData sheetId="3"/>
      <sheetData sheetId="4"/>
      <sheetData sheetId="5"/>
      <sheetData sheetId="6"/>
      <sheetData sheetId="7"/>
      <sheetData sheetId="8"/>
      <sheetData sheetId="9"/>
      <sheetData sheetId="10" refreshError="1"/>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pm-tsb"/>
      <sheetName val="ssr-rates"/>
      <sheetName val="t_prsr"/>
      <sheetName val="id"/>
      <sheetName val="wh"/>
      <sheetName val="id_whmr"/>
      <sheetName val="data existing_do not delete"/>
      <sheetName val="Plant &amp;  Machinery"/>
      <sheetName val="pvc-pipe-rates"/>
      <sheetName val="r"/>
      <sheetName val="banilad"/>
      <sheetName val="Mactan"/>
      <sheetName val="Mandaue"/>
      <sheetName val="mlead"/>
      <sheetName val="abs road"/>
      <sheetName val="coverpage"/>
      <sheetName val="RMR"/>
      <sheetName val="Road data"/>
      <sheetName val="R_Det"/>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Data"/>
      <sheetName val="COST"/>
      <sheetName val="TBAL9697 -group wise  sdpl"/>
      <sheetName val="p&amp;m"/>
      <sheetName val="Staff Acco."/>
      <sheetName val="Lead Statement"/>
      <sheetName val="HDPE"/>
      <sheetName val="DI"/>
      <sheetName val="pvc"/>
      <sheetName val="Bridge Data 2005-06"/>
      <sheetName val="Legal Risk Analysis"/>
      <sheetName val="Boq Block A"/>
      <sheetName val="steel SF (slab-2)"/>
      <sheetName val="final abstract"/>
      <sheetName val="Lead"/>
      <sheetName val="Bill-12"/>
      <sheetName val="Class IV Qtr. Ele"/>
      <sheetName val="MRATES"/>
      <sheetName val="Cover"/>
      <sheetName val="DATA-BASE"/>
      <sheetName val="DATA-ABSTRACT"/>
      <sheetName val="Data.F8.BTR"/>
      <sheetName val="Common "/>
      <sheetName val="Sheet1 (2)"/>
      <sheetName val="wh_data"/>
      <sheetName val="wh_data_R"/>
      <sheetName val="CPHEEO"/>
      <sheetName val="input"/>
      <sheetName val="data_existing_do_not_delete"/>
      <sheetName val="Plant_&amp;__Machinery"/>
      <sheetName val="abs_road"/>
      <sheetName val="Road_data"/>
      <sheetName val="Bed Fall"/>
      <sheetName val="Title"/>
      <sheetName val="Ventway Calculations"/>
      <sheetName val="Work_sheet"/>
      <sheetName val="BWSCPlt"/>
      <sheetName val="CI"/>
      <sheetName val="G.R.P"/>
      <sheetName val="PSC REVISED"/>
      <sheetName val="m"/>
      <sheetName val="v"/>
      <sheetName val="0000000000000"/>
      <sheetName val="habs-list"/>
      <sheetName val="nodes"/>
      <sheetName val="Aug,02"/>
      <sheetName val="SSR 2016-17 Rates"/>
    </sheetNames>
    <sheetDataSet>
      <sheetData sheetId="0">
        <row r="3">
          <cell r="A3" t="str">
            <v>CODE</v>
          </cell>
        </row>
      </sheetData>
      <sheetData sheetId="1">
        <row r="3">
          <cell r="A3" t="str">
            <v>CODE</v>
          </cell>
        </row>
      </sheetData>
      <sheetData sheetId="2">
        <row r="3">
          <cell r="A3" t="str">
            <v>CODE</v>
          </cell>
        </row>
      </sheetData>
      <sheetData sheetId="3">
        <row r="3">
          <cell r="A3" t="str">
            <v>CODE</v>
          </cell>
          <cell r="B3" t="str">
            <v>TYPE</v>
          </cell>
          <cell r="C3" t="str">
            <v>OD</v>
          </cell>
          <cell r="D3" t="str">
            <v>CLASS</v>
          </cell>
          <cell r="E3" t="str">
            <v>ID</v>
          </cell>
        </row>
        <row r="4">
          <cell r="A4" t="str">
            <v>PVC463</v>
          </cell>
          <cell r="B4" t="str">
            <v>PVC</v>
          </cell>
          <cell r="C4">
            <v>63</v>
          </cell>
          <cell r="D4">
            <v>4</v>
          </cell>
          <cell r="E4">
            <v>59.2</v>
          </cell>
        </row>
        <row r="5">
          <cell r="A5" t="str">
            <v>PVC475</v>
          </cell>
          <cell r="B5" t="str">
            <v>PVC</v>
          </cell>
          <cell r="C5">
            <v>75</v>
          </cell>
          <cell r="D5">
            <v>4</v>
          </cell>
          <cell r="E5">
            <v>70.599999999999994</v>
          </cell>
        </row>
        <row r="6">
          <cell r="A6" t="str">
            <v>PVC490</v>
          </cell>
          <cell r="B6" t="str">
            <v>PVC</v>
          </cell>
          <cell r="C6">
            <v>90</v>
          </cell>
          <cell r="D6">
            <v>4</v>
          </cell>
          <cell r="E6">
            <v>84.8</v>
          </cell>
        </row>
        <row r="7">
          <cell r="A7" t="str">
            <v>PVC4110</v>
          </cell>
          <cell r="B7" t="str">
            <v>PVC</v>
          </cell>
          <cell r="C7">
            <v>110</v>
          </cell>
          <cell r="D7">
            <v>4</v>
          </cell>
          <cell r="E7">
            <v>104</v>
          </cell>
        </row>
        <row r="8">
          <cell r="A8" t="str">
            <v>PVC4125</v>
          </cell>
          <cell r="B8" t="str">
            <v>PVC</v>
          </cell>
          <cell r="C8">
            <v>125</v>
          </cell>
          <cell r="D8">
            <v>4</v>
          </cell>
          <cell r="E8">
            <v>118.2</v>
          </cell>
        </row>
        <row r="9">
          <cell r="A9" t="str">
            <v>PVC4140</v>
          </cell>
          <cell r="B9" t="str">
            <v>PVC</v>
          </cell>
          <cell r="C9">
            <v>140</v>
          </cell>
          <cell r="D9">
            <v>4</v>
          </cell>
          <cell r="E9">
            <v>132.4</v>
          </cell>
        </row>
        <row r="10">
          <cell r="A10" t="str">
            <v>PVC4160</v>
          </cell>
          <cell r="B10" t="str">
            <v>PVC</v>
          </cell>
          <cell r="C10">
            <v>160</v>
          </cell>
          <cell r="D10">
            <v>4</v>
          </cell>
          <cell r="E10">
            <v>151.4</v>
          </cell>
        </row>
        <row r="11">
          <cell r="A11" t="str">
            <v>PVC4180</v>
          </cell>
          <cell r="B11" t="str">
            <v>PVC</v>
          </cell>
          <cell r="C11">
            <v>180</v>
          </cell>
          <cell r="D11">
            <v>4</v>
          </cell>
          <cell r="E11">
            <v>170.2</v>
          </cell>
        </row>
        <row r="12">
          <cell r="A12" t="str">
            <v>PVC4200</v>
          </cell>
          <cell r="B12" t="str">
            <v>PVC</v>
          </cell>
          <cell r="C12">
            <v>200</v>
          </cell>
          <cell r="D12">
            <v>4</v>
          </cell>
          <cell r="E12">
            <v>189.4</v>
          </cell>
        </row>
        <row r="13">
          <cell r="A13" t="str">
            <v>PVC4225</v>
          </cell>
          <cell r="B13" t="str">
            <v>PVC</v>
          </cell>
          <cell r="C13">
            <v>225</v>
          </cell>
          <cell r="D13">
            <v>4</v>
          </cell>
          <cell r="E13">
            <v>213</v>
          </cell>
        </row>
        <row r="14">
          <cell r="A14" t="str">
            <v>PVC4250</v>
          </cell>
          <cell r="B14" t="str">
            <v>PVC</v>
          </cell>
          <cell r="C14">
            <v>250</v>
          </cell>
          <cell r="D14">
            <v>4</v>
          </cell>
          <cell r="E14">
            <v>237</v>
          </cell>
        </row>
        <row r="15">
          <cell r="A15" t="str">
            <v>PVC4280</v>
          </cell>
          <cell r="B15" t="str">
            <v>PVC</v>
          </cell>
          <cell r="C15">
            <v>280</v>
          </cell>
          <cell r="D15">
            <v>4</v>
          </cell>
          <cell r="E15">
            <v>265.2</v>
          </cell>
        </row>
        <row r="16">
          <cell r="A16" t="str">
            <v>PVC4315</v>
          </cell>
          <cell r="B16" t="str">
            <v>PVC</v>
          </cell>
          <cell r="C16">
            <v>315</v>
          </cell>
          <cell r="D16">
            <v>4</v>
          </cell>
          <cell r="E16">
            <v>298.39999999999998</v>
          </cell>
        </row>
        <row r="17">
          <cell r="A17" t="str">
            <v>PVC4355</v>
          </cell>
          <cell r="B17" t="str">
            <v>PVC</v>
          </cell>
          <cell r="C17">
            <v>355</v>
          </cell>
          <cell r="D17">
            <v>4</v>
          </cell>
        </row>
        <row r="18">
          <cell r="A18" t="str">
            <v>PVC4400</v>
          </cell>
          <cell r="B18" t="str">
            <v>PVC</v>
          </cell>
          <cell r="C18">
            <v>400</v>
          </cell>
          <cell r="D18">
            <v>4</v>
          </cell>
        </row>
        <row r="19">
          <cell r="A19" t="str">
            <v>PVC663</v>
          </cell>
          <cell r="B19" t="str">
            <v>PVC</v>
          </cell>
          <cell r="C19">
            <v>63</v>
          </cell>
          <cell r="D19">
            <v>6</v>
          </cell>
          <cell r="E19">
            <v>57.6</v>
          </cell>
        </row>
        <row r="20">
          <cell r="A20" t="str">
            <v>PVC675</v>
          </cell>
          <cell r="B20" t="str">
            <v>PVC</v>
          </cell>
          <cell r="C20">
            <v>75</v>
          </cell>
          <cell r="D20">
            <v>6</v>
          </cell>
          <cell r="E20">
            <v>68.8</v>
          </cell>
        </row>
        <row r="21">
          <cell r="A21" t="str">
            <v>PVC690</v>
          </cell>
          <cell r="B21" t="str">
            <v>PVC</v>
          </cell>
          <cell r="C21">
            <v>90</v>
          </cell>
          <cell r="D21">
            <v>6</v>
          </cell>
          <cell r="E21">
            <v>82.6</v>
          </cell>
        </row>
        <row r="22">
          <cell r="A22" t="str">
            <v>PVC6110</v>
          </cell>
          <cell r="B22" t="str">
            <v>PVC</v>
          </cell>
          <cell r="C22">
            <v>110</v>
          </cell>
          <cell r="D22">
            <v>6</v>
          </cell>
          <cell r="E22">
            <v>101.4</v>
          </cell>
        </row>
        <row r="23">
          <cell r="A23" t="str">
            <v>PVC6125</v>
          </cell>
          <cell r="B23" t="str">
            <v>PVC</v>
          </cell>
          <cell r="C23">
            <v>125</v>
          </cell>
          <cell r="D23">
            <v>6</v>
          </cell>
          <cell r="E23">
            <v>115</v>
          </cell>
        </row>
        <row r="24">
          <cell r="A24" t="str">
            <v>PVC6140</v>
          </cell>
          <cell r="B24" t="str">
            <v>PVC</v>
          </cell>
          <cell r="C24">
            <v>140</v>
          </cell>
          <cell r="D24">
            <v>6</v>
          </cell>
          <cell r="E24">
            <v>129</v>
          </cell>
        </row>
        <row r="25">
          <cell r="A25" t="str">
            <v>PVC6160</v>
          </cell>
          <cell r="B25" t="str">
            <v>PVC</v>
          </cell>
          <cell r="C25">
            <v>160</v>
          </cell>
          <cell r="D25">
            <v>6</v>
          </cell>
          <cell r="E25">
            <v>147.6</v>
          </cell>
        </row>
        <row r="26">
          <cell r="A26" t="str">
            <v>PVC6180</v>
          </cell>
          <cell r="B26" t="str">
            <v>PVC</v>
          </cell>
          <cell r="C26">
            <v>180</v>
          </cell>
          <cell r="D26">
            <v>6</v>
          </cell>
          <cell r="E26">
            <v>165.8</v>
          </cell>
        </row>
        <row r="27">
          <cell r="A27" t="str">
            <v>PVC6200</v>
          </cell>
          <cell r="B27" t="str">
            <v>PVC</v>
          </cell>
          <cell r="C27">
            <v>200</v>
          </cell>
          <cell r="D27">
            <v>6</v>
          </cell>
          <cell r="E27">
            <v>184.2</v>
          </cell>
        </row>
        <row r="28">
          <cell r="A28" t="str">
            <v>PVC6225</v>
          </cell>
          <cell r="B28" t="str">
            <v>PVC</v>
          </cell>
          <cell r="C28">
            <v>225</v>
          </cell>
          <cell r="D28">
            <v>6</v>
          </cell>
          <cell r="E28">
            <v>207.8</v>
          </cell>
        </row>
        <row r="29">
          <cell r="A29" t="str">
            <v>PVC6250</v>
          </cell>
          <cell r="B29" t="str">
            <v>PVC</v>
          </cell>
          <cell r="C29">
            <v>250</v>
          </cell>
          <cell r="D29">
            <v>6</v>
          </cell>
          <cell r="E29">
            <v>230.4</v>
          </cell>
        </row>
        <row r="30">
          <cell r="A30" t="str">
            <v>PVC6280</v>
          </cell>
          <cell r="B30" t="str">
            <v>PVC</v>
          </cell>
          <cell r="C30">
            <v>280</v>
          </cell>
          <cell r="D30">
            <v>6</v>
          </cell>
          <cell r="E30">
            <v>258</v>
          </cell>
        </row>
        <row r="31">
          <cell r="A31" t="str">
            <v>PVC6315</v>
          </cell>
          <cell r="B31" t="str">
            <v>PVC</v>
          </cell>
          <cell r="C31">
            <v>315</v>
          </cell>
          <cell r="D31">
            <v>6</v>
          </cell>
          <cell r="E31">
            <v>290.2</v>
          </cell>
        </row>
        <row r="32">
          <cell r="A32" t="str">
            <v>PVC6355</v>
          </cell>
          <cell r="B32" t="str">
            <v>PVC</v>
          </cell>
          <cell r="C32">
            <v>355</v>
          </cell>
          <cell r="D32">
            <v>6</v>
          </cell>
        </row>
        <row r="33">
          <cell r="A33" t="str">
            <v>PVC6400</v>
          </cell>
          <cell r="B33" t="str">
            <v>PVC</v>
          </cell>
          <cell r="C33">
            <v>400</v>
          </cell>
          <cell r="D33">
            <v>6</v>
          </cell>
        </row>
        <row r="34">
          <cell r="A34" t="str">
            <v>PVC1063</v>
          </cell>
          <cell r="B34" t="str">
            <v>PVC</v>
          </cell>
          <cell r="C34">
            <v>63</v>
          </cell>
          <cell r="D34">
            <v>10</v>
          </cell>
          <cell r="E34">
            <v>54.8</v>
          </cell>
        </row>
        <row r="35">
          <cell r="A35" t="str">
            <v>PVC1075</v>
          </cell>
          <cell r="B35" t="str">
            <v>PVC</v>
          </cell>
          <cell r="C35">
            <v>75</v>
          </cell>
          <cell r="D35">
            <v>10</v>
          </cell>
          <cell r="E35">
            <v>65.2</v>
          </cell>
        </row>
        <row r="36">
          <cell r="A36" t="str">
            <v>PVC1090</v>
          </cell>
          <cell r="B36" t="str">
            <v>PVC</v>
          </cell>
          <cell r="C36">
            <v>90</v>
          </cell>
          <cell r="D36">
            <v>10</v>
          </cell>
          <cell r="E36">
            <v>78.599999999999994</v>
          </cell>
        </row>
        <row r="37">
          <cell r="A37" t="str">
            <v>PVC10110</v>
          </cell>
          <cell r="B37" t="str">
            <v>PVC</v>
          </cell>
          <cell r="C37">
            <v>110</v>
          </cell>
          <cell r="D37">
            <v>10</v>
          </cell>
          <cell r="E37">
            <v>95.8</v>
          </cell>
        </row>
        <row r="38">
          <cell r="A38" t="str">
            <v>PVC10125</v>
          </cell>
          <cell r="B38" t="str">
            <v>PVC</v>
          </cell>
          <cell r="C38">
            <v>125</v>
          </cell>
          <cell r="D38">
            <v>10</v>
          </cell>
          <cell r="E38">
            <v>109</v>
          </cell>
        </row>
        <row r="39">
          <cell r="A39" t="str">
            <v>PVC10140</v>
          </cell>
          <cell r="B39" t="str">
            <v>PVC</v>
          </cell>
          <cell r="C39">
            <v>140</v>
          </cell>
          <cell r="D39">
            <v>10</v>
          </cell>
          <cell r="E39">
            <v>122.2</v>
          </cell>
        </row>
        <row r="40">
          <cell r="A40" t="str">
            <v>PVC10160</v>
          </cell>
          <cell r="B40" t="str">
            <v>PVC</v>
          </cell>
          <cell r="C40">
            <v>160</v>
          </cell>
          <cell r="D40">
            <v>10</v>
          </cell>
          <cell r="E40">
            <v>139.6</v>
          </cell>
        </row>
        <row r="41">
          <cell r="A41" t="str">
            <v>PVC10180</v>
          </cell>
          <cell r="B41" t="str">
            <v>PVC</v>
          </cell>
          <cell r="C41">
            <v>180</v>
          </cell>
          <cell r="D41">
            <v>10</v>
          </cell>
          <cell r="E41">
            <v>157.19999999999999</v>
          </cell>
        </row>
        <row r="42">
          <cell r="A42" t="str">
            <v>PVC10200</v>
          </cell>
          <cell r="B42" t="str">
            <v>PVC</v>
          </cell>
          <cell r="C42">
            <v>200</v>
          </cell>
          <cell r="D42">
            <v>10</v>
          </cell>
          <cell r="E42">
            <v>174.6</v>
          </cell>
        </row>
        <row r="43">
          <cell r="A43" t="str">
            <v>PVC10225</v>
          </cell>
          <cell r="B43" t="str">
            <v>PVC</v>
          </cell>
          <cell r="C43">
            <v>225</v>
          </cell>
          <cell r="D43">
            <v>10</v>
          </cell>
          <cell r="E43">
            <v>196.4</v>
          </cell>
        </row>
        <row r="44">
          <cell r="A44" t="str">
            <v>PVC10250</v>
          </cell>
          <cell r="B44" t="str">
            <v>PVC</v>
          </cell>
          <cell r="C44">
            <v>250</v>
          </cell>
          <cell r="D44">
            <v>10</v>
          </cell>
          <cell r="E44">
            <v>218.2</v>
          </cell>
        </row>
        <row r="45">
          <cell r="A45" t="str">
            <v>PVC10280</v>
          </cell>
          <cell r="B45" t="str">
            <v>PVC</v>
          </cell>
          <cell r="C45">
            <v>280</v>
          </cell>
          <cell r="D45">
            <v>10</v>
          </cell>
          <cell r="E45">
            <v>244.4</v>
          </cell>
        </row>
        <row r="46">
          <cell r="A46" t="str">
            <v>PVC10315</v>
          </cell>
          <cell r="B46" t="str">
            <v>PVC</v>
          </cell>
          <cell r="C46">
            <v>315</v>
          </cell>
          <cell r="D46">
            <v>10</v>
          </cell>
          <cell r="E46">
            <v>275.2</v>
          </cell>
        </row>
        <row r="47">
          <cell r="A47" t="str">
            <v>PVC10355</v>
          </cell>
          <cell r="B47" t="str">
            <v>PVC</v>
          </cell>
          <cell r="C47">
            <v>355</v>
          </cell>
          <cell r="D47">
            <v>10</v>
          </cell>
        </row>
        <row r="48">
          <cell r="A48" t="str">
            <v>PVC10400</v>
          </cell>
          <cell r="B48" t="str">
            <v>PVC</v>
          </cell>
          <cell r="C48">
            <v>400</v>
          </cell>
          <cell r="D48">
            <v>10</v>
          </cell>
        </row>
        <row r="49">
          <cell r="A49" t="str">
            <v>HDPE463</v>
          </cell>
          <cell r="B49" t="str">
            <v>HDPE</v>
          </cell>
          <cell r="C49">
            <v>63</v>
          </cell>
          <cell r="D49">
            <v>4</v>
          </cell>
          <cell r="E49">
            <v>57</v>
          </cell>
        </row>
        <row r="50">
          <cell r="A50" t="str">
            <v>HDPE475</v>
          </cell>
          <cell r="B50" t="str">
            <v>HDPE</v>
          </cell>
          <cell r="C50">
            <v>75</v>
          </cell>
          <cell r="D50">
            <v>4</v>
          </cell>
          <cell r="E50">
            <v>68.2</v>
          </cell>
        </row>
        <row r="51">
          <cell r="A51" t="str">
            <v>HDPE490</v>
          </cell>
          <cell r="B51" t="str">
            <v>HDPE</v>
          </cell>
          <cell r="C51">
            <v>90</v>
          </cell>
          <cell r="D51">
            <v>4</v>
          </cell>
          <cell r="E51">
            <v>81.8</v>
          </cell>
        </row>
        <row r="52">
          <cell r="A52" t="str">
            <v>HDPE4110</v>
          </cell>
          <cell r="B52" t="str">
            <v>HDPE</v>
          </cell>
          <cell r="C52">
            <v>110</v>
          </cell>
          <cell r="D52">
            <v>4</v>
          </cell>
          <cell r="E52">
            <v>100</v>
          </cell>
        </row>
        <row r="53">
          <cell r="A53" t="str">
            <v>HDPE4125</v>
          </cell>
          <cell r="B53" t="str">
            <v>HDPE</v>
          </cell>
          <cell r="C53">
            <v>125</v>
          </cell>
          <cell r="D53">
            <v>4</v>
          </cell>
          <cell r="E53">
            <v>113.8</v>
          </cell>
        </row>
        <row r="54">
          <cell r="A54" t="str">
            <v>HDPE4140</v>
          </cell>
          <cell r="B54" t="str">
            <v>HDPE</v>
          </cell>
          <cell r="C54">
            <v>140</v>
          </cell>
          <cell r="D54">
            <v>4</v>
          </cell>
          <cell r="E54">
            <v>127.6</v>
          </cell>
        </row>
        <row r="55">
          <cell r="A55" t="str">
            <v>HDPE4160</v>
          </cell>
          <cell r="B55" t="str">
            <v>HDPE</v>
          </cell>
          <cell r="C55">
            <v>160</v>
          </cell>
          <cell r="D55">
            <v>4</v>
          </cell>
          <cell r="E55">
            <v>145.80000000000001</v>
          </cell>
        </row>
        <row r="56">
          <cell r="A56" t="str">
            <v>HDPE4180</v>
          </cell>
          <cell r="B56" t="str">
            <v>HDPE</v>
          </cell>
          <cell r="C56">
            <v>180</v>
          </cell>
          <cell r="D56">
            <v>4</v>
          </cell>
          <cell r="E56">
            <v>164.2</v>
          </cell>
        </row>
        <row r="57">
          <cell r="A57" t="str">
            <v>HDPE4200</v>
          </cell>
          <cell r="B57" t="str">
            <v>HDPE</v>
          </cell>
          <cell r="C57">
            <v>200</v>
          </cell>
          <cell r="D57">
            <v>4</v>
          </cell>
          <cell r="E57">
            <v>182.6</v>
          </cell>
        </row>
        <row r="58">
          <cell r="A58" t="str">
            <v>HDPE4225</v>
          </cell>
          <cell r="B58" t="str">
            <v>HDPE</v>
          </cell>
          <cell r="C58">
            <v>225</v>
          </cell>
          <cell r="D58">
            <v>4</v>
          </cell>
          <cell r="E58">
            <v>205.4</v>
          </cell>
        </row>
        <row r="59">
          <cell r="A59" t="str">
            <v>HDPE4250</v>
          </cell>
          <cell r="B59" t="str">
            <v>HDPE</v>
          </cell>
          <cell r="C59">
            <v>250</v>
          </cell>
          <cell r="D59">
            <v>4</v>
          </cell>
          <cell r="E59">
            <v>228.2</v>
          </cell>
        </row>
        <row r="60">
          <cell r="A60" t="str">
            <v>HDPE4280</v>
          </cell>
          <cell r="B60" t="str">
            <v>HDPE</v>
          </cell>
          <cell r="C60">
            <v>280</v>
          </cell>
          <cell r="D60">
            <v>4</v>
          </cell>
          <cell r="E60">
            <v>255.8</v>
          </cell>
        </row>
        <row r="61">
          <cell r="A61" t="str">
            <v>HDPE4315</v>
          </cell>
          <cell r="B61" t="str">
            <v>HDPE</v>
          </cell>
          <cell r="C61">
            <v>315</v>
          </cell>
          <cell r="D61">
            <v>4</v>
          </cell>
          <cell r="E61">
            <v>287.60000000000002</v>
          </cell>
        </row>
        <row r="62">
          <cell r="A62" t="str">
            <v>HDPE4355</v>
          </cell>
          <cell r="B62" t="str">
            <v>HDPE</v>
          </cell>
          <cell r="C62">
            <v>355</v>
          </cell>
          <cell r="D62">
            <v>4</v>
          </cell>
          <cell r="E62">
            <v>324.39999999999998</v>
          </cell>
        </row>
        <row r="63">
          <cell r="A63" t="str">
            <v>HDPE4400</v>
          </cell>
          <cell r="B63" t="str">
            <v>HDPE</v>
          </cell>
          <cell r="C63">
            <v>400</v>
          </cell>
          <cell r="D63">
            <v>4</v>
          </cell>
          <cell r="E63">
            <v>364</v>
          </cell>
        </row>
        <row r="64">
          <cell r="A64" t="str">
            <v>HDPE663</v>
          </cell>
          <cell r="B64" t="str">
            <v>HDPE</v>
          </cell>
          <cell r="C64">
            <v>63</v>
          </cell>
          <cell r="D64">
            <v>6</v>
          </cell>
          <cell r="E64">
            <v>54.6</v>
          </cell>
        </row>
        <row r="65">
          <cell r="A65" t="str">
            <v>HDPE675</v>
          </cell>
          <cell r="B65" t="str">
            <v>HDPE</v>
          </cell>
          <cell r="C65">
            <v>75</v>
          </cell>
          <cell r="D65">
            <v>6</v>
          </cell>
          <cell r="E65">
            <v>65</v>
          </cell>
        </row>
        <row r="66">
          <cell r="A66" t="str">
            <v>HDPE690</v>
          </cell>
          <cell r="B66" t="str">
            <v>HDPE</v>
          </cell>
          <cell r="C66">
            <v>90</v>
          </cell>
          <cell r="D66">
            <v>6</v>
          </cell>
          <cell r="E66">
            <v>78.2</v>
          </cell>
        </row>
        <row r="67">
          <cell r="A67" t="str">
            <v>HDPE6110</v>
          </cell>
          <cell r="B67" t="str">
            <v>HDPE</v>
          </cell>
          <cell r="C67">
            <v>110</v>
          </cell>
          <cell r="D67">
            <v>6</v>
          </cell>
          <cell r="E67">
            <v>95.6</v>
          </cell>
        </row>
        <row r="68">
          <cell r="A68" t="str">
            <v>HDPE6125</v>
          </cell>
          <cell r="B68" t="str">
            <v>HDPE</v>
          </cell>
          <cell r="C68">
            <v>125</v>
          </cell>
          <cell r="D68">
            <v>6</v>
          </cell>
          <cell r="E68">
            <v>108.8</v>
          </cell>
        </row>
        <row r="69">
          <cell r="A69" t="str">
            <v>HDPE6140</v>
          </cell>
          <cell r="B69" t="str">
            <v>HDPE</v>
          </cell>
          <cell r="C69">
            <v>140</v>
          </cell>
          <cell r="D69">
            <v>6</v>
          </cell>
          <cell r="E69">
            <v>122</v>
          </cell>
        </row>
        <row r="70">
          <cell r="A70" t="str">
            <v>HDPE6160</v>
          </cell>
          <cell r="B70" t="str">
            <v>HDPE</v>
          </cell>
          <cell r="C70">
            <v>160</v>
          </cell>
          <cell r="D70">
            <v>6</v>
          </cell>
          <cell r="E70">
            <v>139.4</v>
          </cell>
        </row>
        <row r="71">
          <cell r="A71" t="str">
            <v>HDPE6180</v>
          </cell>
          <cell r="B71" t="str">
            <v>HDPE</v>
          </cell>
          <cell r="C71">
            <v>180</v>
          </cell>
          <cell r="D71">
            <v>6</v>
          </cell>
          <cell r="E71">
            <v>157</v>
          </cell>
        </row>
        <row r="72">
          <cell r="A72" t="str">
            <v>HDPE6200</v>
          </cell>
          <cell r="B72" t="str">
            <v>HDPE</v>
          </cell>
          <cell r="C72">
            <v>200</v>
          </cell>
          <cell r="D72">
            <v>6</v>
          </cell>
          <cell r="E72">
            <v>174.4</v>
          </cell>
        </row>
        <row r="73">
          <cell r="A73" t="str">
            <v>HDPE6225</v>
          </cell>
          <cell r="B73" t="str">
            <v>HDPE</v>
          </cell>
          <cell r="C73">
            <v>225</v>
          </cell>
          <cell r="D73">
            <v>6</v>
          </cell>
          <cell r="E73">
            <v>196.4</v>
          </cell>
        </row>
        <row r="74">
          <cell r="A74" t="str">
            <v>HDPE6250</v>
          </cell>
          <cell r="B74" t="str">
            <v>HDPE</v>
          </cell>
          <cell r="C74">
            <v>250</v>
          </cell>
          <cell r="D74">
            <v>6</v>
          </cell>
          <cell r="E74">
            <v>218.2</v>
          </cell>
        </row>
        <row r="75">
          <cell r="A75" t="str">
            <v>HDPE6280</v>
          </cell>
          <cell r="B75" t="str">
            <v>HDPE</v>
          </cell>
          <cell r="C75">
            <v>280</v>
          </cell>
          <cell r="D75">
            <v>6</v>
          </cell>
          <cell r="E75">
            <v>244.6</v>
          </cell>
        </row>
        <row r="76">
          <cell r="A76" t="str">
            <v>HDPE6315</v>
          </cell>
          <cell r="B76" t="str">
            <v>HDPE</v>
          </cell>
          <cell r="C76">
            <v>315</v>
          </cell>
          <cell r="D76">
            <v>6</v>
          </cell>
          <cell r="E76">
            <v>275.2</v>
          </cell>
        </row>
        <row r="77">
          <cell r="A77" t="str">
            <v>HDPE6355</v>
          </cell>
          <cell r="B77" t="str">
            <v>HDPE</v>
          </cell>
          <cell r="C77">
            <v>355</v>
          </cell>
          <cell r="D77">
            <v>6</v>
          </cell>
          <cell r="E77">
            <v>310.2</v>
          </cell>
        </row>
        <row r="78">
          <cell r="A78" t="str">
            <v>HDPE6400</v>
          </cell>
          <cell r="B78" t="str">
            <v>HDPE</v>
          </cell>
          <cell r="C78">
            <v>400</v>
          </cell>
          <cell r="D78">
            <v>6</v>
          </cell>
          <cell r="E78">
            <v>347.2</v>
          </cell>
        </row>
        <row r="79">
          <cell r="A79" t="str">
            <v>HDPE863</v>
          </cell>
          <cell r="B79" t="str">
            <v>HDPE</v>
          </cell>
          <cell r="C79">
            <v>63</v>
          </cell>
          <cell r="D79">
            <v>8</v>
          </cell>
          <cell r="E79">
            <v>52.2</v>
          </cell>
        </row>
        <row r="80">
          <cell r="A80" t="str">
            <v>HDPE875</v>
          </cell>
          <cell r="B80" t="str">
            <v>HDPE</v>
          </cell>
          <cell r="C80">
            <v>75</v>
          </cell>
          <cell r="D80">
            <v>8</v>
          </cell>
          <cell r="E80">
            <v>62.2</v>
          </cell>
        </row>
        <row r="81">
          <cell r="A81" t="str">
            <v>HDPE890</v>
          </cell>
          <cell r="B81" t="str">
            <v>HDPE</v>
          </cell>
          <cell r="C81">
            <v>90</v>
          </cell>
          <cell r="D81">
            <v>8</v>
          </cell>
          <cell r="E81">
            <v>74.8</v>
          </cell>
        </row>
        <row r="82">
          <cell r="A82" t="str">
            <v>HDPE8110</v>
          </cell>
          <cell r="B82" t="str">
            <v>HDPE</v>
          </cell>
          <cell r="C82">
            <v>110</v>
          </cell>
          <cell r="D82">
            <v>8</v>
          </cell>
          <cell r="E82">
            <v>91.4</v>
          </cell>
        </row>
        <row r="83">
          <cell r="A83" t="str">
            <v>HDPE8125</v>
          </cell>
          <cell r="B83" t="str">
            <v>HDPE</v>
          </cell>
          <cell r="C83">
            <v>125</v>
          </cell>
          <cell r="D83">
            <v>8</v>
          </cell>
          <cell r="E83">
            <v>104</v>
          </cell>
        </row>
        <row r="84">
          <cell r="A84" t="str">
            <v>HDPE8140</v>
          </cell>
          <cell r="B84" t="str">
            <v>HDPE</v>
          </cell>
          <cell r="C84">
            <v>140</v>
          </cell>
          <cell r="D84">
            <v>8</v>
          </cell>
          <cell r="E84">
            <v>116.6</v>
          </cell>
        </row>
        <row r="85">
          <cell r="A85" t="str">
            <v>HDPE8160</v>
          </cell>
          <cell r="B85" t="str">
            <v>HDPE</v>
          </cell>
          <cell r="C85">
            <v>160</v>
          </cell>
          <cell r="D85">
            <v>8</v>
          </cell>
          <cell r="E85">
            <v>133.4</v>
          </cell>
        </row>
        <row r="86">
          <cell r="A86" t="str">
            <v>HDPE8180</v>
          </cell>
          <cell r="B86" t="str">
            <v>HDPE</v>
          </cell>
          <cell r="C86">
            <v>180</v>
          </cell>
          <cell r="D86">
            <v>8</v>
          </cell>
          <cell r="E86">
            <v>150</v>
          </cell>
        </row>
        <row r="87">
          <cell r="A87" t="str">
            <v>HDPE8200</v>
          </cell>
          <cell r="B87" t="str">
            <v>HDPE</v>
          </cell>
          <cell r="C87">
            <v>200</v>
          </cell>
          <cell r="D87">
            <v>8</v>
          </cell>
          <cell r="E87">
            <v>166.8</v>
          </cell>
        </row>
        <row r="88">
          <cell r="A88" t="str">
            <v>HDPE8225</v>
          </cell>
          <cell r="B88" t="str">
            <v>HDPE</v>
          </cell>
          <cell r="C88">
            <v>225</v>
          </cell>
          <cell r="D88">
            <v>8</v>
          </cell>
          <cell r="E88">
            <v>187.8</v>
          </cell>
        </row>
        <row r="89">
          <cell r="A89" t="str">
            <v>HDPE8250</v>
          </cell>
          <cell r="B89" t="str">
            <v>HDPE</v>
          </cell>
          <cell r="C89">
            <v>250</v>
          </cell>
          <cell r="D89">
            <v>8</v>
          </cell>
          <cell r="E89">
            <v>208.6</v>
          </cell>
        </row>
        <row r="90">
          <cell r="A90" t="str">
            <v>HDPE8280</v>
          </cell>
          <cell r="B90" t="str">
            <v>HDPE</v>
          </cell>
          <cell r="C90">
            <v>280</v>
          </cell>
          <cell r="D90">
            <v>8</v>
          </cell>
          <cell r="E90">
            <v>233.8</v>
          </cell>
        </row>
        <row r="91">
          <cell r="A91" t="str">
            <v>HDPE8315</v>
          </cell>
          <cell r="B91" t="str">
            <v>HDPE</v>
          </cell>
          <cell r="C91">
            <v>315</v>
          </cell>
          <cell r="D91">
            <v>8</v>
          </cell>
          <cell r="E91">
            <v>263</v>
          </cell>
        </row>
        <row r="92">
          <cell r="A92" t="str">
            <v>HDPE8355</v>
          </cell>
          <cell r="B92" t="str">
            <v>HDPE</v>
          </cell>
          <cell r="C92">
            <v>355</v>
          </cell>
          <cell r="D92">
            <v>8</v>
          </cell>
          <cell r="E92">
            <v>296.60000000000002</v>
          </cell>
        </row>
        <row r="93">
          <cell r="A93" t="str">
            <v>HDPE8400</v>
          </cell>
          <cell r="B93" t="str">
            <v>HDPE</v>
          </cell>
          <cell r="C93">
            <v>400</v>
          </cell>
          <cell r="D93">
            <v>8</v>
          </cell>
          <cell r="E93">
            <v>331.2</v>
          </cell>
        </row>
        <row r="94">
          <cell r="A94" t="str">
            <v>HDPE1063</v>
          </cell>
          <cell r="B94" t="str">
            <v>HDPE</v>
          </cell>
          <cell r="C94">
            <v>63</v>
          </cell>
          <cell r="D94">
            <v>10</v>
          </cell>
          <cell r="E94">
            <v>49.8</v>
          </cell>
        </row>
        <row r="95">
          <cell r="A95" t="str">
            <v>HDPE1075</v>
          </cell>
          <cell r="B95" t="str">
            <v>HDPE</v>
          </cell>
          <cell r="C95">
            <v>75</v>
          </cell>
          <cell r="D95">
            <v>10</v>
          </cell>
          <cell r="E95">
            <v>59.4</v>
          </cell>
        </row>
        <row r="96">
          <cell r="A96" t="str">
            <v>HDPE1090</v>
          </cell>
          <cell r="B96" t="str">
            <v>HDPE</v>
          </cell>
          <cell r="C96">
            <v>90</v>
          </cell>
          <cell r="D96">
            <v>10</v>
          </cell>
          <cell r="E96">
            <v>71.400000000000006</v>
          </cell>
        </row>
        <row r="97">
          <cell r="A97" t="str">
            <v>HDPE10110</v>
          </cell>
          <cell r="B97" t="str">
            <v>HDPE</v>
          </cell>
          <cell r="C97">
            <v>110</v>
          </cell>
          <cell r="D97">
            <v>10</v>
          </cell>
          <cell r="E97">
            <v>87.6</v>
          </cell>
        </row>
        <row r="98">
          <cell r="A98" t="str">
            <v>HDPE10125</v>
          </cell>
          <cell r="B98" t="str">
            <v>HDPE</v>
          </cell>
          <cell r="C98">
            <v>125</v>
          </cell>
          <cell r="D98">
            <v>10</v>
          </cell>
          <cell r="E98">
            <v>99.4</v>
          </cell>
        </row>
        <row r="99">
          <cell r="A99" t="str">
            <v>HDPE10140</v>
          </cell>
          <cell r="B99" t="str">
            <v>HDPE</v>
          </cell>
          <cell r="C99">
            <v>140</v>
          </cell>
          <cell r="D99">
            <v>10</v>
          </cell>
          <cell r="E99">
            <v>111.4</v>
          </cell>
        </row>
        <row r="100">
          <cell r="A100" t="str">
            <v>HDPE10160</v>
          </cell>
          <cell r="B100" t="str">
            <v>HDPE</v>
          </cell>
          <cell r="C100">
            <v>160</v>
          </cell>
          <cell r="D100">
            <v>10</v>
          </cell>
          <cell r="E100">
            <v>127.2</v>
          </cell>
        </row>
        <row r="101">
          <cell r="A101" t="str">
            <v>HDPE10180</v>
          </cell>
          <cell r="B101" t="str">
            <v>HDPE</v>
          </cell>
          <cell r="C101">
            <v>180</v>
          </cell>
          <cell r="D101">
            <v>10</v>
          </cell>
          <cell r="E101">
            <v>143.19999999999999</v>
          </cell>
        </row>
        <row r="102">
          <cell r="A102" t="str">
            <v>HDPE10200</v>
          </cell>
          <cell r="B102" t="str">
            <v>HDPE</v>
          </cell>
          <cell r="C102">
            <v>200</v>
          </cell>
          <cell r="D102">
            <v>10</v>
          </cell>
          <cell r="E102">
            <v>159.4</v>
          </cell>
        </row>
        <row r="103">
          <cell r="A103" t="str">
            <v>HDPE10225</v>
          </cell>
          <cell r="B103" t="str">
            <v>HDPE</v>
          </cell>
          <cell r="C103">
            <v>225</v>
          </cell>
          <cell r="D103">
            <v>10</v>
          </cell>
          <cell r="E103">
            <v>179.4</v>
          </cell>
        </row>
        <row r="104">
          <cell r="A104" t="str">
            <v>HDPE10250</v>
          </cell>
          <cell r="B104" t="str">
            <v>HDPE</v>
          </cell>
          <cell r="C104">
            <v>250</v>
          </cell>
          <cell r="D104">
            <v>10</v>
          </cell>
          <cell r="E104">
            <v>199.4</v>
          </cell>
        </row>
        <row r="105">
          <cell r="A105" t="str">
            <v>HDPE10280</v>
          </cell>
          <cell r="B105" t="str">
            <v>HDPE</v>
          </cell>
          <cell r="C105">
            <v>280</v>
          </cell>
          <cell r="D105">
            <v>10</v>
          </cell>
          <cell r="E105">
            <v>223.4</v>
          </cell>
        </row>
        <row r="106">
          <cell r="A106" t="str">
            <v>HDPE10315</v>
          </cell>
          <cell r="B106" t="str">
            <v>HDPE</v>
          </cell>
          <cell r="C106">
            <v>315</v>
          </cell>
          <cell r="D106">
            <v>10</v>
          </cell>
          <cell r="E106">
            <v>251.4</v>
          </cell>
        </row>
        <row r="107">
          <cell r="A107" t="str">
            <v>HDPE10355</v>
          </cell>
          <cell r="B107" t="str">
            <v>HDPE</v>
          </cell>
          <cell r="C107">
            <v>355</v>
          </cell>
          <cell r="D107">
            <v>10</v>
          </cell>
          <cell r="E107">
            <v>283.39999999999998</v>
          </cell>
        </row>
        <row r="108">
          <cell r="A108" t="str">
            <v>HDPE10400</v>
          </cell>
          <cell r="B108" t="str">
            <v>HDPE</v>
          </cell>
          <cell r="C108">
            <v>400</v>
          </cell>
          <cell r="D108">
            <v>10</v>
          </cell>
          <cell r="E108">
            <v>315.8</v>
          </cell>
        </row>
        <row r="109">
          <cell r="A109" t="str">
            <v>DIK780</v>
          </cell>
          <cell r="B109" t="str">
            <v>DI</v>
          </cell>
          <cell r="C109">
            <v>80</v>
          </cell>
          <cell r="D109" t="str">
            <v>K7</v>
          </cell>
          <cell r="E109">
            <v>80</v>
          </cell>
        </row>
        <row r="110">
          <cell r="A110" t="str">
            <v>DIK7100</v>
          </cell>
          <cell r="B110" t="str">
            <v>DI</v>
          </cell>
          <cell r="C110">
            <v>100</v>
          </cell>
          <cell r="D110" t="str">
            <v>K7</v>
          </cell>
          <cell r="E110">
            <v>100</v>
          </cell>
        </row>
        <row r="111">
          <cell r="A111" t="str">
            <v>DIK7125</v>
          </cell>
          <cell r="B111" t="str">
            <v>DI</v>
          </cell>
          <cell r="C111">
            <v>125</v>
          </cell>
          <cell r="D111" t="str">
            <v>K7</v>
          </cell>
          <cell r="E111">
            <v>125</v>
          </cell>
        </row>
        <row r="112">
          <cell r="A112" t="str">
            <v>DIK7150</v>
          </cell>
          <cell r="B112" t="str">
            <v>DI</v>
          </cell>
          <cell r="C112">
            <v>150</v>
          </cell>
          <cell r="D112" t="str">
            <v>K7</v>
          </cell>
          <cell r="E112">
            <v>150</v>
          </cell>
        </row>
        <row r="113">
          <cell r="A113" t="str">
            <v>DIK7200</v>
          </cell>
          <cell r="B113" t="str">
            <v>DI</v>
          </cell>
          <cell r="C113">
            <v>200</v>
          </cell>
          <cell r="D113" t="str">
            <v>K7</v>
          </cell>
          <cell r="E113">
            <v>200</v>
          </cell>
        </row>
        <row r="114">
          <cell r="A114" t="str">
            <v>DIK7250</v>
          </cell>
          <cell r="B114" t="str">
            <v>DI</v>
          </cell>
          <cell r="C114">
            <v>250</v>
          </cell>
          <cell r="D114" t="str">
            <v>K7</v>
          </cell>
          <cell r="E114">
            <v>250</v>
          </cell>
        </row>
        <row r="115">
          <cell r="A115" t="str">
            <v>DIK7300</v>
          </cell>
          <cell r="B115" t="str">
            <v>DI</v>
          </cell>
          <cell r="C115">
            <v>300</v>
          </cell>
          <cell r="D115" t="str">
            <v>K7</v>
          </cell>
          <cell r="E115">
            <v>300</v>
          </cell>
        </row>
        <row r="116">
          <cell r="A116" t="str">
            <v>DIK7350</v>
          </cell>
          <cell r="B116" t="str">
            <v>DI</v>
          </cell>
          <cell r="C116">
            <v>350</v>
          </cell>
          <cell r="D116" t="str">
            <v>K7</v>
          </cell>
          <cell r="E116">
            <v>350</v>
          </cell>
        </row>
        <row r="117">
          <cell r="A117" t="str">
            <v>DIK7400</v>
          </cell>
          <cell r="B117" t="str">
            <v>DI</v>
          </cell>
          <cell r="C117">
            <v>400</v>
          </cell>
          <cell r="D117" t="str">
            <v>K7</v>
          </cell>
          <cell r="E117">
            <v>400</v>
          </cell>
        </row>
        <row r="118">
          <cell r="A118" t="str">
            <v>DIK7450</v>
          </cell>
          <cell r="B118" t="str">
            <v>DI</v>
          </cell>
          <cell r="C118">
            <v>450</v>
          </cell>
          <cell r="D118" t="str">
            <v>K7</v>
          </cell>
          <cell r="E118">
            <v>450</v>
          </cell>
        </row>
        <row r="119">
          <cell r="A119" t="str">
            <v>DIK7500</v>
          </cell>
          <cell r="B119" t="str">
            <v>DI</v>
          </cell>
          <cell r="C119">
            <v>500</v>
          </cell>
          <cell r="D119" t="str">
            <v>K7</v>
          </cell>
          <cell r="E119">
            <v>500</v>
          </cell>
        </row>
        <row r="120">
          <cell r="A120" t="str">
            <v>DIK7600</v>
          </cell>
          <cell r="B120" t="str">
            <v>DI</v>
          </cell>
          <cell r="C120">
            <v>600</v>
          </cell>
          <cell r="D120" t="str">
            <v>K7</v>
          </cell>
          <cell r="E120">
            <v>600</v>
          </cell>
        </row>
        <row r="121">
          <cell r="A121" t="str">
            <v>DIK7700</v>
          </cell>
          <cell r="B121" t="str">
            <v>DI</v>
          </cell>
          <cell r="C121">
            <v>700</v>
          </cell>
          <cell r="D121" t="str">
            <v>K7</v>
          </cell>
          <cell r="E121">
            <v>700</v>
          </cell>
        </row>
        <row r="122">
          <cell r="A122" t="str">
            <v>DIK7800</v>
          </cell>
          <cell r="B122" t="str">
            <v>DI</v>
          </cell>
          <cell r="C122">
            <v>800</v>
          </cell>
          <cell r="D122" t="str">
            <v>K7</v>
          </cell>
          <cell r="E122">
            <v>800</v>
          </cell>
        </row>
        <row r="123">
          <cell r="A123" t="str">
            <v>DIK7900</v>
          </cell>
          <cell r="B123" t="str">
            <v>DI</v>
          </cell>
          <cell r="C123">
            <v>900</v>
          </cell>
          <cell r="D123" t="str">
            <v>K7</v>
          </cell>
          <cell r="E123">
            <v>900</v>
          </cell>
        </row>
        <row r="124">
          <cell r="A124" t="str">
            <v>DIK71000</v>
          </cell>
          <cell r="B124" t="str">
            <v>DI</v>
          </cell>
          <cell r="C124">
            <v>1000</v>
          </cell>
          <cell r="D124" t="str">
            <v>K7</v>
          </cell>
          <cell r="E124">
            <v>1000</v>
          </cell>
        </row>
        <row r="125">
          <cell r="A125" t="str">
            <v>DIK980</v>
          </cell>
          <cell r="B125" t="str">
            <v>DI</v>
          </cell>
          <cell r="C125">
            <v>80</v>
          </cell>
          <cell r="D125" t="str">
            <v>K9</v>
          </cell>
          <cell r="E125">
            <v>80</v>
          </cell>
        </row>
        <row r="126">
          <cell r="A126" t="str">
            <v>DIK9100</v>
          </cell>
          <cell r="B126" t="str">
            <v>DI</v>
          </cell>
          <cell r="C126">
            <v>100</v>
          </cell>
          <cell r="D126" t="str">
            <v>K9</v>
          </cell>
          <cell r="E126">
            <v>100</v>
          </cell>
        </row>
        <row r="127">
          <cell r="A127" t="str">
            <v>DIK9125</v>
          </cell>
          <cell r="B127" t="str">
            <v>DI</v>
          </cell>
          <cell r="C127">
            <v>125</v>
          </cell>
          <cell r="D127" t="str">
            <v>K9</v>
          </cell>
          <cell r="E127">
            <v>125</v>
          </cell>
        </row>
        <row r="128">
          <cell r="A128" t="str">
            <v>DIK9150</v>
          </cell>
          <cell r="B128" t="str">
            <v>DI</v>
          </cell>
          <cell r="C128">
            <v>150</v>
          </cell>
          <cell r="D128" t="str">
            <v>K9</v>
          </cell>
          <cell r="E128">
            <v>150</v>
          </cell>
        </row>
        <row r="129">
          <cell r="A129" t="str">
            <v>DIK9200</v>
          </cell>
          <cell r="B129" t="str">
            <v>DI</v>
          </cell>
          <cell r="C129">
            <v>200</v>
          </cell>
          <cell r="D129" t="str">
            <v>K9</v>
          </cell>
          <cell r="E129">
            <v>200</v>
          </cell>
        </row>
        <row r="130">
          <cell r="A130" t="str">
            <v>DIK9250</v>
          </cell>
          <cell r="B130" t="str">
            <v>DI</v>
          </cell>
          <cell r="C130">
            <v>250</v>
          </cell>
          <cell r="D130" t="str">
            <v>K9</v>
          </cell>
          <cell r="E130">
            <v>250</v>
          </cell>
        </row>
        <row r="131">
          <cell r="A131" t="str">
            <v>DIK9300</v>
          </cell>
          <cell r="B131" t="str">
            <v>DI</v>
          </cell>
          <cell r="C131">
            <v>300</v>
          </cell>
          <cell r="D131" t="str">
            <v>K9</v>
          </cell>
          <cell r="E131">
            <v>300</v>
          </cell>
        </row>
        <row r="132">
          <cell r="A132" t="str">
            <v>DIK9350</v>
          </cell>
          <cell r="B132" t="str">
            <v>DI</v>
          </cell>
          <cell r="C132">
            <v>350</v>
          </cell>
          <cell r="D132" t="str">
            <v>K9</v>
          </cell>
          <cell r="E132">
            <v>350</v>
          </cell>
        </row>
        <row r="133">
          <cell r="A133" t="str">
            <v>DIK9400</v>
          </cell>
          <cell r="B133" t="str">
            <v>DI</v>
          </cell>
          <cell r="C133">
            <v>400</v>
          </cell>
          <cell r="D133" t="str">
            <v>K9</v>
          </cell>
          <cell r="E133">
            <v>400</v>
          </cell>
        </row>
        <row r="134">
          <cell r="A134" t="str">
            <v>DIK9450</v>
          </cell>
          <cell r="B134" t="str">
            <v>DI</v>
          </cell>
          <cell r="C134">
            <v>450</v>
          </cell>
          <cell r="D134" t="str">
            <v>K9</v>
          </cell>
          <cell r="E134">
            <v>450</v>
          </cell>
        </row>
        <row r="135">
          <cell r="A135" t="str">
            <v>DIK9500</v>
          </cell>
          <cell r="B135" t="str">
            <v>DI</v>
          </cell>
          <cell r="C135">
            <v>500</v>
          </cell>
          <cell r="D135" t="str">
            <v>K9</v>
          </cell>
          <cell r="E135">
            <v>500</v>
          </cell>
        </row>
        <row r="136">
          <cell r="A136" t="str">
            <v>DIK9600</v>
          </cell>
          <cell r="B136" t="str">
            <v>DI</v>
          </cell>
          <cell r="C136">
            <v>600</v>
          </cell>
          <cell r="D136" t="str">
            <v>K9</v>
          </cell>
          <cell r="E136">
            <v>600</v>
          </cell>
        </row>
        <row r="137">
          <cell r="A137" t="str">
            <v>DIK9700</v>
          </cell>
          <cell r="B137" t="str">
            <v>DI</v>
          </cell>
          <cell r="C137">
            <v>700</v>
          </cell>
          <cell r="D137" t="str">
            <v>K9</v>
          </cell>
          <cell r="E137">
            <v>700</v>
          </cell>
        </row>
        <row r="138">
          <cell r="A138" t="str">
            <v>DIK9800</v>
          </cell>
          <cell r="B138" t="str">
            <v>DI</v>
          </cell>
          <cell r="C138">
            <v>800</v>
          </cell>
          <cell r="D138" t="str">
            <v>K9</v>
          </cell>
          <cell r="E138">
            <v>800</v>
          </cell>
        </row>
        <row r="139">
          <cell r="A139" t="str">
            <v>DIK9900</v>
          </cell>
          <cell r="B139" t="str">
            <v>DI</v>
          </cell>
          <cell r="C139">
            <v>900</v>
          </cell>
          <cell r="D139" t="str">
            <v>K9</v>
          </cell>
          <cell r="E139">
            <v>900</v>
          </cell>
        </row>
        <row r="140">
          <cell r="A140" t="str">
            <v>DIK91000</v>
          </cell>
          <cell r="B140" t="str">
            <v>DI</v>
          </cell>
          <cell r="C140">
            <v>1000</v>
          </cell>
          <cell r="D140" t="str">
            <v>K9</v>
          </cell>
          <cell r="E140">
            <v>1000</v>
          </cell>
        </row>
        <row r="141">
          <cell r="A141" t="str">
            <v>CILA80</v>
          </cell>
          <cell r="B141" t="str">
            <v>CI</v>
          </cell>
          <cell r="C141">
            <v>80</v>
          </cell>
          <cell r="D141" t="str">
            <v>LA</v>
          </cell>
          <cell r="E141">
            <v>80</v>
          </cell>
        </row>
        <row r="142">
          <cell r="A142" t="str">
            <v>CILA100</v>
          </cell>
          <cell r="B142" t="str">
            <v>CI</v>
          </cell>
          <cell r="C142">
            <v>100</v>
          </cell>
          <cell r="D142" t="str">
            <v>LA</v>
          </cell>
          <cell r="E142">
            <v>100</v>
          </cell>
        </row>
        <row r="143">
          <cell r="A143" t="str">
            <v>CILA125</v>
          </cell>
          <cell r="B143" t="str">
            <v>CI</v>
          </cell>
          <cell r="C143">
            <v>125</v>
          </cell>
          <cell r="D143" t="str">
            <v>LA</v>
          </cell>
          <cell r="E143">
            <v>125</v>
          </cell>
        </row>
        <row r="144">
          <cell r="A144" t="str">
            <v>CILA150</v>
          </cell>
          <cell r="B144" t="str">
            <v>CI</v>
          </cell>
          <cell r="C144">
            <v>150</v>
          </cell>
          <cell r="D144" t="str">
            <v>LA</v>
          </cell>
          <cell r="E144">
            <v>150</v>
          </cell>
        </row>
        <row r="145">
          <cell r="A145" t="str">
            <v>CILA200</v>
          </cell>
          <cell r="B145" t="str">
            <v>CI</v>
          </cell>
          <cell r="C145">
            <v>200</v>
          </cell>
          <cell r="D145" t="str">
            <v>LA</v>
          </cell>
          <cell r="E145">
            <v>200</v>
          </cell>
        </row>
        <row r="146">
          <cell r="A146" t="str">
            <v>CILA250</v>
          </cell>
          <cell r="B146" t="str">
            <v>CI</v>
          </cell>
          <cell r="C146">
            <v>250</v>
          </cell>
          <cell r="D146" t="str">
            <v>LA</v>
          </cell>
          <cell r="E146">
            <v>250</v>
          </cell>
        </row>
        <row r="147">
          <cell r="A147" t="str">
            <v>CILA300</v>
          </cell>
          <cell r="B147" t="str">
            <v>CI</v>
          </cell>
          <cell r="C147">
            <v>300</v>
          </cell>
          <cell r="D147" t="str">
            <v>LA</v>
          </cell>
          <cell r="E147">
            <v>300</v>
          </cell>
        </row>
        <row r="148">
          <cell r="A148" t="str">
            <v>CILA350</v>
          </cell>
          <cell r="B148" t="str">
            <v>CI</v>
          </cell>
          <cell r="C148">
            <v>350</v>
          </cell>
          <cell r="D148" t="str">
            <v>LA</v>
          </cell>
          <cell r="E148">
            <v>350</v>
          </cell>
        </row>
        <row r="149">
          <cell r="A149" t="str">
            <v>CILA400</v>
          </cell>
          <cell r="B149" t="str">
            <v>CI</v>
          </cell>
          <cell r="C149">
            <v>400</v>
          </cell>
          <cell r="D149" t="str">
            <v>LA</v>
          </cell>
          <cell r="E149">
            <v>400</v>
          </cell>
        </row>
        <row r="150">
          <cell r="A150" t="str">
            <v>CILA450</v>
          </cell>
          <cell r="B150" t="str">
            <v>CI</v>
          </cell>
          <cell r="C150">
            <v>450</v>
          </cell>
          <cell r="D150" t="str">
            <v>LA</v>
          </cell>
          <cell r="E150">
            <v>450</v>
          </cell>
        </row>
        <row r="151">
          <cell r="A151" t="str">
            <v>CILA500</v>
          </cell>
          <cell r="B151" t="str">
            <v>CI</v>
          </cell>
          <cell r="C151">
            <v>500</v>
          </cell>
          <cell r="D151" t="str">
            <v>LA</v>
          </cell>
          <cell r="E151">
            <v>500</v>
          </cell>
        </row>
        <row r="152">
          <cell r="A152" t="str">
            <v>CILA600</v>
          </cell>
          <cell r="B152" t="str">
            <v>CI</v>
          </cell>
          <cell r="C152">
            <v>600</v>
          </cell>
          <cell r="D152" t="str">
            <v>LA</v>
          </cell>
          <cell r="E152">
            <v>600</v>
          </cell>
        </row>
        <row r="153">
          <cell r="A153" t="str">
            <v>CILA700</v>
          </cell>
          <cell r="B153" t="str">
            <v>CI</v>
          </cell>
          <cell r="C153">
            <v>700</v>
          </cell>
          <cell r="D153" t="str">
            <v>LA</v>
          </cell>
          <cell r="E153">
            <v>700</v>
          </cell>
        </row>
        <row r="154">
          <cell r="A154" t="str">
            <v>CILA800</v>
          </cell>
          <cell r="B154" t="str">
            <v>CI</v>
          </cell>
          <cell r="C154">
            <v>800</v>
          </cell>
          <cell r="D154" t="str">
            <v>LA</v>
          </cell>
          <cell r="E154">
            <v>800</v>
          </cell>
        </row>
        <row r="155">
          <cell r="A155" t="str">
            <v>CILA900</v>
          </cell>
          <cell r="B155" t="str">
            <v>CI</v>
          </cell>
          <cell r="C155">
            <v>900</v>
          </cell>
          <cell r="D155" t="str">
            <v>LA</v>
          </cell>
          <cell r="E155">
            <v>900</v>
          </cell>
        </row>
        <row r="156">
          <cell r="A156" t="str">
            <v>CILA1000</v>
          </cell>
          <cell r="B156" t="str">
            <v>CI</v>
          </cell>
          <cell r="C156">
            <v>1000</v>
          </cell>
          <cell r="D156" t="str">
            <v>LA</v>
          </cell>
          <cell r="E156">
            <v>1000</v>
          </cell>
        </row>
        <row r="157">
          <cell r="A157" t="str">
            <v>ACCL-1580</v>
          </cell>
          <cell r="B157" t="str">
            <v>AC</v>
          </cell>
          <cell r="C157">
            <v>80</v>
          </cell>
          <cell r="D157" t="str">
            <v>CL-15</v>
          </cell>
          <cell r="E157">
            <v>80</v>
          </cell>
        </row>
        <row r="158">
          <cell r="A158" t="str">
            <v>ACCL-15100</v>
          </cell>
          <cell r="B158" t="str">
            <v>AC</v>
          </cell>
          <cell r="C158">
            <v>100</v>
          </cell>
          <cell r="D158" t="str">
            <v>CL-15</v>
          </cell>
          <cell r="E158">
            <v>100</v>
          </cell>
        </row>
        <row r="159">
          <cell r="A159" t="str">
            <v>ACCL-15125</v>
          </cell>
          <cell r="B159" t="str">
            <v>AC</v>
          </cell>
          <cell r="C159">
            <v>125</v>
          </cell>
          <cell r="D159" t="str">
            <v>CL-15</v>
          </cell>
          <cell r="E159">
            <v>125</v>
          </cell>
        </row>
        <row r="160">
          <cell r="A160" t="str">
            <v>ACCL-15150</v>
          </cell>
          <cell r="B160" t="str">
            <v>AC</v>
          </cell>
          <cell r="C160">
            <v>150</v>
          </cell>
          <cell r="D160" t="str">
            <v>CL-15</v>
          </cell>
          <cell r="E160">
            <v>150</v>
          </cell>
        </row>
        <row r="161">
          <cell r="A161" t="str">
            <v>ACCL-15200</v>
          </cell>
          <cell r="B161" t="str">
            <v>AC</v>
          </cell>
          <cell r="C161">
            <v>200</v>
          </cell>
          <cell r="D161" t="str">
            <v>CL-15</v>
          </cell>
          <cell r="E161">
            <v>200</v>
          </cell>
        </row>
        <row r="162">
          <cell r="A162" t="str">
            <v>ACCL-15250</v>
          </cell>
          <cell r="B162" t="str">
            <v>AC</v>
          </cell>
          <cell r="C162">
            <v>250</v>
          </cell>
          <cell r="D162" t="str">
            <v>CL-15</v>
          </cell>
          <cell r="E162">
            <v>250</v>
          </cell>
        </row>
        <row r="163">
          <cell r="A163" t="str">
            <v>ACCL-15300</v>
          </cell>
          <cell r="B163" t="str">
            <v>AC</v>
          </cell>
          <cell r="C163">
            <v>300</v>
          </cell>
          <cell r="D163" t="str">
            <v>CL-15</v>
          </cell>
          <cell r="E163">
            <v>300</v>
          </cell>
        </row>
        <row r="164">
          <cell r="A164" t="str">
            <v>ACCL-15350</v>
          </cell>
          <cell r="B164" t="str">
            <v>AC</v>
          </cell>
          <cell r="C164">
            <v>350</v>
          </cell>
          <cell r="D164" t="str">
            <v>CL-15</v>
          </cell>
          <cell r="E164">
            <v>350</v>
          </cell>
        </row>
        <row r="165">
          <cell r="A165" t="str">
            <v>ACCL-15400</v>
          </cell>
          <cell r="B165" t="str">
            <v>AC</v>
          </cell>
          <cell r="C165">
            <v>400</v>
          </cell>
          <cell r="D165" t="str">
            <v>CL-15</v>
          </cell>
          <cell r="E165">
            <v>400</v>
          </cell>
        </row>
        <row r="166">
          <cell r="A166" t="str">
            <v>ACCL-15450</v>
          </cell>
          <cell r="B166" t="str">
            <v>AC</v>
          </cell>
          <cell r="C166">
            <v>450</v>
          </cell>
          <cell r="D166" t="str">
            <v>CL-15</v>
          </cell>
          <cell r="E166">
            <v>450</v>
          </cell>
        </row>
        <row r="167">
          <cell r="A167" t="str">
            <v>ACCL-15500</v>
          </cell>
          <cell r="B167" t="str">
            <v>AC</v>
          </cell>
          <cell r="C167">
            <v>500</v>
          </cell>
          <cell r="D167" t="str">
            <v>CL-15</v>
          </cell>
          <cell r="E167">
            <v>500</v>
          </cell>
        </row>
        <row r="168">
          <cell r="A168" t="str">
            <v>ACCL-15600</v>
          </cell>
          <cell r="B168" t="str">
            <v>AC</v>
          </cell>
          <cell r="C168">
            <v>600</v>
          </cell>
          <cell r="D168" t="str">
            <v>CL-15</v>
          </cell>
          <cell r="E168">
            <v>600</v>
          </cell>
        </row>
        <row r="169">
          <cell r="A169" t="str">
            <v>ACCL-15700</v>
          </cell>
          <cell r="B169" t="str">
            <v>AC</v>
          </cell>
          <cell r="C169">
            <v>700</v>
          </cell>
          <cell r="D169" t="str">
            <v>CL-15</v>
          </cell>
          <cell r="E169">
            <v>700</v>
          </cell>
        </row>
        <row r="170">
          <cell r="A170" t="str">
            <v>ACCL-15800</v>
          </cell>
          <cell r="B170" t="str">
            <v>AC</v>
          </cell>
          <cell r="C170">
            <v>800</v>
          </cell>
          <cell r="D170" t="str">
            <v>CL-15</v>
          </cell>
          <cell r="E170">
            <v>800</v>
          </cell>
        </row>
        <row r="171">
          <cell r="A171" t="str">
            <v>ACCL-15900</v>
          </cell>
          <cell r="B171" t="str">
            <v>AC</v>
          </cell>
          <cell r="C171">
            <v>900</v>
          </cell>
          <cell r="D171" t="str">
            <v>CL-15</v>
          </cell>
          <cell r="E171">
            <v>900</v>
          </cell>
        </row>
        <row r="172">
          <cell r="A172" t="str">
            <v>ACCL-151000</v>
          </cell>
          <cell r="B172" t="str">
            <v>AC</v>
          </cell>
          <cell r="C172">
            <v>1000</v>
          </cell>
          <cell r="D172" t="str">
            <v>CL-15</v>
          </cell>
          <cell r="E172">
            <v>1000</v>
          </cell>
        </row>
        <row r="173">
          <cell r="A173" t="str">
            <v>ACCL-2080</v>
          </cell>
          <cell r="B173" t="str">
            <v>AC</v>
          </cell>
          <cell r="C173">
            <v>80</v>
          </cell>
          <cell r="D173" t="str">
            <v>CL-20</v>
          </cell>
          <cell r="E173">
            <v>80</v>
          </cell>
        </row>
        <row r="174">
          <cell r="A174" t="str">
            <v>ACCL-20100</v>
          </cell>
          <cell r="B174" t="str">
            <v>AC</v>
          </cell>
          <cell r="C174">
            <v>100</v>
          </cell>
          <cell r="D174" t="str">
            <v>CL-20</v>
          </cell>
          <cell r="E174">
            <v>100</v>
          </cell>
        </row>
        <row r="175">
          <cell r="A175" t="str">
            <v>ACCL-20125</v>
          </cell>
          <cell r="B175" t="str">
            <v>AC</v>
          </cell>
          <cell r="C175">
            <v>125</v>
          </cell>
          <cell r="D175" t="str">
            <v>CL-20</v>
          </cell>
          <cell r="E175">
            <v>125</v>
          </cell>
        </row>
        <row r="176">
          <cell r="A176" t="str">
            <v>ACCL-20150</v>
          </cell>
          <cell r="B176" t="str">
            <v>AC</v>
          </cell>
          <cell r="C176">
            <v>150</v>
          </cell>
          <cell r="D176" t="str">
            <v>CL-20</v>
          </cell>
          <cell r="E176">
            <v>150</v>
          </cell>
        </row>
        <row r="177">
          <cell r="A177" t="str">
            <v>ACCL-20200</v>
          </cell>
          <cell r="B177" t="str">
            <v>AC</v>
          </cell>
          <cell r="C177">
            <v>200</v>
          </cell>
          <cell r="D177" t="str">
            <v>CL-20</v>
          </cell>
          <cell r="E177">
            <v>200</v>
          </cell>
        </row>
        <row r="178">
          <cell r="A178" t="str">
            <v>ACCL-20250</v>
          </cell>
          <cell r="B178" t="str">
            <v>AC</v>
          </cell>
          <cell r="C178">
            <v>250</v>
          </cell>
          <cell r="D178" t="str">
            <v>CL-20</v>
          </cell>
          <cell r="E178">
            <v>250</v>
          </cell>
        </row>
        <row r="179">
          <cell r="A179" t="str">
            <v>ACCL-20300</v>
          </cell>
          <cell r="B179" t="str">
            <v>AC</v>
          </cell>
          <cell r="C179">
            <v>300</v>
          </cell>
          <cell r="D179" t="str">
            <v>CL-20</v>
          </cell>
          <cell r="E179">
            <v>300</v>
          </cell>
        </row>
        <row r="180">
          <cell r="A180" t="str">
            <v>ACCL-20350</v>
          </cell>
          <cell r="B180" t="str">
            <v>AC</v>
          </cell>
          <cell r="C180">
            <v>350</v>
          </cell>
          <cell r="D180" t="str">
            <v>CL-20</v>
          </cell>
          <cell r="E180">
            <v>350</v>
          </cell>
        </row>
        <row r="181">
          <cell r="A181" t="str">
            <v>ACCL-20400</v>
          </cell>
          <cell r="B181" t="str">
            <v>AC</v>
          </cell>
          <cell r="C181">
            <v>400</v>
          </cell>
          <cell r="D181" t="str">
            <v>CL-20</v>
          </cell>
          <cell r="E181">
            <v>400</v>
          </cell>
        </row>
        <row r="182">
          <cell r="A182" t="str">
            <v>ACCL-20450</v>
          </cell>
          <cell r="B182" t="str">
            <v>AC</v>
          </cell>
          <cell r="C182">
            <v>450</v>
          </cell>
          <cell r="D182" t="str">
            <v>CL-20</v>
          </cell>
          <cell r="E182">
            <v>450</v>
          </cell>
        </row>
        <row r="183">
          <cell r="A183" t="str">
            <v>ACCL-20500</v>
          </cell>
          <cell r="B183" t="str">
            <v>AC</v>
          </cell>
          <cell r="C183">
            <v>500</v>
          </cell>
          <cell r="D183" t="str">
            <v>CL-20</v>
          </cell>
          <cell r="E183">
            <v>500</v>
          </cell>
        </row>
        <row r="184">
          <cell r="A184" t="str">
            <v>ACCL-20600</v>
          </cell>
          <cell r="B184" t="str">
            <v>AC</v>
          </cell>
          <cell r="C184">
            <v>600</v>
          </cell>
          <cell r="D184" t="str">
            <v>CL-20</v>
          </cell>
          <cell r="E184">
            <v>600</v>
          </cell>
        </row>
        <row r="185">
          <cell r="A185" t="str">
            <v>ACCL-20700</v>
          </cell>
          <cell r="B185" t="str">
            <v>AC</v>
          </cell>
          <cell r="C185">
            <v>700</v>
          </cell>
          <cell r="D185" t="str">
            <v>CL-20</v>
          </cell>
          <cell r="E185">
            <v>700</v>
          </cell>
        </row>
        <row r="186">
          <cell r="A186" t="str">
            <v>ACCL-20800</v>
          </cell>
          <cell r="B186" t="str">
            <v>AC</v>
          </cell>
          <cell r="C186">
            <v>800</v>
          </cell>
          <cell r="D186" t="str">
            <v>CL-20</v>
          </cell>
          <cell r="E186">
            <v>800</v>
          </cell>
        </row>
        <row r="187">
          <cell r="A187" t="str">
            <v>ACCL-20900</v>
          </cell>
          <cell r="B187" t="str">
            <v>AC</v>
          </cell>
          <cell r="C187">
            <v>900</v>
          </cell>
          <cell r="D187" t="str">
            <v>CL-20</v>
          </cell>
          <cell r="E187">
            <v>900</v>
          </cell>
        </row>
        <row r="188">
          <cell r="A188" t="str">
            <v>ACCL-201000</v>
          </cell>
          <cell r="B188" t="str">
            <v>AC</v>
          </cell>
          <cell r="C188">
            <v>1000</v>
          </cell>
          <cell r="D188" t="str">
            <v>CL-20</v>
          </cell>
          <cell r="E188">
            <v>1000</v>
          </cell>
        </row>
        <row r="189">
          <cell r="A189" t="str">
            <v>ACCL-2580</v>
          </cell>
          <cell r="B189" t="str">
            <v>AC</v>
          </cell>
          <cell r="C189">
            <v>80</v>
          </cell>
          <cell r="D189" t="str">
            <v>CL-25</v>
          </cell>
          <cell r="E189">
            <v>80</v>
          </cell>
        </row>
        <row r="190">
          <cell r="A190" t="str">
            <v>ACCL-25100</v>
          </cell>
          <cell r="B190" t="str">
            <v>AC</v>
          </cell>
          <cell r="C190">
            <v>100</v>
          </cell>
          <cell r="D190" t="str">
            <v>CL-25</v>
          </cell>
          <cell r="E190">
            <v>100</v>
          </cell>
        </row>
        <row r="191">
          <cell r="A191" t="str">
            <v>ACCL-25125</v>
          </cell>
          <cell r="B191" t="str">
            <v>AC</v>
          </cell>
          <cell r="C191">
            <v>125</v>
          </cell>
          <cell r="D191" t="str">
            <v>CL-25</v>
          </cell>
          <cell r="E191">
            <v>125</v>
          </cell>
        </row>
        <row r="192">
          <cell r="A192" t="str">
            <v>ACCL-25150</v>
          </cell>
          <cell r="B192" t="str">
            <v>AC</v>
          </cell>
          <cell r="C192">
            <v>150</v>
          </cell>
          <cell r="D192" t="str">
            <v>CL-25</v>
          </cell>
          <cell r="E192">
            <v>150</v>
          </cell>
        </row>
        <row r="193">
          <cell r="A193" t="str">
            <v>ACCL-25200</v>
          </cell>
          <cell r="B193" t="str">
            <v>AC</v>
          </cell>
          <cell r="C193">
            <v>200</v>
          </cell>
          <cell r="D193" t="str">
            <v>CL-25</v>
          </cell>
          <cell r="E193">
            <v>200</v>
          </cell>
        </row>
        <row r="194">
          <cell r="A194" t="str">
            <v>ACCL-25250</v>
          </cell>
          <cell r="B194" t="str">
            <v>AC</v>
          </cell>
          <cell r="C194">
            <v>250</v>
          </cell>
          <cell r="D194" t="str">
            <v>CL-25</v>
          </cell>
          <cell r="E194">
            <v>250</v>
          </cell>
        </row>
        <row r="195">
          <cell r="A195" t="str">
            <v>ACCL-25300</v>
          </cell>
          <cell r="B195" t="str">
            <v>AC</v>
          </cell>
          <cell r="C195">
            <v>300</v>
          </cell>
          <cell r="D195" t="str">
            <v>CL-25</v>
          </cell>
          <cell r="E195">
            <v>300</v>
          </cell>
        </row>
        <row r="196">
          <cell r="A196" t="str">
            <v>ACCL-25350</v>
          </cell>
          <cell r="B196" t="str">
            <v>AC</v>
          </cell>
          <cell r="C196">
            <v>350</v>
          </cell>
          <cell r="D196" t="str">
            <v>CL-25</v>
          </cell>
          <cell r="E196">
            <v>350</v>
          </cell>
        </row>
        <row r="197">
          <cell r="A197" t="str">
            <v>ACCL-25400</v>
          </cell>
          <cell r="B197" t="str">
            <v>AC</v>
          </cell>
          <cell r="C197">
            <v>400</v>
          </cell>
          <cell r="D197" t="str">
            <v>CL-25</v>
          </cell>
          <cell r="E197">
            <v>400</v>
          </cell>
        </row>
        <row r="198">
          <cell r="A198" t="str">
            <v>ACCL-25450</v>
          </cell>
          <cell r="B198" t="str">
            <v>AC</v>
          </cell>
          <cell r="C198">
            <v>450</v>
          </cell>
          <cell r="D198" t="str">
            <v>CL-25</v>
          </cell>
          <cell r="E198">
            <v>450</v>
          </cell>
        </row>
        <row r="199">
          <cell r="A199" t="str">
            <v>ACCL-25500</v>
          </cell>
          <cell r="B199" t="str">
            <v>AC</v>
          </cell>
          <cell r="C199">
            <v>500</v>
          </cell>
          <cell r="D199" t="str">
            <v>CL-25</v>
          </cell>
          <cell r="E199">
            <v>500</v>
          </cell>
        </row>
        <row r="200">
          <cell r="A200" t="str">
            <v>ACCL-25600</v>
          </cell>
          <cell r="B200" t="str">
            <v>AC</v>
          </cell>
          <cell r="C200">
            <v>600</v>
          </cell>
          <cell r="D200" t="str">
            <v>CL-25</v>
          </cell>
          <cell r="E200">
            <v>600</v>
          </cell>
        </row>
        <row r="201">
          <cell r="A201" t="str">
            <v>ACCL-25700</v>
          </cell>
          <cell r="B201" t="str">
            <v>AC</v>
          </cell>
          <cell r="C201">
            <v>700</v>
          </cell>
          <cell r="D201" t="str">
            <v>CL-25</v>
          </cell>
          <cell r="E201">
            <v>700</v>
          </cell>
        </row>
        <row r="202">
          <cell r="A202" t="str">
            <v>ACCL-25800</v>
          </cell>
          <cell r="B202" t="str">
            <v>AC</v>
          </cell>
          <cell r="C202">
            <v>800</v>
          </cell>
          <cell r="D202" t="str">
            <v>CL-25</v>
          </cell>
          <cell r="E202">
            <v>800</v>
          </cell>
        </row>
        <row r="203">
          <cell r="A203" t="str">
            <v>ACCL-25900</v>
          </cell>
          <cell r="B203" t="str">
            <v>AC</v>
          </cell>
          <cell r="C203">
            <v>900</v>
          </cell>
          <cell r="D203" t="str">
            <v>CL-25</v>
          </cell>
          <cell r="E203">
            <v>900</v>
          </cell>
        </row>
        <row r="204">
          <cell r="A204" t="str">
            <v>ACCL-251000</v>
          </cell>
          <cell r="B204" t="str">
            <v>AC</v>
          </cell>
          <cell r="C204">
            <v>1000</v>
          </cell>
          <cell r="D204" t="str">
            <v>CL-25</v>
          </cell>
          <cell r="E204">
            <v>1000</v>
          </cell>
        </row>
        <row r="205">
          <cell r="A205" t="str">
            <v>BWSC12350</v>
          </cell>
          <cell r="B205" t="str">
            <v>BWSC</v>
          </cell>
          <cell r="C205">
            <v>350</v>
          </cell>
          <cell r="D205">
            <v>12</v>
          </cell>
          <cell r="E205">
            <v>350</v>
          </cell>
        </row>
        <row r="206">
          <cell r="A206" t="str">
            <v>BWSC12400</v>
          </cell>
          <cell r="B206" t="str">
            <v>BWSC</v>
          </cell>
          <cell r="C206">
            <v>400</v>
          </cell>
          <cell r="D206">
            <v>12</v>
          </cell>
          <cell r="E206">
            <v>400</v>
          </cell>
        </row>
        <row r="207">
          <cell r="A207" t="str">
            <v>BWSC12450</v>
          </cell>
          <cell r="B207" t="str">
            <v>BWSC</v>
          </cell>
          <cell r="C207">
            <v>450</v>
          </cell>
          <cell r="D207">
            <v>12</v>
          </cell>
          <cell r="E207">
            <v>450</v>
          </cell>
        </row>
        <row r="208">
          <cell r="A208" t="str">
            <v>BWSC12500</v>
          </cell>
          <cell r="B208" t="str">
            <v>BWSC</v>
          </cell>
          <cell r="C208">
            <v>500</v>
          </cell>
          <cell r="D208">
            <v>12</v>
          </cell>
          <cell r="E208">
            <v>500</v>
          </cell>
        </row>
        <row r="209">
          <cell r="A209" t="str">
            <v>BWSC12600</v>
          </cell>
          <cell r="B209" t="str">
            <v>BWSC</v>
          </cell>
          <cell r="C209">
            <v>600</v>
          </cell>
          <cell r="D209">
            <v>12</v>
          </cell>
          <cell r="E209">
            <v>600</v>
          </cell>
        </row>
        <row r="210">
          <cell r="A210" t="str">
            <v>BWSC12700</v>
          </cell>
          <cell r="B210" t="str">
            <v>BWSC</v>
          </cell>
          <cell r="C210">
            <v>700</v>
          </cell>
          <cell r="D210">
            <v>12</v>
          </cell>
          <cell r="E210">
            <v>700</v>
          </cell>
        </row>
        <row r="211">
          <cell r="A211" t="str">
            <v>BWSC12800</v>
          </cell>
          <cell r="B211" t="str">
            <v>BWSC</v>
          </cell>
          <cell r="C211">
            <v>800</v>
          </cell>
          <cell r="D211">
            <v>12</v>
          </cell>
          <cell r="E211">
            <v>800</v>
          </cell>
        </row>
        <row r="212">
          <cell r="A212" t="str">
            <v>BWSC12900</v>
          </cell>
          <cell r="B212" t="str">
            <v>BWSC</v>
          </cell>
          <cell r="C212">
            <v>900</v>
          </cell>
          <cell r="D212">
            <v>12</v>
          </cell>
          <cell r="E212">
            <v>900</v>
          </cell>
        </row>
        <row r="213">
          <cell r="A213" t="str">
            <v>BWSC121000</v>
          </cell>
          <cell r="B213" t="str">
            <v>BWSC</v>
          </cell>
          <cell r="C213">
            <v>1000</v>
          </cell>
          <cell r="D213">
            <v>12</v>
          </cell>
          <cell r="E213">
            <v>1000</v>
          </cell>
        </row>
        <row r="214">
          <cell r="A214" t="str">
            <v>BWSC14350</v>
          </cell>
          <cell r="B214" t="str">
            <v>BWSC</v>
          </cell>
          <cell r="C214">
            <v>350</v>
          </cell>
          <cell r="D214">
            <v>14</v>
          </cell>
          <cell r="E214">
            <v>350</v>
          </cell>
        </row>
        <row r="215">
          <cell r="A215" t="str">
            <v>BWSC14400</v>
          </cell>
          <cell r="B215" t="str">
            <v>BWSC</v>
          </cell>
          <cell r="C215">
            <v>400</v>
          </cell>
          <cell r="D215">
            <v>14</v>
          </cell>
          <cell r="E215">
            <v>400</v>
          </cell>
        </row>
        <row r="216">
          <cell r="A216" t="str">
            <v>BWSC14450</v>
          </cell>
          <cell r="B216" t="str">
            <v>BWSC</v>
          </cell>
          <cell r="C216">
            <v>450</v>
          </cell>
          <cell r="D216">
            <v>14</v>
          </cell>
          <cell r="E216">
            <v>450</v>
          </cell>
        </row>
        <row r="217">
          <cell r="A217" t="str">
            <v>BWSC14500</v>
          </cell>
          <cell r="B217" t="str">
            <v>BWSC</v>
          </cell>
          <cell r="C217">
            <v>500</v>
          </cell>
          <cell r="D217">
            <v>14</v>
          </cell>
          <cell r="E217">
            <v>500</v>
          </cell>
        </row>
        <row r="218">
          <cell r="A218" t="str">
            <v>BWSC14600</v>
          </cell>
          <cell r="B218" t="str">
            <v>BWSC</v>
          </cell>
          <cell r="C218">
            <v>600</v>
          </cell>
          <cell r="D218">
            <v>14</v>
          </cell>
          <cell r="E218">
            <v>600</v>
          </cell>
        </row>
        <row r="219">
          <cell r="A219" t="str">
            <v>BWSC14700</v>
          </cell>
          <cell r="B219" t="str">
            <v>BWSC</v>
          </cell>
          <cell r="C219">
            <v>700</v>
          </cell>
          <cell r="D219">
            <v>14</v>
          </cell>
          <cell r="E219">
            <v>700</v>
          </cell>
        </row>
        <row r="220">
          <cell r="A220" t="str">
            <v>BWSC14800</v>
          </cell>
          <cell r="B220" t="str">
            <v>BWSC</v>
          </cell>
          <cell r="C220">
            <v>800</v>
          </cell>
          <cell r="D220">
            <v>14</v>
          </cell>
          <cell r="E220">
            <v>800</v>
          </cell>
        </row>
        <row r="221">
          <cell r="A221" t="str">
            <v>BWSC14900</v>
          </cell>
          <cell r="B221" t="str">
            <v>BWSC</v>
          </cell>
          <cell r="C221">
            <v>900</v>
          </cell>
          <cell r="D221">
            <v>14</v>
          </cell>
          <cell r="E221">
            <v>900</v>
          </cell>
        </row>
        <row r="222">
          <cell r="A222" t="str">
            <v>BWSC141000</v>
          </cell>
          <cell r="B222" t="str">
            <v>BWSC</v>
          </cell>
          <cell r="C222">
            <v>1000</v>
          </cell>
          <cell r="D222">
            <v>14</v>
          </cell>
          <cell r="E222">
            <v>1000</v>
          </cell>
        </row>
        <row r="223">
          <cell r="A223" t="str">
            <v>BWSC16350</v>
          </cell>
          <cell r="B223" t="str">
            <v>BWSC</v>
          </cell>
          <cell r="C223">
            <v>350</v>
          </cell>
          <cell r="D223">
            <v>16</v>
          </cell>
          <cell r="E223">
            <v>350</v>
          </cell>
        </row>
        <row r="224">
          <cell r="A224" t="str">
            <v>BWSC16400</v>
          </cell>
          <cell r="B224" t="str">
            <v>BWSC</v>
          </cell>
          <cell r="C224">
            <v>400</v>
          </cell>
          <cell r="D224">
            <v>16</v>
          </cell>
          <cell r="E224">
            <v>400</v>
          </cell>
        </row>
        <row r="225">
          <cell r="A225" t="str">
            <v>BWSC16450</v>
          </cell>
          <cell r="B225" t="str">
            <v>BWSC</v>
          </cell>
          <cell r="C225">
            <v>450</v>
          </cell>
          <cell r="D225">
            <v>16</v>
          </cell>
          <cell r="E225">
            <v>450</v>
          </cell>
        </row>
        <row r="226">
          <cell r="A226" t="str">
            <v>BWSC16500</v>
          </cell>
          <cell r="B226" t="str">
            <v>BWSC</v>
          </cell>
          <cell r="C226">
            <v>500</v>
          </cell>
          <cell r="D226">
            <v>16</v>
          </cell>
          <cell r="E226">
            <v>500</v>
          </cell>
        </row>
        <row r="227">
          <cell r="A227" t="str">
            <v>BWSC16600</v>
          </cell>
          <cell r="B227" t="str">
            <v>BWSC</v>
          </cell>
          <cell r="C227">
            <v>600</v>
          </cell>
          <cell r="D227">
            <v>16</v>
          </cell>
          <cell r="E227">
            <v>600</v>
          </cell>
        </row>
        <row r="228">
          <cell r="A228" t="str">
            <v>BWSC16700</v>
          </cell>
          <cell r="B228" t="str">
            <v>BWSC</v>
          </cell>
          <cell r="C228">
            <v>700</v>
          </cell>
          <cell r="D228">
            <v>16</v>
          </cell>
          <cell r="E228">
            <v>700</v>
          </cell>
        </row>
        <row r="229">
          <cell r="A229" t="str">
            <v>BWSC16800</v>
          </cell>
          <cell r="B229" t="str">
            <v>BWSC</v>
          </cell>
          <cell r="C229">
            <v>800</v>
          </cell>
          <cell r="D229">
            <v>16</v>
          </cell>
          <cell r="E229">
            <v>800</v>
          </cell>
        </row>
        <row r="230">
          <cell r="A230" t="str">
            <v>BWSC16900</v>
          </cell>
          <cell r="B230" t="str">
            <v>BWSC</v>
          </cell>
          <cell r="C230">
            <v>900</v>
          </cell>
          <cell r="D230">
            <v>16</v>
          </cell>
          <cell r="E230">
            <v>900</v>
          </cell>
        </row>
        <row r="231">
          <cell r="A231" t="str">
            <v>BWSC161000</v>
          </cell>
          <cell r="B231" t="str">
            <v>BWSC</v>
          </cell>
          <cell r="C231">
            <v>1000</v>
          </cell>
          <cell r="D231">
            <v>16</v>
          </cell>
          <cell r="E231">
            <v>1000</v>
          </cell>
        </row>
        <row r="232">
          <cell r="A232" t="str">
            <v>BWSC18350</v>
          </cell>
          <cell r="B232" t="str">
            <v>BWSC</v>
          </cell>
          <cell r="C232">
            <v>350</v>
          </cell>
          <cell r="D232">
            <v>18</v>
          </cell>
          <cell r="E232">
            <v>350</v>
          </cell>
        </row>
        <row r="233">
          <cell r="A233" t="str">
            <v>BWSC18400</v>
          </cell>
          <cell r="B233" t="str">
            <v>BWSC</v>
          </cell>
          <cell r="C233">
            <v>400</v>
          </cell>
          <cell r="D233">
            <v>18</v>
          </cell>
          <cell r="E233">
            <v>400</v>
          </cell>
        </row>
        <row r="234">
          <cell r="A234" t="str">
            <v>BWSC18450</v>
          </cell>
          <cell r="B234" t="str">
            <v>BWSC</v>
          </cell>
          <cell r="C234">
            <v>450</v>
          </cell>
          <cell r="D234">
            <v>18</v>
          </cell>
          <cell r="E234">
            <v>450</v>
          </cell>
        </row>
        <row r="235">
          <cell r="A235" t="str">
            <v>BWSC18500</v>
          </cell>
          <cell r="B235" t="str">
            <v>BWSC</v>
          </cell>
          <cell r="C235">
            <v>500</v>
          </cell>
          <cell r="D235">
            <v>18</v>
          </cell>
          <cell r="E235">
            <v>500</v>
          </cell>
        </row>
        <row r="236">
          <cell r="A236" t="str">
            <v>BWSC18600</v>
          </cell>
          <cell r="B236" t="str">
            <v>BWSC</v>
          </cell>
          <cell r="C236">
            <v>600</v>
          </cell>
          <cell r="D236">
            <v>18</v>
          </cell>
          <cell r="E236">
            <v>600</v>
          </cell>
        </row>
        <row r="237">
          <cell r="A237" t="str">
            <v>BWSC18700</v>
          </cell>
          <cell r="B237" t="str">
            <v>BWSC</v>
          </cell>
          <cell r="C237">
            <v>700</v>
          </cell>
          <cell r="D237">
            <v>18</v>
          </cell>
          <cell r="E237">
            <v>700</v>
          </cell>
        </row>
        <row r="238">
          <cell r="A238" t="str">
            <v>BWSC18800</v>
          </cell>
          <cell r="B238" t="str">
            <v>BWSC</v>
          </cell>
          <cell r="C238">
            <v>800</v>
          </cell>
          <cell r="D238">
            <v>18</v>
          </cell>
          <cell r="E238">
            <v>800</v>
          </cell>
        </row>
        <row r="239">
          <cell r="A239" t="str">
            <v>BWSC18900</v>
          </cell>
          <cell r="B239" t="str">
            <v>BWSC</v>
          </cell>
          <cell r="C239">
            <v>900</v>
          </cell>
          <cell r="D239">
            <v>18</v>
          </cell>
          <cell r="E239">
            <v>900</v>
          </cell>
        </row>
        <row r="240">
          <cell r="A240" t="str">
            <v>BWSC181000</v>
          </cell>
          <cell r="B240" t="str">
            <v>BWSC</v>
          </cell>
          <cell r="C240">
            <v>1000</v>
          </cell>
          <cell r="D240">
            <v>18</v>
          </cell>
          <cell r="E240">
            <v>1000</v>
          </cell>
        </row>
        <row r="241">
          <cell r="A241" t="str">
            <v>BWSC20350</v>
          </cell>
          <cell r="B241" t="str">
            <v>BWSC</v>
          </cell>
          <cell r="C241">
            <v>350</v>
          </cell>
          <cell r="D241">
            <v>20</v>
          </cell>
          <cell r="E241">
            <v>350</v>
          </cell>
        </row>
        <row r="242">
          <cell r="A242" t="str">
            <v>BWSC20400</v>
          </cell>
          <cell r="B242" t="str">
            <v>BWSC</v>
          </cell>
          <cell r="C242">
            <v>400</v>
          </cell>
          <cell r="D242">
            <v>20</v>
          </cell>
          <cell r="E242">
            <v>400</v>
          </cell>
        </row>
        <row r="243">
          <cell r="A243" t="str">
            <v>BWSC20450</v>
          </cell>
          <cell r="B243" t="str">
            <v>BWSC</v>
          </cell>
          <cell r="C243">
            <v>450</v>
          </cell>
          <cell r="D243">
            <v>20</v>
          </cell>
          <cell r="E243">
            <v>450</v>
          </cell>
        </row>
        <row r="244">
          <cell r="A244" t="str">
            <v>BWSC20500</v>
          </cell>
          <cell r="B244" t="str">
            <v>BWSC</v>
          </cell>
          <cell r="C244">
            <v>500</v>
          </cell>
          <cell r="D244">
            <v>20</v>
          </cell>
          <cell r="E244">
            <v>500</v>
          </cell>
        </row>
        <row r="245">
          <cell r="A245" t="str">
            <v>BWSC20600</v>
          </cell>
          <cell r="B245" t="str">
            <v>BWSC</v>
          </cell>
          <cell r="C245">
            <v>600</v>
          </cell>
          <cell r="D245">
            <v>20</v>
          </cell>
          <cell r="E245">
            <v>600</v>
          </cell>
        </row>
        <row r="246">
          <cell r="A246" t="str">
            <v>BWSC20700</v>
          </cell>
          <cell r="B246" t="str">
            <v>BWSC</v>
          </cell>
          <cell r="C246">
            <v>700</v>
          </cell>
          <cell r="D246">
            <v>20</v>
          </cell>
          <cell r="E246">
            <v>700</v>
          </cell>
        </row>
        <row r="247">
          <cell r="A247" t="str">
            <v>BWSC20800</v>
          </cell>
          <cell r="B247" t="str">
            <v>BWSC</v>
          </cell>
          <cell r="C247">
            <v>800</v>
          </cell>
          <cell r="D247">
            <v>20</v>
          </cell>
          <cell r="E247">
            <v>800</v>
          </cell>
        </row>
        <row r="248">
          <cell r="A248" t="str">
            <v>BWSC20900</v>
          </cell>
          <cell r="B248" t="str">
            <v>BWSC</v>
          </cell>
          <cell r="C248">
            <v>900</v>
          </cell>
          <cell r="D248">
            <v>20</v>
          </cell>
          <cell r="E248">
            <v>900</v>
          </cell>
        </row>
        <row r="249">
          <cell r="A249" t="str">
            <v>BWSC201000</v>
          </cell>
          <cell r="B249" t="str">
            <v>BWSC</v>
          </cell>
          <cell r="C249">
            <v>1000</v>
          </cell>
          <cell r="D249">
            <v>20</v>
          </cell>
          <cell r="E249">
            <v>1000</v>
          </cell>
        </row>
        <row r="250">
          <cell r="A250" t="str">
            <v>BWSC22350</v>
          </cell>
          <cell r="B250" t="str">
            <v>BWSC</v>
          </cell>
          <cell r="C250">
            <v>350</v>
          </cell>
          <cell r="D250">
            <v>22</v>
          </cell>
          <cell r="E250">
            <v>350</v>
          </cell>
        </row>
        <row r="251">
          <cell r="A251" t="str">
            <v>BWSC22400</v>
          </cell>
          <cell r="B251" t="str">
            <v>BWSC</v>
          </cell>
          <cell r="C251">
            <v>400</v>
          </cell>
          <cell r="D251">
            <v>22</v>
          </cell>
          <cell r="E251">
            <v>400</v>
          </cell>
        </row>
        <row r="252">
          <cell r="A252" t="str">
            <v>BWSC22450</v>
          </cell>
          <cell r="B252" t="str">
            <v>BWSC</v>
          </cell>
          <cell r="C252">
            <v>450</v>
          </cell>
          <cell r="D252">
            <v>22</v>
          </cell>
          <cell r="E252">
            <v>450</v>
          </cell>
        </row>
        <row r="253">
          <cell r="A253" t="str">
            <v>BWSC22500</v>
          </cell>
          <cell r="B253" t="str">
            <v>BWSC</v>
          </cell>
          <cell r="C253">
            <v>500</v>
          </cell>
          <cell r="D253">
            <v>22</v>
          </cell>
          <cell r="E253">
            <v>500</v>
          </cell>
        </row>
        <row r="254">
          <cell r="A254" t="str">
            <v>BWSC22600</v>
          </cell>
          <cell r="B254" t="str">
            <v>BWSC</v>
          </cell>
          <cell r="C254">
            <v>600</v>
          </cell>
          <cell r="D254">
            <v>22</v>
          </cell>
          <cell r="E254">
            <v>600</v>
          </cell>
        </row>
        <row r="255">
          <cell r="A255" t="str">
            <v>BWSC22700</v>
          </cell>
          <cell r="B255" t="str">
            <v>BWSC</v>
          </cell>
          <cell r="C255">
            <v>700</v>
          </cell>
          <cell r="D255">
            <v>22</v>
          </cell>
          <cell r="E255">
            <v>700</v>
          </cell>
        </row>
        <row r="256">
          <cell r="A256" t="str">
            <v>BWSC22800</v>
          </cell>
          <cell r="B256" t="str">
            <v>BWSC</v>
          </cell>
          <cell r="C256">
            <v>800</v>
          </cell>
          <cell r="D256">
            <v>22</v>
          </cell>
          <cell r="E256">
            <v>800</v>
          </cell>
        </row>
        <row r="257">
          <cell r="A257" t="str">
            <v>BWSC22900</v>
          </cell>
          <cell r="B257" t="str">
            <v>BWSC</v>
          </cell>
          <cell r="C257">
            <v>900</v>
          </cell>
          <cell r="D257">
            <v>22</v>
          </cell>
          <cell r="E257">
            <v>900</v>
          </cell>
        </row>
        <row r="258">
          <cell r="A258" t="str">
            <v>BWSC221000</v>
          </cell>
          <cell r="B258" t="str">
            <v>BWSC</v>
          </cell>
          <cell r="C258">
            <v>1000</v>
          </cell>
          <cell r="D258">
            <v>22</v>
          </cell>
          <cell r="E258">
            <v>1000</v>
          </cell>
        </row>
        <row r="259">
          <cell r="A259" t="str">
            <v>BWSC24350</v>
          </cell>
          <cell r="B259" t="str">
            <v>BWSC</v>
          </cell>
          <cell r="C259">
            <v>350</v>
          </cell>
          <cell r="D259">
            <v>24</v>
          </cell>
          <cell r="E259">
            <v>350</v>
          </cell>
        </row>
        <row r="260">
          <cell r="A260" t="str">
            <v>BWSC24400</v>
          </cell>
          <cell r="B260" t="str">
            <v>BWSC</v>
          </cell>
          <cell r="C260">
            <v>400</v>
          </cell>
          <cell r="D260">
            <v>24</v>
          </cell>
          <cell r="E260">
            <v>400</v>
          </cell>
        </row>
        <row r="261">
          <cell r="A261" t="str">
            <v>BWSC24450</v>
          </cell>
          <cell r="B261" t="str">
            <v>BWSC</v>
          </cell>
          <cell r="C261">
            <v>450</v>
          </cell>
          <cell r="D261">
            <v>24</v>
          </cell>
          <cell r="E261">
            <v>450</v>
          </cell>
        </row>
        <row r="262">
          <cell r="A262" t="str">
            <v>BWSC24500</v>
          </cell>
          <cell r="B262" t="str">
            <v>BWSC</v>
          </cell>
          <cell r="C262">
            <v>500</v>
          </cell>
          <cell r="D262">
            <v>24</v>
          </cell>
          <cell r="E262">
            <v>500</v>
          </cell>
        </row>
        <row r="263">
          <cell r="A263" t="str">
            <v>BWSC24600</v>
          </cell>
          <cell r="B263" t="str">
            <v>BWSC</v>
          </cell>
          <cell r="C263">
            <v>600</v>
          </cell>
          <cell r="D263">
            <v>24</v>
          </cell>
          <cell r="E263">
            <v>600</v>
          </cell>
        </row>
        <row r="264">
          <cell r="A264" t="str">
            <v>BWSC24700</v>
          </cell>
          <cell r="B264" t="str">
            <v>BWSC</v>
          </cell>
          <cell r="C264">
            <v>700</v>
          </cell>
          <cell r="D264">
            <v>24</v>
          </cell>
          <cell r="E264">
            <v>700</v>
          </cell>
        </row>
        <row r="265">
          <cell r="A265" t="str">
            <v>BWSC24800</v>
          </cell>
          <cell r="B265" t="str">
            <v>BWSC</v>
          </cell>
          <cell r="C265">
            <v>800</v>
          </cell>
          <cell r="D265">
            <v>24</v>
          </cell>
          <cell r="E265">
            <v>800</v>
          </cell>
        </row>
        <row r="266">
          <cell r="A266" t="str">
            <v>BWSC24900</v>
          </cell>
          <cell r="B266" t="str">
            <v>BWSC</v>
          </cell>
          <cell r="C266">
            <v>900</v>
          </cell>
          <cell r="D266">
            <v>24</v>
          </cell>
          <cell r="E266">
            <v>900</v>
          </cell>
        </row>
        <row r="267">
          <cell r="A267" t="str">
            <v>BWSC241000</v>
          </cell>
          <cell r="B267" t="str">
            <v>BWSC</v>
          </cell>
          <cell r="C267">
            <v>1000</v>
          </cell>
          <cell r="D267">
            <v>24</v>
          </cell>
          <cell r="E267">
            <v>1000</v>
          </cell>
        </row>
        <row r="268">
          <cell r="A268" t="str">
            <v>BWSC26350</v>
          </cell>
          <cell r="B268" t="str">
            <v>BWSC</v>
          </cell>
          <cell r="C268">
            <v>350</v>
          </cell>
          <cell r="D268">
            <v>26</v>
          </cell>
          <cell r="E268">
            <v>350</v>
          </cell>
        </row>
        <row r="269">
          <cell r="A269" t="str">
            <v>BWSC26400</v>
          </cell>
          <cell r="B269" t="str">
            <v>BWSC</v>
          </cell>
          <cell r="C269">
            <v>400</v>
          </cell>
          <cell r="D269">
            <v>26</v>
          </cell>
          <cell r="E269">
            <v>400</v>
          </cell>
        </row>
        <row r="270">
          <cell r="A270" t="str">
            <v>BWSC26450</v>
          </cell>
          <cell r="B270" t="str">
            <v>BWSC</v>
          </cell>
          <cell r="C270">
            <v>450</v>
          </cell>
          <cell r="D270">
            <v>26</v>
          </cell>
          <cell r="E270">
            <v>450</v>
          </cell>
        </row>
        <row r="271">
          <cell r="A271" t="str">
            <v>BWSC26500</v>
          </cell>
          <cell r="B271" t="str">
            <v>BWSC</v>
          </cell>
          <cell r="C271">
            <v>500</v>
          </cell>
          <cell r="D271">
            <v>26</v>
          </cell>
          <cell r="E271">
            <v>500</v>
          </cell>
        </row>
        <row r="272">
          <cell r="A272" t="str">
            <v>BWSC26600</v>
          </cell>
          <cell r="B272" t="str">
            <v>BWSC</v>
          </cell>
          <cell r="C272">
            <v>600</v>
          </cell>
          <cell r="D272">
            <v>26</v>
          </cell>
          <cell r="E272">
            <v>600</v>
          </cell>
        </row>
        <row r="273">
          <cell r="A273" t="str">
            <v>BWSC26700</v>
          </cell>
          <cell r="B273" t="str">
            <v>BWSC</v>
          </cell>
          <cell r="C273">
            <v>700</v>
          </cell>
          <cell r="D273">
            <v>26</v>
          </cell>
          <cell r="E273">
            <v>700</v>
          </cell>
        </row>
        <row r="274">
          <cell r="A274" t="str">
            <v>BWSC26800</v>
          </cell>
          <cell r="B274" t="str">
            <v>BWSC</v>
          </cell>
          <cell r="C274">
            <v>800</v>
          </cell>
          <cell r="D274">
            <v>26</v>
          </cell>
          <cell r="E274">
            <v>800</v>
          </cell>
        </row>
        <row r="275">
          <cell r="A275" t="str">
            <v>BWSC26900</v>
          </cell>
          <cell r="B275" t="str">
            <v>BWSC</v>
          </cell>
          <cell r="C275">
            <v>900</v>
          </cell>
          <cell r="D275">
            <v>26</v>
          </cell>
          <cell r="E275">
            <v>900</v>
          </cell>
        </row>
        <row r="276">
          <cell r="A276" t="str">
            <v>BWSC261000</v>
          </cell>
          <cell r="B276" t="str">
            <v>BWSC</v>
          </cell>
          <cell r="C276">
            <v>1000</v>
          </cell>
          <cell r="D276">
            <v>26</v>
          </cell>
          <cell r="E276">
            <v>1000</v>
          </cell>
        </row>
        <row r="277">
          <cell r="A277" t="str">
            <v>BWSC28350</v>
          </cell>
          <cell r="B277" t="str">
            <v>BWSC</v>
          </cell>
          <cell r="C277">
            <v>350</v>
          </cell>
          <cell r="D277">
            <v>28</v>
          </cell>
          <cell r="E277">
            <v>350</v>
          </cell>
        </row>
        <row r="278">
          <cell r="A278" t="str">
            <v>BWSC28400</v>
          </cell>
          <cell r="B278" t="str">
            <v>BWSC</v>
          </cell>
          <cell r="C278">
            <v>400</v>
          </cell>
          <cell r="D278">
            <v>28</v>
          </cell>
          <cell r="E278">
            <v>400</v>
          </cell>
        </row>
        <row r="279">
          <cell r="A279" t="str">
            <v>BWSC28450</v>
          </cell>
          <cell r="B279" t="str">
            <v>BWSC</v>
          </cell>
          <cell r="C279">
            <v>450</v>
          </cell>
          <cell r="D279">
            <v>28</v>
          </cell>
          <cell r="E279">
            <v>450</v>
          </cell>
        </row>
        <row r="280">
          <cell r="A280" t="str">
            <v>BWSC28500</v>
          </cell>
          <cell r="B280" t="str">
            <v>BWSC</v>
          </cell>
          <cell r="C280">
            <v>500</v>
          </cell>
          <cell r="D280">
            <v>28</v>
          </cell>
          <cell r="E280">
            <v>500</v>
          </cell>
        </row>
        <row r="281">
          <cell r="A281" t="str">
            <v>BWSC28600</v>
          </cell>
          <cell r="B281" t="str">
            <v>BWSC</v>
          </cell>
          <cell r="C281">
            <v>600</v>
          </cell>
          <cell r="D281">
            <v>28</v>
          </cell>
          <cell r="E281">
            <v>600</v>
          </cell>
        </row>
        <row r="282">
          <cell r="A282" t="str">
            <v>BWSC28700</v>
          </cell>
          <cell r="B282" t="str">
            <v>BWSC</v>
          </cell>
          <cell r="C282">
            <v>700</v>
          </cell>
          <cell r="D282">
            <v>28</v>
          </cell>
          <cell r="E282">
            <v>700</v>
          </cell>
        </row>
        <row r="283">
          <cell r="A283" t="str">
            <v>BWSC28800</v>
          </cell>
          <cell r="B283" t="str">
            <v>BWSC</v>
          </cell>
          <cell r="C283">
            <v>800</v>
          </cell>
          <cell r="D283">
            <v>28</v>
          </cell>
          <cell r="E283">
            <v>800</v>
          </cell>
        </row>
        <row r="284">
          <cell r="A284" t="str">
            <v>BWSC28900</v>
          </cell>
          <cell r="B284" t="str">
            <v>BWSC</v>
          </cell>
          <cell r="C284">
            <v>900</v>
          </cell>
          <cell r="D284">
            <v>28</v>
          </cell>
          <cell r="E284">
            <v>900</v>
          </cell>
        </row>
        <row r="285">
          <cell r="A285" t="str">
            <v>BWSC281000</v>
          </cell>
          <cell r="B285" t="str">
            <v>BWSC</v>
          </cell>
          <cell r="C285">
            <v>1000</v>
          </cell>
          <cell r="D285">
            <v>28</v>
          </cell>
          <cell r="E285">
            <v>1000</v>
          </cell>
        </row>
        <row r="286">
          <cell r="A286" t="str">
            <v>BWSC30350</v>
          </cell>
          <cell r="B286" t="str">
            <v>BWSC</v>
          </cell>
          <cell r="C286">
            <v>350</v>
          </cell>
          <cell r="D286">
            <v>30</v>
          </cell>
          <cell r="E286">
            <v>350</v>
          </cell>
        </row>
        <row r="287">
          <cell r="A287" t="str">
            <v>BWSC30400</v>
          </cell>
          <cell r="B287" t="str">
            <v>BWSC</v>
          </cell>
          <cell r="C287">
            <v>400</v>
          </cell>
          <cell r="D287">
            <v>30</v>
          </cell>
          <cell r="E287">
            <v>400</v>
          </cell>
        </row>
        <row r="288">
          <cell r="A288" t="str">
            <v>BWSC30450</v>
          </cell>
          <cell r="B288" t="str">
            <v>BWSC</v>
          </cell>
          <cell r="C288">
            <v>450</v>
          </cell>
          <cell r="D288">
            <v>30</v>
          </cell>
          <cell r="E288">
            <v>450</v>
          </cell>
        </row>
        <row r="289">
          <cell r="A289" t="str">
            <v>BWSC30500</v>
          </cell>
          <cell r="B289" t="str">
            <v>BWSC</v>
          </cell>
          <cell r="C289">
            <v>500</v>
          </cell>
          <cell r="D289">
            <v>30</v>
          </cell>
          <cell r="E289">
            <v>500</v>
          </cell>
        </row>
        <row r="290">
          <cell r="A290" t="str">
            <v>BWSC30600</v>
          </cell>
          <cell r="B290" t="str">
            <v>BWSC</v>
          </cell>
          <cell r="C290">
            <v>600</v>
          </cell>
          <cell r="D290">
            <v>30</v>
          </cell>
          <cell r="E290">
            <v>600</v>
          </cell>
        </row>
        <row r="291">
          <cell r="A291" t="str">
            <v>BWSC30700</v>
          </cell>
          <cell r="B291" t="str">
            <v>BWSC</v>
          </cell>
          <cell r="C291">
            <v>700</v>
          </cell>
          <cell r="D291">
            <v>30</v>
          </cell>
          <cell r="E291">
            <v>700</v>
          </cell>
        </row>
        <row r="292">
          <cell r="A292" t="str">
            <v>BWSC30800</v>
          </cell>
          <cell r="B292" t="str">
            <v>BWSC</v>
          </cell>
          <cell r="C292">
            <v>800</v>
          </cell>
          <cell r="D292">
            <v>30</v>
          </cell>
          <cell r="E292">
            <v>800</v>
          </cell>
        </row>
        <row r="293">
          <cell r="A293" t="str">
            <v>BWSC30900</v>
          </cell>
          <cell r="B293" t="str">
            <v>BWSC</v>
          </cell>
          <cell r="C293">
            <v>900</v>
          </cell>
          <cell r="D293">
            <v>30</v>
          </cell>
          <cell r="E293">
            <v>900</v>
          </cell>
        </row>
        <row r="294">
          <cell r="A294" t="str">
            <v>BWSC301000</v>
          </cell>
          <cell r="B294" t="str">
            <v>BWSC</v>
          </cell>
          <cell r="C294">
            <v>1000</v>
          </cell>
          <cell r="D294">
            <v>30</v>
          </cell>
          <cell r="E294">
            <v>1000</v>
          </cell>
        </row>
        <row r="295">
          <cell r="A295" t="str">
            <v>GRP3350</v>
          </cell>
          <cell r="B295" t="str">
            <v>GRP</v>
          </cell>
          <cell r="C295">
            <v>350</v>
          </cell>
          <cell r="D295">
            <v>3</v>
          </cell>
          <cell r="E295">
            <v>350</v>
          </cell>
        </row>
        <row r="296">
          <cell r="A296" t="str">
            <v>GRP3400</v>
          </cell>
          <cell r="B296" t="str">
            <v>GRP</v>
          </cell>
          <cell r="C296">
            <v>400</v>
          </cell>
          <cell r="D296">
            <v>3</v>
          </cell>
          <cell r="E296">
            <v>400</v>
          </cell>
        </row>
        <row r="297">
          <cell r="A297" t="str">
            <v>GRP3450</v>
          </cell>
          <cell r="B297" t="str">
            <v>GRP</v>
          </cell>
          <cell r="C297">
            <v>450</v>
          </cell>
          <cell r="D297">
            <v>3</v>
          </cell>
          <cell r="E297">
            <v>450</v>
          </cell>
        </row>
        <row r="298">
          <cell r="A298" t="str">
            <v>GRP3500</v>
          </cell>
          <cell r="B298" t="str">
            <v>GRP</v>
          </cell>
          <cell r="C298">
            <v>500</v>
          </cell>
          <cell r="D298">
            <v>3</v>
          </cell>
          <cell r="E298">
            <v>500</v>
          </cell>
        </row>
        <row r="299">
          <cell r="A299" t="str">
            <v>GRP3600</v>
          </cell>
          <cell r="B299" t="str">
            <v>GRP</v>
          </cell>
          <cell r="C299">
            <v>600</v>
          </cell>
          <cell r="D299">
            <v>3</v>
          </cell>
          <cell r="E299">
            <v>600</v>
          </cell>
        </row>
        <row r="300">
          <cell r="A300" t="str">
            <v>GRP3700</v>
          </cell>
          <cell r="B300" t="str">
            <v>GRP</v>
          </cell>
          <cell r="C300">
            <v>700</v>
          </cell>
          <cell r="D300">
            <v>3</v>
          </cell>
          <cell r="E300">
            <v>700</v>
          </cell>
        </row>
        <row r="301">
          <cell r="A301" t="str">
            <v>GRP3800</v>
          </cell>
          <cell r="B301" t="str">
            <v>GRP</v>
          </cell>
          <cell r="C301">
            <v>800</v>
          </cell>
          <cell r="D301">
            <v>3</v>
          </cell>
          <cell r="E301">
            <v>800</v>
          </cell>
        </row>
        <row r="302">
          <cell r="A302" t="str">
            <v>GRP3900</v>
          </cell>
          <cell r="B302" t="str">
            <v>GRP</v>
          </cell>
          <cell r="C302">
            <v>900</v>
          </cell>
          <cell r="D302">
            <v>3</v>
          </cell>
          <cell r="E302">
            <v>900</v>
          </cell>
        </row>
        <row r="303">
          <cell r="A303" t="str">
            <v>GRP31000</v>
          </cell>
          <cell r="B303" t="str">
            <v>GRP</v>
          </cell>
          <cell r="C303">
            <v>1000</v>
          </cell>
          <cell r="D303">
            <v>3</v>
          </cell>
          <cell r="E303">
            <v>1000</v>
          </cell>
        </row>
        <row r="304">
          <cell r="A304" t="str">
            <v>GRP6350</v>
          </cell>
          <cell r="B304" t="str">
            <v>GRP</v>
          </cell>
          <cell r="C304">
            <v>350</v>
          </cell>
          <cell r="D304">
            <v>6</v>
          </cell>
          <cell r="E304">
            <v>350</v>
          </cell>
        </row>
        <row r="305">
          <cell r="A305" t="str">
            <v>GRP6400</v>
          </cell>
          <cell r="B305" t="str">
            <v>GRP</v>
          </cell>
          <cell r="C305">
            <v>400</v>
          </cell>
          <cell r="D305">
            <v>6</v>
          </cell>
          <cell r="E305">
            <v>400</v>
          </cell>
        </row>
        <row r="306">
          <cell r="A306" t="str">
            <v>GRP6450</v>
          </cell>
          <cell r="B306" t="str">
            <v>GRP</v>
          </cell>
          <cell r="C306">
            <v>450</v>
          </cell>
          <cell r="D306">
            <v>6</v>
          </cell>
          <cell r="E306">
            <v>450</v>
          </cell>
        </row>
        <row r="307">
          <cell r="A307" t="str">
            <v>GRP6500</v>
          </cell>
          <cell r="B307" t="str">
            <v>GRP</v>
          </cell>
          <cell r="C307">
            <v>500</v>
          </cell>
          <cell r="D307">
            <v>6</v>
          </cell>
          <cell r="E307">
            <v>500</v>
          </cell>
        </row>
        <row r="308">
          <cell r="A308" t="str">
            <v>GRP6600</v>
          </cell>
          <cell r="B308" t="str">
            <v>GRP</v>
          </cell>
          <cell r="C308">
            <v>600</v>
          </cell>
          <cell r="D308">
            <v>6</v>
          </cell>
          <cell r="E308">
            <v>600</v>
          </cell>
        </row>
        <row r="309">
          <cell r="A309" t="str">
            <v>GRP6700</v>
          </cell>
          <cell r="B309" t="str">
            <v>GRP</v>
          </cell>
          <cell r="C309">
            <v>700</v>
          </cell>
          <cell r="D309">
            <v>6</v>
          </cell>
          <cell r="E309">
            <v>700</v>
          </cell>
        </row>
        <row r="310">
          <cell r="A310" t="str">
            <v>GRP6800</v>
          </cell>
          <cell r="B310" t="str">
            <v>GRP</v>
          </cell>
          <cell r="C310">
            <v>800</v>
          </cell>
          <cell r="D310">
            <v>6</v>
          </cell>
          <cell r="E310">
            <v>800</v>
          </cell>
        </row>
        <row r="311">
          <cell r="A311" t="str">
            <v>GRP6900</v>
          </cell>
          <cell r="B311" t="str">
            <v>GRP</v>
          </cell>
          <cell r="C311">
            <v>900</v>
          </cell>
          <cell r="D311">
            <v>6</v>
          </cell>
          <cell r="E311">
            <v>900</v>
          </cell>
        </row>
        <row r="312">
          <cell r="A312" t="str">
            <v>GRP61000</v>
          </cell>
          <cell r="B312" t="str">
            <v>GRP</v>
          </cell>
          <cell r="C312">
            <v>1000</v>
          </cell>
          <cell r="D312">
            <v>6</v>
          </cell>
          <cell r="E312">
            <v>1000</v>
          </cell>
        </row>
        <row r="313">
          <cell r="A313" t="str">
            <v>GRP9350</v>
          </cell>
          <cell r="B313" t="str">
            <v>GRP</v>
          </cell>
          <cell r="C313">
            <v>350</v>
          </cell>
          <cell r="D313">
            <v>9</v>
          </cell>
          <cell r="E313">
            <v>350</v>
          </cell>
        </row>
        <row r="314">
          <cell r="A314" t="str">
            <v>GRP9400</v>
          </cell>
          <cell r="B314" t="str">
            <v>GRP</v>
          </cell>
          <cell r="C314">
            <v>400</v>
          </cell>
          <cell r="D314">
            <v>9</v>
          </cell>
          <cell r="E314">
            <v>400</v>
          </cell>
        </row>
        <row r="315">
          <cell r="A315" t="str">
            <v>GRP9450</v>
          </cell>
          <cell r="B315" t="str">
            <v>GRP</v>
          </cell>
          <cell r="C315">
            <v>450</v>
          </cell>
          <cell r="D315">
            <v>9</v>
          </cell>
          <cell r="E315">
            <v>450</v>
          </cell>
        </row>
        <row r="316">
          <cell r="A316" t="str">
            <v>GRP9500</v>
          </cell>
          <cell r="B316" t="str">
            <v>GRP</v>
          </cell>
          <cell r="C316">
            <v>500</v>
          </cell>
          <cell r="D316">
            <v>9</v>
          </cell>
          <cell r="E316">
            <v>500</v>
          </cell>
        </row>
        <row r="317">
          <cell r="A317" t="str">
            <v>GRP9600</v>
          </cell>
          <cell r="B317" t="str">
            <v>GRP</v>
          </cell>
          <cell r="C317">
            <v>600</v>
          </cell>
          <cell r="D317">
            <v>9</v>
          </cell>
          <cell r="E317">
            <v>600</v>
          </cell>
        </row>
        <row r="318">
          <cell r="A318" t="str">
            <v>GRP9700</v>
          </cell>
          <cell r="B318" t="str">
            <v>GRP</v>
          </cell>
          <cell r="C318">
            <v>700</v>
          </cell>
          <cell r="D318">
            <v>9</v>
          </cell>
          <cell r="E318">
            <v>700</v>
          </cell>
        </row>
        <row r="319">
          <cell r="A319" t="str">
            <v>GRP9800</v>
          </cell>
          <cell r="B319" t="str">
            <v>GRP</v>
          </cell>
          <cell r="C319">
            <v>800</v>
          </cell>
          <cell r="D319">
            <v>9</v>
          </cell>
          <cell r="E319">
            <v>800</v>
          </cell>
        </row>
        <row r="320">
          <cell r="A320" t="str">
            <v>GRP9900</v>
          </cell>
          <cell r="B320" t="str">
            <v>GRP</v>
          </cell>
          <cell r="C320">
            <v>900</v>
          </cell>
          <cell r="D320">
            <v>9</v>
          </cell>
          <cell r="E320">
            <v>900</v>
          </cell>
        </row>
        <row r="321">
          <cell r="A321" t="str">
            <v>GRP91000</v>
          </cell>
          <cell r="B321" t="str">
            <v>GRP</v>
          </cell>
          <cell r="C321">
            <v>1000</v>
          </cell>
          <cell r="D321">
            <v>9</v>
          </cell>
          <cell r="E321">
            <v>1000</v>
          </cell>
        </row>
        <row r="322">
          <cell r="A322" t="str">
            <v>GRP12350</v>
          </cell>
          <cell r="B322" t="str">
            <v>GRP</v>
          </cell>
          <cell r="C322">
            <v>350</v>
          </cell>
          <cell r="D322">
            <v>12</v>
          </cell>
          <cell r="E322">
            <v>350</v>
          </cell>
        </row>
        <row r="323">
          <cell r="A323" t="str">
            <v>GRP12400</v>
          </cell>
          <cell r="B323" t="str">
            <v>GRP</v>
          </cell>
          <cell r="C323">
            <v>400</v>
          </cell>
          <cell r="D323">
            <v>12</v>
          </cell>
          <cell r="E323">
            <v>400</v>
          </cell>
        </row>
        <row r="324">
          <cell r="A324" t="str">
            <v>GRP12450</v>
          </cell>
          <cell r="B324" t="str">
            <v>GRP</v>
          </cell>
          <cell r="C324">
            <v>450</v>
          </cell>
          <cell r="D324">
            <v>12</v>
          </cell>
          <cell r="E324">
            <v>450</v>
          </cell>
        </row>
        <row r="325">
          <cell r="A325" t="str">
            <v>GRP12500</v>
          </cell>
          <cell r="B325" t="str">
            <v>GRP</v>
          </cell>
          <cell r="C325">
            <v>500</v>
          </cell>
          <cell r="D325">
            <v>12</v>
          </cell>
          <cell r="E325">
            <v>500</v>
          </cell>
        </row>
        <row r="326">
          <cell r="A326" t="str">
            <v>GRP12600</v>
          </cell>
          <cell r="B326" t="str">
            <v>GRP</v>
          </cell>
          <cell r="C326">
            <v>600</v>
          </cell>
          <cell r="D326">
            <v>12</v>
          </cell>
          <cell r="E326">
            <v>600</v>
          </cell>
        </row>
        <row r="327">
          <cell r="A327" t="str">
            <v>GRP12700</v>
          </cell>
          <cell r="B327" t="str">
            <v>GRP</v>
          </cell>
          <cell r="C327">
            <v>700</v>
          </cell>
          <cell r="D327">
            <v>12</v>
          </cell>
          <cell r="E327">
            <v>700</v>
          </cell>
        </row>
        <row r="328">
          <cell r="A328" t="str">
            <v>GRP12800</v>
          </cell>
          <cell r="B328" t="str">
            <v>GRP</v>
          </cell>
          <cell r="C328">
            <v>800</v>
          </cell>
          <cell r="D328">
            <v>12</v>
          </cell>
          <cell r="E328">
            <v>800</v>
          </cell>
        </row>
        <row r="329">
          <cell r="A329" t="str">
            <v>GRP12900</v>
          </cell>
          <cell r="B329" t="str">
            <v>GRP</v>
          </cell>
          <cell r="C329">
            <v>900</v>
          </cell>
          <cell r="D329">
            <v>12</v>
          </cell>
          <cell r="E329">
            <v>900</v>
          </cell>
        </row>
        <row r="330">
          <cell r="A330" t="str">
            <v>GRP121000</v>
          </cell>
          <cell r="B330" t="str">
            <v>GRP</v>
          </cell>
          <cell r="C330">
            <v>1000</v>
          </cell>
          <cell r="D330">
            <v>12</v>
          </cell>
          <cell r="E330">
            <v>1000</v>
          </cell>
        </row>
        <row r="331">
          <cell r="A331" t="str">
            <v>GRP15350</v>
          </cell>
          <cell r="B331" t="str">
            <v>GRP</v>
          </cell>
          <cell r="C331">
            <v>350</v>
          </cell>
          <cell r="D331">
            <v>15</v>
          </cell>
          <cell r="E331">
            <v>350</v>
          </cell>
        </row>
        <row r="332">
          <cell r="A332" t="str">
            <v>GRP15400</v>
          </cell>
          <cell r="B332" t="str">
            <v>GRP</v>
          </cell>
          <cell r="C332">
            <v>400</v>
          </cell>
          <cell r="D332">
            <v>15</v>
          </cell>
          <cell r="E332">
            <v>400</v>
          </cell>
        </row>
        <row r="333">
          <cell r="A333" t="str">
            <v>GRP15450</v>
          </cell>
          <cell r="B333" t="str">
            <v>GRP</v>
          </cell>
          <cell r="C333">
            <v>450</v>
          </cell>
          <cell r="D333">
            <v>15</v>
          </cell>
          <cell r="E333">
            <v>450</v>
          </cell>
        </row>
        <row r="334">
          <cell r="A334" t="str">
            <v>GRP15500</v>
          </cell>
          <cell r="B334" t="str">
            <v>GRP</v>
          </cell>
          <cell r="C334">
            <v>500</v>
          </cell>
          <cell r="D334">
            <v>15</v>
          </cell>
          <cell r="E334">
            <v>500</v>
          </cell>
        </row>
        <row r="335">
          <cell r="A335" t="str">
            <v>GRP15600</v>
          </cell>
          <cell r="B335" t="str">
            <v>GRP</v>
          </cell>
          <cell r="C335">
            <v>600</v>
          </cell>
          <cell r="D335">
            <v>15</v>
          </cell>
          <cell r="E335">
            <v>600</v>
          </cell>
        </row>
        <row r="336">
          <cell r="A336" t="str">
            <v>GRP15700</v>
          </cell>
          <cell r="B336" t="str">
            <v>GRP</v>
          </cell>
          <cell r="C336">
            <v>700</v>
          </cell>
          <cell r="D336">
            <v>15</v>
          </cell>
          <cell r="E336">
            <v>700</v>
          </cell>
        </row>
        <row r="337">
          <cell r="A337" t="str">
            <v>GRP15800</v>
          </cell>
          <cell r="B337" t="str">
            <v>GRP</v>
          </cell>
          <cell r="C337">
            <v>800</v>
          </cell>
          <cell r="D337">
            <v>15</v>
          </cell>
          <cell r="E337">
            <v>800</v>
          </cell>
        </row>
        <row r="338">
          <cell r="A338" t="str">
            <v>GRP15900</v>
          </cell>
          <cell r="B338" t="str">
            <v>GRP</v>
          </cell>
          <cell r="C338">
            <v>900</v>
          </cell>
          <cell r="D338">
            <v>15</v>
          </cell>
          <cell r="E338">
            <v>900</v>
          </cell>
        </row>
        <row r="339">
          <cell r="A339" t="str">
            <v>GRP151000</v>
          </cell>
          <cell r="B339" t="str">
            <v>GRP</v>
          </cell>
          <cell r="C339">
            <v>1000</v>
          </cell>
          <cell r="D339">
            <v>15</v>
          </cell>
          <cell r="E339">
            <v>1000</v>
          </cell>
        </row>
        <row r="340">
          <cell r="A340" t="str">
            <v>MS580</v>
          </cell>
          <cell r="B340" t="str">
            <v>MS</v>
          </cell>
          <cell r="C340">
            <v>80</v>
          </cell>
          <cell r="D340">
            <v>5</v>
          </cell>
          <cell r="E340">
            <v>80</v>
          </cell>
        </row>
        <row r="341">
          <cell r="A341" t="str">
            <v>MS5100</v>
          </cell>
          <cell r="B341" t="str">
            <v>MS</v>
          </cell>
          <cell r="C341">
            <v>100</v>
          </cell>
          <cell r="D341">
            <v>5</v>
          </cell>
          <cell r="E341">
            <v>100</v>
          </cell>
        </row>
        <row r="342">
          <cell r="A342" t="str">
            <v>MS5125</v>
          </cell>
          <cell r="B342" t="str">
            <v>MS</v>
          </cell>
          <cell r="C342">
            <v>125</v>
          </cell>
          <cell r="D342">
            <v>5</v>
          </cell>
          <cell r="E342">
            <v>125</v>
          </cell>
        </row>
        <row r="343">
          <cell r="A343" t="str">
            <v>MS5150</v>
          </cell>
          <cell r="B343" t="str">
            <v>MS</v>
          </cell>
          <cell r="C343">
            <v>150</v>
          </cell>
          <cell r="D343">
            <v>5</v>
          </cell>
          <cell r="E343">
            <v>150</v>
          </cell>
        </row>
        <row r="344">
          <cell r="A344" t="str">
            <v>MS5200</v>
          </cell>
          <cell r="B344" t="str">
            <v>MS</v>
          </cell>
          <cell r="C344">
            <v>200</v>
          </cell>
          <cell r="D344">
            <v>5</v>
          </cell>
          <cell r="E344">
            <v>200</v>
          </cell>
        </row>
        <row r="345">
          <cell r="A345" t="str">
            <v>MS5250</v>
          </cell>
          <cell r="B345" t="str">
            <v>MS</v>
          </cell>
          <cell r="C345">
            <v>250</v>
          </cell>
          <cell r="D345">
            <v>5</v>
          </cell>
          <cell r="E345">
            <v>250</v>
          </cell>
        </row>
        <row r="346">
          <cell r="A346" t="str">
            <v>MS5300</v>
          </cell>
          <cell r="B346" t="str">
            <v>MS</v>
          </cell>
          <cell r="C346">
            <v>300</v>
          </cell>
          <cell r="D346">
            <v>5</v>
          </cell>
          <cell r="E346">
            <v>300</v>
          </cell>
        </row>
        <row r="347">
          <cell r="A347" t="str">
            <v>MS5350</v>
          </cell>
          <cell r="B347" t="str">
            <v>MS</v>
          </cell>
          <cell r="C347">
            <v>350</v>
          </cell>
          <cell r="D347">
            <v>5</v>
          </cell>
          <cell r="E347">
            <v>350</v>
          </cell>
        </row>
        <row r="348">
          <cell r="A348" t="str">
            <v>MS5400</v>
          </cell>
          <cell r="B348" t="str">
            <v>MS</v>
          </cell>
          <cell r="C348">
            <v>400</v>
          </cell>
          <cell r="D348">
            <v>5</v>
          </cell>
          <cell r="E348">
            <v>400</v>
          </cell>
        </row>
        <row r="349">
          <cell r="A349" t="str">
            <v>MS5450</v>
          </cell>
          <cell r="B349" t="str">
            <v>MS</v>
          </cell>
          <cell r="C349">
            <v>450</v>
          </cell>
          <cell r="D349">
            <v>5</v>
          </cell>
          <cell r="E349">
            <v>450</v>
          </cell>
        </row>
        <row r="350">
          <cell r="A350" t="str">
            <v>MS5500</v>
          </cell>
          <cell r="B350" t="str">
            <v>MS</v>
          </cell>
          <cell r="C350">
            <v>500</v>
          </cell>
          <cell r="D350">
            <v>5</v>
          </cell>
          <cell r="E350">
            <v>500</v>
          </cell>
        </row>
        <row r="351">
          <cell r="A351" t="str">
            <v>MS5600</v>
          </cell>
          <cell r="B351" t="str">
            <v>MS</v>
          </cell>
          <cell r="C351">
            <v>600</v>
          </cell>
          <cell r="D351">
            <v>5</v>
          </cell>
          <cell r="E351">
            <v>600</v>
          </cell>
        </row>
        <row r="352">
          <cell r="A352" t="str">
            <v>MS5700</v>
          </cell>
          <cell r="B352" t="str">
            <v>MS</v>
          </cell>
          <cell r="C352">
            <v>700</v>
          </cell>
          <cell r="D352">
            <v>5</v>
          </cell>
          <cell r="E352">
            <v>700</v>
          </cell>
        </row>
        <row r="353">
          <cell r="A353" t="str">
            <v>MS5800</v>
          </cell>
          <cell r="B353" t="str">
            <v>MS</v>
          </cell>
          <cell r="C353">
            <v>800</v>
          </cell>
          <cell r="D353">
            <v>5</v>
          </cell>
          <cell r="E353">
            <v>800</v>
          </cell>
        </row>
        <row r="354">
          <cell r="A354" t="str">
            <v>MS5900</v>
          </cell>
          <cell r="B354" t="str">
            <v>MS</v>
          </cell>
          <cell r="C354">
            <v>900</v>
          </cell>
          <cell r="D354">
            <v>5</v>
          </cell>
          <cell r="E354">
            <v>900</v>
          </cell>
        </row>
        <row r="355">
          <cell r="A355" t="str">
            <v>MS51000</v>
          </cell>
          <cell r="B355" t="str">
            <v>MS</v>
          </cell>
          <cell r="C355">
            <v>1000</v>
          </cell>
          <cell r="D355">
            <v>5</v>
          </cell>
          <cell r="E355">
            <v>1000</v>
          </cell>
        </row>
        <row r="356">
          <cell r="A356" t="str">
            <v>MS680</v>
          </cell>
          <cell r="B356" t="str">
            <v>MS</v>
          </cell>
          <cell r="C356">
            <v>80</v>
          </cell>
          <cell r="D356">
            <v>6</v>
          </cell>
          <cell r="E356">
            <v>80</v>
          </cell>
        </row>
        <row r="357">
          <cell r="A357" t="str">
            <v>MS6100</v>
          </cell>
          <cell r="B357" t="str">
            <v>MS</v>
          </cell>
          <cell r="C357">
            <v>100</v>
          </cell>
          <cell r="D357">
            <v>6</v>
          </cell>
          <cell r="E357">
            <v>100</v>
          </cell>
        </row>
        <row r="358">
          <cell r="A358" t="str">
            <v>MS6125</v>
          </cell>
          <cell r="B358" t="str">
            <v>MS</v>
          </cell>
          <cell r="C358">
            <v>125</v>
          </cell>
          <cell r="D358">
            <v>6</v>
          </cell>
          <cell r="E358">
            <v>125</v>
          </cell>
        </row>
        <row r="359">
          <cell r="A359" t="str">
            <v>MS6150</v>
          </cell>
          <cell r="B359" t="str">
            <v>MS</v>
          </cell>
          <cell r="C359">
            <v>150</v>
          </cell>
          <cell r="D359">
            <v>6</v>
          </cell>
          <cell r="E359">
            <v>150</v>
          </cell>
        </row>
        <row r="360">
          <cell r="A360" t="str">
            <v>MS6200</v>
          </cell>
          <cell r="B360" t="str">
            <v>MS</v>
          </cell>
          <cell r="C360">
            <v>200</v>
          </cell>
          <cell r="D360">
            <v>6</v>
          </cell>
          <cell r="E360">
            <v>200</v>
          </cell>
        </row>
        <row r="361">
          <cell r="A361" t="str">
            <v>MS6250</v>
          </cell>
          <cell r="B361" t="str">
            <v>MS</v>
          </cell>
          <cell r="C361">
            <v>250</v>
          </cell>
          <cell r="D361">
            <v>6</v>
          </cell>
          <cell r="E361">
            <v>250</v>
          </cell>
        </row>
        <row r="362">
          <cell r="A362" t="str">
            <v>MS6300</v>
          </cell>
          <cell r="B362" t="str">
            <v>MS</v>
          </cell>
          <cell r="C362">
            <v>300</v>
          </cell>
          <cell r="D362">
            <v>6</v>
          </cell>
          <cell r="E362">
            <v>300</v>
          </cell>
        </row>
        <row r="363">
          <cell r="A363" t="str">
            <v>MS6350</v>
          </cell>
          <cell r="B363" t="str">
            <v>MS</v>
          </cell>
          <cell r="C363">
            <v>350</v>
          </cell>
          <cell r="D363">
            <v>6</v>
          </cell>
          <cell r="E363">
            <v>350</v>
          </cell>
        </row>
        <row r="364">
          <cell r="A364" t="str">
            <v>MS6400</v>
          </cell>
          <cell r="B364" t="str">
            <v>MS</v>
          </cell>
          <cell r="C364">
            <v>400</v>
          </cell>
          <cell r="D364">
            <v>6</v>
          </cell>
          <cell r="E364">
            <v>400</v>
          </cell>
        </row>
        <row r="365">
          <cell r="A365" t="str">
            <v>MS6450</v>
          </cell>
          <cell r="B365" t="str">
            <v>MS</v>
          </cell>
          <cell r="C365">
            <v>450</v>
          </cell>
          <cell r="D365">
            <v>6</v>
          </cell>
          <cell r="E365">
            <v>450</v>
          </cell>
        </row>
        <row r="366">
          <cell r="A366" t="str">
            <v>MS6500</v>
          </cell>
          <cell r="B366" t="str">
            <v>MS</v>
          </cell>
          <cell r="C366">
            <v>500</v>
          </cell>
          <cell r="D366">
            <v>6</v>
          </cell>
          <cell r="E366">
            <v>500</v>
          </cell>
        </row>
        <row r="367">
          <cell r="A367" t="str">
            <v>MS6600</v>
          </cell>
          <cell r="B367" t="str">
            <v>MS</v>
          </cell>
          <cell r="C367">
            <v>600</v>
          </cell>
          <cell r="D367">
            <v>6</v>
          </cell>
          <cell r="E367">
            <v>600</v>
          </cell>
        </row>
        <row r="368">
          <cell r="A368" t="str">
            <v>MS6700</v>
          </cell>
          <cell r="B368" t="str">
            <v>MS</v>
          </cell>
          <cell r="C368">
            <v>700</v>
          </cell>
          <cell r="D368">
            <v>6</v>
          </cell>
          <cell r="E368">
            <v>700</v>
          </cell>
        </row>
        <row r="369">
          <cell r="A369" t="str">
            <v>MS6800</v>
          </cell>
          <cell r="B369" t="str">
            <v>MS</v>
          </cell>
          <cell r="C369">
            <v>800</v>
          </cell>
          <cell r="D369">
            <v>6</v>
          </cell>
          <cell r="E369">
            <v>800</v>
          </cell>
        </row>
        <row r="370">
          <cell r="A370" t="str">
            <v>MS6900</v>
          </cell>
          <cell r="B370" t="str">
            <v>MS</v>
          </cell>
          <cell r="C370">
            <v>900</v>
          </cell>
          <cell r="D370">
            <v>6</v>
          </cell>
          <cell r="E370">
            <v>900</v>
          </cell>
        </row>
        <row r="371">
          <cell r="A371" t="str">
            <v>MS61000</v>
          </cell>
          <cell r="B371" t="str">
            <v>MS</v>
          </cell>
          <cell r="C371">
            <v>1000</v>
          </cell>
          <cell r="D371">
            <v>6</v>
          </cell>
          <cell r="E371">
            <v>1000</v>
          </cell>
        </row>
        <row r="372">
          <cell r="A372" t="str">
            <v>MS880</v>
          </cell>
          <cell r="B372" t="str">
            <v>MS</v>
          </cell>
          <cell r="C372">
            <v>80</v>
          </cell>
          <cell r="D372">
            <v>8</v>
          </cell>
          <cell r="E372">
            <v>80</v>
          </cell>
        </row>
        <row r="373">
          <cell r="A373" t="str">
            <v>MS8100</v>
          </cell>
          <cell r="B373" t="str">
            <v>MS</v>
          </cell>
          <cell r="C373">
            <v>100</v>
          </cell>
          <cell r="D373">
            <v>8</v>
          </cell>
          <cell r="E373">
            <v>100</v>
          </cell>
        </row>
        <row r="374">
          <cell r="A374" t="str">
            <v>MS8125</v>
          </cell>
          <cell r="B374" t="str">
            <v>MS</v>
          </cell>
          <cell r="C374">
            <v>125</v>
          </cell>
          <cell r="D374">
            <v>8</v>
          </cell>
          <cell r="E374">
            <v>125</v>
          </cell>
        </row>
        <row r="375">
          <cell r="A375" t="str">
            <v>MS8150</v>
          </cell>
          <cell r="B375" t="str">
            <v>MS</v>
          </cell>
          <cell r="C375">
            <v>150</v>
          </cell>
          <cell r="D375">
            <v>8</v>
          </cell>
          <cell r="E375">
            <v>150</v>
          </cell>
        </row>
        <row r="376">
          <cell r="A376" t="str">
            <v>MS8200</v>
          </cell>
          <cell r="B376" t="str">
            <v>MS</v>
          </cell>
          <cell r="C376">
            <v>200</v>
          </cell>
          <cell r="D376">
            <v>8</v>
          </cell>
          <cell r="E376">
            <v>200</v>
          </cell>
        </row>
        <row r="377">
          <cell r="A377" t="str">
            <v>MS8250</v>
          </cell>
          <cell r="B377" t="str">
            <v>MS</v>
          </cell>
          <cell r="C377">
            <v>250</v>
          </cell>
          <cell r="D377">
            <v>8</v>
          </cell>
          <cell r="E377">
            <v>250</v>
          </cell>
        </row>
        <row r="378">
          <cell r="A378" t="str">
            <v>MS8300</v>
          </cell>
          <cell r="B378" t="str">
            <v>MS</v>
          </cell>
          <cell r="C378">
            <v>300</v>
          </cell>
          <cell r="D378">
            <v>8</v>
          </cell>
          <cell r="E378">
            <v>300</v>
          </cell>
        </row>
        <row r="379">
          <cell r="A379" t="str">
            <v>MS8350</v>
          </cell>
          <cell r="B379" t="str">
            <v>MS</v>
          </cell>
          <cell r="C379">
            <v>350</v>
          </cell>
          <cell r="D379">
            <v>8</v>
          </cell>
          <cell r="E379">
            <v>350</v>
          </cell>
        </row>
        <row r="380">
          <cell r="A380" t="str">
            <v>MS8400</v>
          </cell>
          <cell r="B380" t="str">
            <v>MS</v>
          </cell>
          <cell r="C380">
            <v>400</v>
          </cell>
          <cell r="D380">
            <v>8</v>
          </cell>
          <cell r="E380">
            <v>400</v>
          </cell>
        </row>
        <row r="381">
          <cell r="A381" t="str">
            <v>MS8450</v>
          </cell>
          <cell r="B381" t="str">
            <v>MS</v>
          </cell>
          <cell r="C381">
            <v>450</v>
          </cell>
          <cell r="D381">
            <v>8</v>
          </cell>
          <cell r="E381">
            <v>450</v>
          </cell>
        </row>
        <row r="382">
          <cell r="A382" t="str">
            <v>MS8500</v>
          </cell>
          <cell r="B382" t="str">
            <v>MS</v>
          </cell>
          <cell r="C382">
            <v>500</v>
          </cell>
          <cell r="D382">
            <v>8</v>
          </cell>
          <cell r="E382">
            <v>500</v>
          </cell>
        </row>
        <row r="383">
          <cell r="A383" t="str">
            <v>MS8600</v>
          </cell>
          <cell r="B383" t="str">
            <v>MS</v>
          </cell>
          <cell r="C383">
            <v>600</v>
          </cell>
          <cell r="D383">
            <v>8</v>
          </cell>
          <cell r="E383">
            <v>600</v>
          </cell>
        </row>
        <row r="384">
          <cell r="A384" t="str">
            <v>MS8700</v>
          </cell>
          <cell r="B384" t="str">
            <v>MS</v>
          </cell>
          <cell r="C384">
            <v>700</v>
          </cell>
          <cell r="D384">
            <v>8</v>
          </cell>
          <cell r="E384">
            <v>700</v>
          </cell>
        </row>
        <row r="385">
          <cell r="A385" t="str">
            <v>MS8800</v>
          </cell>
          <cell r="B385" t="str">
            <v>MS</v>
          </cell>
          <cell r="C385">
            <v>800</v>
          </cell>
          <cell r="D385">
            <v>8</v>
          </cell>
          <cell r="E385">
            <v>800</v>
          </cell>
        </row>
        <row r="386">
          <cell r="A386" t="str">
            <v>MS8900</v>
          </cell>
          <cell r="B386" t="str">
            <v>MS</v>
          </cell>
          <cell r="C386">
            <v>900</v>
          </cell>
          <cell r="D386">
            <v>8</v>
          </cell>
          <cell r="E386">
            <v>900</v>
          </cell>
        </row>
        <row r="387">
          <cell r="A387" t="str">
            <v>MS81000</v>
          </cell>
          <cell r="B387" t="str">
            <v>MS</v>
          </cell>
          <cell r="C387">
            <v>1000</v>
          </cell>
          <cell r="D387">
            <v>8</v>
          </cell>
          <cell r="E387">
            <v>1000</v>
          </cell>
        </row>
        <row r="388">
          <cell r="A388" t="str">
            <v>MS1080</v>
          </cell>
          <cell r="B388" t="str">
            <v>MS</v>
          </cell>
          <cell r="C388">
            <v>80</v>
          </cell>
          <cell r="D388">
            <v>10</v>
          </cell>
          <cell r="E388">
            <v>80</v>
          </cell>
        </row>
        <row r="389">
          <cell r="A389" t="str">
            <v>MS10100</v>
          </cell>
          <cell r="B389" t="str">
            <v>MS</v>
          </cell>
          <cell r="C389">
            <v>100</v>
          </cell>
          <cell r="D389">
            <v>10</v>
          </cell>
          <cell r="E389">
            <v>100</v>
          </cell>
        </row>
        <row r="390">
          <cell r="A390" t="str">
            <v>MS10125</v>
          </cell>
          <cell r="B390" t="str">
            <v>MS</v>
          </cell>
          <cell r="C390">
            <v>125</v>
          </cell>
          <cell r="D390">
            <v>10</v>
          </cell>
          <cell r="E390">
            <v>125</v>
          </cell>
        </row>
        <row r="391">
          <cell r="A391" t="str">
            <v>MS10150</v>
          </cell>
          <cell r="B391" t="str">
            <v>MS</v>
          </cell>
          <cell r="C391">
            <v>150</v>
          </cell>
          <cell r="D391">
            <v>10</v>
          </cell>
          <cell r="E391">
            <v>150</v>
          </cell>
        </row>
        <row r="392">
          <cell r="A392" t="str">
            <v>MS10200</v>
          </cell>
          <cell r="B392" t="str">
            <v>MS</v>
          </cell>
          <cell r="C392">
            <v>200</v>
          </cell>
          <cell r="D392">
            <v>10</v>
          </cell>
          <cell r="E392">
            <v>200</v>
          </cell>
        </row>
        <row r="393">
          <cell r="A393" t="str">
            <v>MS10250</v>
          </cell>
          <cell r="B393" t="str">
            <v>MS</v>
          </cell>
          <cell r="C393">
            <v>250</v>
          </cell>
          <cell r="D393">
            <v>10</v>
          </cell>
          <cell r="E393">
            <v>250</v>
          </cell>
        </row>
        <row r="394">
          <cell r="A394" t="str">
            <v>MS10300</v>
          </cell>
          <cell r="B394" t="str">
            <v>MS</v>
          </cell>
          <cell r="C394">
            <v>300</v>
          </cell>
          <cell r="D394">
            <v>10</v>
          </cell>
          <cell r="E394">
            <v>300</v>
          </cell>
        </row>
        <row r="395">
          <cell r="A395" t="str">
            <v>MS10350</v>
          </cell>
          <cell r="B395" t="str">
            <v>MS</v>
          </cell>
          <cell r="C395">
            <v>350</v>
          </cell>
          <cell r="D395">
            <v>10</v>
          </cell>
          <cell r="E395">
            <v>350</v>
          </cell>
        </row>
        <row r="396">
          <cell r="A396" t="str">
            <v>MS10400</v>
          </cell>
          <cell r="B396" t="str">
            <v>MS</v>
          </cell>
          <cell r="C396">
            <v>400</v>
          </cell>
          <cell r="D396">
            <v>10</v>
          </cell>
          <cell r="E396">
            <v>400</v>
          </cell>
        </row>
        <row r="397">
          <cell r="A397" t="str">
            <v>MS10450</v>
          </cell>
          <cell r="B397" t="str">
            <v>MS</v>
          </cell>
          <cell r="C397">
            <v>450</v>
          </cell>
          <cell r="D397">
            <v>10</v>
          </cell>
          <cell r="E397">
            <v>450</v>
          </cell>
        </row>
        <row r="398">
          <cell r="A398" t="str">
            <v>MS10500</v>
          </cell>
          <cell r="B398" t="str">
            <v>MS</v>
          </cell>
          <cell r="C398">
            <v>500</v>
          </cell>
          <cell r="D398">
            <v>10</v>
          </cell>
          <cell r="E398">
            <v>500</v>
          </cell>
        </row>
        <row r="399">
          <cell r="A399" t="str">
            <v>MS10600</v>
          </cell>
          <cell r="B399" t="str">
            <v>MS</v>
          </cell>
          <cell r="C399">
            <v>600</v>
          </cell>
          <cell r="D399">
            <v>10</v>
          </cell>
          <cell r="E399">
            <v>600</v>
          </cell>
        </row>
        <row r="400">
          <cell r="A400" t="str">
            <v>MS10700</v>
          </cell>
          <cell r="B400" t="str">
            <v>MS</v>
          </cell>
          <cell r="C400">
            <v>700</v>
          </cell>
          <cell r="D400">
            <v>10</v>
          </cell>
          <cell r="E400">
            <v>700</v>
          </cell>
        </row>
        <row r="401">
          <cell r="A401" t="str">
            <v>MS10800</v>
          </cell>
          <cell r="B401" t="str">
            <v>MS</v>
          </cell>
          <cell r="C401">
            <v>800</v>
          </cell>
          <cell r="D401">
            <v>10</v>
          </cell>
          <cell r="E401">
            <v>800</v>
          </cell>
        </row>
        <row r="402">
          <cell r="A402" t="str">
            <v>MS10900</v>
          </cell>
          <cell r="B402" t="str">
            <v>MS</v>
          </cell>
          <cell r="C402">
            <v>900</v>
          </cell>
          <cell r="D402">
            <v>10</v>
          </cell>
          <cell r="E402">
            <v>900</v>
          </cell>
        </row>
        <row r="403">
          <cell r="A403" t="str">
            <v>MS101000</v>
          </cell>
          <cell r="B403" t="str">
            <v>MS</v>
          </cell>
          <cell r="C403">
            <v>1000</v>
          </cell>
          <cell r="D403">
            <v>10</v>
          </cell>
          <cell r="E403">
            <v>1000</v>
          </cell>
        </row>
      </sheetData>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pm-tsb"/>
      <sheetName val="ssr-rates"/>
      <sheetName val="t_prsr"/>
      <sheetName val="id"/>
      <sheetName val="wh"/>
      <sheetName val="id_whmr"/>
      <sheetName val="sand"/>
      <sheetName val="stone"/>
      <sheetName val="index"/>
      <sheetName val="pvc-pipe-rates"/>
      <sheetName val="Road data"/>
      <sheetName val="DATA"/>
      <sheetName val="Lead statement"/>
      <sheetName val="Plant &amp;  Machinery"/>
      <sheetName val="detls"/>
      <sheetName val="WATER-HAMMER"/>
      <sheetName val="Labour"/>
      <sheetName val="R_Det"/>
      <sheetName val="PVC_dia"/>
      <sheetName val="LEAD"/>
    </sheetNames>
    <sheetDataSet>
      <sheetData sheetId="0"/>
      <sheetData sheetId="1"/>
      <sheetData sheetId="2">
        <row r="3">
          <cell r="A3" t="str">
            <v>CODE</v>
          </cell>
        </row>
      </sheetData>
      <sheetData sheetId="3"/>
      <sheetData sheetId="4">
        <row r="4">
          <cell r="A4" t="str">
            <v>PVC463</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P "/>
      <sheetName val="hyd "/>
      <sheetName val="maint est"/>
      <sheetName val="pm-est (NEW)"/>
      <sheetName val="pm-est (2)"/>
      <sheetName val="GM-est"/>
      <sheetName val="pm-est"/>
      <sheetName val="PVC_dia"/>
      <sheetName val="OHSR GOT"/>
      <sheetName val="Sheet3"/>
      <sheetName val="pvc-pipe-rates"/>
      <sheetName val="POP_"/>
      <sheetName val="hyd_"/>
      <sheetName val="maint_est"/>
      <sheetName val="pm-est_(NEW)"/>
      <sheetName val="pm-est_(2)"/>
      <sheetName val="OHSR_GOT"/>
      <sheetName val="data"/>
      <sheetName val="Data.F8.BTR"/>
      <sheetName val="t_prsr"/>
      <sheetName val="wh"/>
      <sheetName val="WATER-HAMMER"/>
      <sheetName val="Bill_amt_qty_cc_1"/>
      <sheetName val="WORK DONE"/>
      <sheetName val="sand"/>
      <sheetName val="stone"/>
      <sheetName val="index"/>
      <sheetName val="Labour"/>
      <sheetName val="Material"/>
      <sheetName val="Plant &amp;  Machinery"/>
      <sheetName val="R_Det"/>
      <sheetName val="sch"/>
      <sheetName val="Lead"/>
      <sheetName val="Road data"/>
      <sheetName val="Sheet1 (2)"/>
      <sheetName val="Data_Base"/>
      <sheetName val="hdpe-rates"/>
      <sheetName val="hdpe weights"/>
      <sheetName val="ssr-rates"/>
      <sheetName val="pvc-rates"/>
      <sheetName val="PVC weights"/>
      <sheetName val="Nspt-smp-final-ORIGINAL"/>
      <sheetName val="m"/>
      <sheetName val="detls"/>
      <sheetName val="Main sheet"/>
      <sheetName val="id"/>
      <sheetName val="m1"/>
      <sheetName val="Input"/>
      <sheetName val="HYDERAULIC STATMENT OHBR"/>
      <sheetName val="Abstract"/>
      <sheetName val="REcast Comperative"/>
      <sheetName val="RECAST RATES"/>
      <sheetName val="2017 OHSR DI -1 RC EST"/>
      <sheetName val="HH RC EST (2)"/>
      <sheetName val="OPD-Civil"/>
      <sheetName val="leads"/>
      <sheetName val="Sheet5"/>
      <sheetName val="Specification"/>
      <sheetName val="Data o"/>
      <sheetName val="data- Sewer -Final"/>
      <sheetName val="Mortars"/>
      <sheetName val="Sheet1"/>
      <sheetName val="int-Dia-pvc"/>
      <sheetName val="Levels"/>
      <sheetName val="r"/>
      <sheetName val="l"/>
      <sheetName val="RMR"/>
      <sheetName val="GA"/>
      <sheetName val="Cul_detail"/>
      <sheetName val="BTR (2)"/>
      <sheetName val="v"/>
      <sheetName val="Rate_Analysis"/>
      <sheetName val="Lead statement"/>
      <sheetName val="MRATES"/>
      <sheetName val="Conveyance"/>
      <sheetName val="CD Data"/>
      <sheetName val="office"/>
      <sheetName val="pop"/>
      <sheetName val="TOP SLAB-beams"/>
      <sheetName val="POP_1"/>
      <sheetName val="hyd_1"/>
      <sheetName val="maint_est1"/>
      <sheetName val="pm-est_(NEW)1"/>
      <sheetName val="pm-est_(2)1"/>
      <sheetName val="OHSR_GOT1"/>
      <sheetName val="Data_F8_BTR"/>
      <sheetName val="WORK_DONE"/>
      <sheetName val="Plant_&amp;__Machinery"/>
      <sheetName val="Road_data"/>
      <sheetName val="Sheet1_(2)"/>
      <sheetName val="hdpe_weights"/>
      <sheetName val="PVC_weights"/>
      <sheetName val="Data-Road "/>
      <sheetName val="other rates"/>
      <sheetName val="Hire"/>
      <sheetName val="7 Other Costs"/>
      <sheetName val="GEN-ABS Del"/>
      <sheetName val="pvc_basic"/>
      <sheetName val="Quotes"/>
      <sheetName val="ws-abs"/>
      <sheetName val="Input &amp; Calculations"/>
      <sheetName val="coverpage"/>
      <sheetName val="LEAD (2)"/>
      <sheetName val="HDPE"/>
      <sheetName val="habs-list"/>
      <sheetName val="nodes"/>
      <sheetName val="DATA_PRG"/>
      <sheetName val="Rate"/>
      <sheetName val="Cd"/>
      <sheetName val="Cs"/>
      <sheetName val="CPIPE"/>
      <sheetName val="THK"/>
      <sheetName val="CPIPE 1"/>
      <sheetName val="economic PM"/>
      <sheetName val="Estimate"/>
      <sheetName val="Plant Cost"/>
      <sheetName val="Cover"/>
      <sheetName val="0000000000000"/>
      <sheetName val="SubAnalysis"/>
      <sheetName val="HYDERAULIC_STATMENT_OHBR"/>
      <sheetName val="REcast_Comperative"/>
      <sheetName val="RECAST_RATES"/>
      <sheetName val="2017_OHSR_DI_-1_RC_EST"/>
      <sheetName val="HH_RC_EST_(2)"/>
      <sheetName val="Data_o"/>
      <sheetName val="Main_sheet"/>
      <sheetName val="CD_Data"/>
      <sheetName val="Lead_statement"/>
      <sheetName val="data-_Sewer_-Final"/>
      <sheetName val="BTR_(2)"/>
      <sheetName val="TOP_SLAB-beams"/>
      <sheetName val="Basic Rates"/>
      <sheetName val="HS 1"/>
      <sheetName val="PM&amp;GM"/>
      <sheetName val="Iocount"/>
      <sheetName val="int-Dia"/>
      <sheetName val="JAWAHAR-hyd-original"/>
      <sheetName val="Sheet2"/>
      <sheetName val="pvc"/>
      <sheetName val="SPT vs PHI"/>
      <sheetName val="Civil Boq"/>
      <sheetName val="clvrt_data"/>
      <sheetName val="mas_hab"/>
      <sheetName val="Inputs Line Est"/>
      <sheetName val="HDPE-pipe-rates"/>
      <sheetName val="int-Dia-hdpe"/>
      <sheetName val="DISCHARGE"/>
      <sheetName val="Longitudinal"/>
      <sheetName val="General"/>
      <sheetName val="WE CIVIL"/>
      <sheetName val="Steel Go 94"/>
      <sheetName val="Rates-1"/>
      <sheetName val="Summary"/>
      <sheetName val="quarry"/>
      <sheetName val="hdpe_basic"/>
      <sheetName val="DI"/>
      <sheetName val="GA (NABH)-Sklm (2)"/>
      <sheetName val="Gnl_Abstrct"/>
      <sheetName val="data existing_do not delete"/>
      <sheetName val="p&amp;m"/>
      <sheetName val="water-hammar-strenght"/>
      <sheetName val="DATA-ABSTRACT"/>
      <sheetName val="CLEAR OVER FALL DROP"/>
      <sheetName val="_5wgdhabfinal00_01"/>
      <sheetName val="zone-2"/>
      <sheetName val="Data rough"/>
      <sheetName val="I-CO"/>
      <sheetName val="rdamdata"/>
      <sheetName val="wh_data_R"/>
      <sheetName val="HS final-2"/>
      <sheetName val="Lookup"/>
      <sheetName val="mlead"/>
      <sheetName val="GM&amp;PM WE1 EST"/>
      <sheetName val="airvalve-AC PN 1.60"/>
      <sheetName val="AV_GRP ms bwsc"/>
      <sheetName val="BWSCP"/>
      <sheetName val="Soft-sluice-AC,GRP PN 1.6"/>
      <sheetName val="soft-sluice-BWSC-MS"/>
      <sheetName val="DI sluice valve"/>
      <sheetName val="Sorted"/>
      <sheetName val="data-WC"/>
      <sheetName val="Cover Page"/>
      <sheetName val="lead-st"/>
      <sheetName val="Bitumen trunk"/>
      <sheetName val="Feeder"/>
      <sheetName val="R99 etc"/>
      <sheetName val="Trunk unpaved"/>
      <sheetName val="FORM7"/>
      <sheetName val="RA-markate"/>
      <sheetName val="Rising Main"/>
    </sheetNames>
    <sheetDataSet>
      <sheetData sheetId="0">
        <row r="26">
          <cell r="A26">
            <v>63</v>
          </cell>
        </row>
      </sheetData>
      <sheetData sheetId="1"/>
      <sheetData sheetId="2"/>
      <sheetData sheetId="3"/>
      <sheetData sheetId="4"/>
      <sheetData sheetId="5"/>
      <sheetData sheetId="6"/>
      <sheetData sheetId="7" refreshError="1">
        <row r="26">
          <cell r="A26">
            <v>63</v>
          </cell>
          <cell r="B26">
            <v>0</v>
          </cell>
          <cell r="C26">
            <v>1.9</v>
          </cell>
          <cell r="D26">
            <v>2.7</v>
          </cell>
          <cell r="E26">
            <v>0</v>
          </cell>
          <cell r="F26">
            <v>4.0999999999999996</v>
          </cell>
          <cell r="G26">
            <v>0</v>
          </cell>
          <cell r="H26">
            <v>0</v>
          </cell>
          <cell r="I26">
            <v>59.2</v>
          </cell>
          <cell r="J26">
            <v>57.6</v>
          </cell>
          <cell r="K26">
            <v>0</v>
          </cell>
          <cell r="L26">
            <v>54.8</v>
          </cell>
        </row>
        <row r="27">
          <cell r="A27">
            <v>75</v>
          </cell>
          <cell r="B27">
            <v>0</v>
          </cell>
          <cell r="C27">
            <v>2.2000000000000002</v>
          </cell>
          <cell r="D27">
            <v>3.1</v>
          </cell>
          <cell r="E27">
            <v>0</v>
          </cell>
          <cell r="F27">
            <v>4.9000000000000004</v>
          </cell>
          <cell r="G27">
            <v>0</v>
          </cell>
          <cell r="H27">
            <v>0</v>
          </cell>
          <cell r="I27">
            <v>70.599999999999994</v>
          </cell>
          <cell r="J27">
            <v>68.8</v>
          </cell>
          <cell r="K27">
            <v>0</v>
          </cell>
          <cell r="L27">
            <v>65.2</v>
          </cell>
        </row>
        <row r="28">
          <cell r="A28">
            <v>90</v>
          </cell>
          <cell r="B28">
            <v>0</v>
          </cell>
          <cell r="C28">
            <v>2.6</v>
          </cell>
          <cell r="D28">
            <v>3.7</v>
          </cell>
          <cell r="E28">
            <v>0</v>
          </cell>
          <cell r="F28">
            <v>5.7</v>
          </cell>
          <cell r="G28">
            <v>0</v>
          </cell>
          <cell r="H28">
            <v>0</v>
          </cell>
          <cell r="I28">
            <v>84.8</v>
          </cell>
          <cell r="J28">
            <v>82.6</v>
          </cell>
          <cell r="K28">
            <v>0</v>
          </cell>
          <cell r="L28">
            <v>78.599999999999994</v>
          </cell>
        </row>
        <row r="29">
          <cell r="A29">
            <v>110</v>
          </cell>
          <cell r="B29">
            <v>0</v>
          </cell>
          <cell r="C29">
            <v>3</v>
          </cell>
          <cell r="D29">
            <v>4.3</v>
          </cell>
          <cell r="E29">
            <v>0</v>
          </cell>
          <cell r="F29">
            <v>7.1</v>
          </cell>
          <cell r="G29">
            <v>0</v>
          </cell>
          <cell r="H29">
            <v>0</v>
          </cell>
          <cell r="I29">
            <v>104</v>
          </cell>
          <cell r="J29">
            <v>101.4</v>
          </cell>
          <cell r="K29">
            <v>0</v>
          </cell>
          <cell r="L29">
            <v>95.8</v>
          </cell>
        </row>
        <row r="30">
          <cell r="A30">
            <v>125</v>
          </cell>
          <cell r="B30">
            <v>0</v>
          </cell>
          <cell r="C30">
            <v>3.4</v>
          </cell>
          <cell r="D30">
            <v>5</v>
          </cell>
          <cell r="E30">
            <v>0</v>
          </cell>
          <cell r="F30">
            <v>8</v>
          </cell>
          <cell r="G30">
            <v>0</v>
          </cell>
          <cell r="H30">
            <v>0</v>
          </cell>
          <cell r="I30">
            <v>118.2</v>
          </cell>
          <cell r="J30">
            <v>115</v>
          </cell>
          <cell r="K30">
            <v>0</v>
          </cell>
          <cell r="L30">
            <v>109</v>
          </cell>
        </row>
        <row r="31">
          <cell r="A31">
            <v>140</v>
          </cell>
          <cell r="B31">
            <v>0</v>
          </cell>
          <cell r="C31">
            <v>3.8</v>
          </cell>
          <cell r="D31">
            <v>5.5</v>
          </cell>
          <cell r="E31">
            <v>0</v>
          </cell>
          <cell r="F31">
            <v>8.9</v>
          </cell>
          <cell r="G31">
            <v>0</v>
          </cell>
          <cell r="H31">
            <v>0</v>
          </cell>
          <cell r="I31">
            <v>132.4</v>
          </cell>
          <cell r="J31">
            <v>129</v>
          </cell>
          <cell r="K31">
            <v>0</v>
          </cell>
          <cell r="L31">
            <v>122.2</v>
          </cell>
        </row>
        <row r="32">
          <cell r="A32">
            <v>160</v>
          </cell>
          <cell r="B32">
            <v>0</v>
          </cell>
          <cell r="C32">
            <v>4.3</v>
          </cell>
          <cell r="D32">
            <v>6.2</v>
          </cell>
          <cell r="E32">
            <v>0</v>
          </cell>
          <cell r="F32">
            <v>10.199999999999999</v>
          </cell>
          <cell r="G32">
            <v>0</v>
          </cell>
          <cell r="H32">
            <v>0</v>
          </cell>
          <cell r="I32">
            <v>151.4</v>
          </cell>
          <cell r="J32">
            <v>147.6</v>
          </cell>
          <cell r="K32">
            <v>0</v>
          </cell>
          <cell r="L32">
            <v>139.6</v>
          </cell>
        </row>
        <row r="33">
          <cell r="A33">
            <v>180</v>
          </cell>
          <cell r="B33">
            <v>0</v>
          </cell>
          <cell r="C33">
            <v>4.9000000000000004</v>
          </cell>
          <cell r="D33">
            <v>7.1</v>
          </cell>
          <cell r="E33">
            <v>0</v>
          </cell>
          <cell r="F33">
            <v>11.4</v>
          </cell>
          <cell r="G33">
            <v>0</v>
          </cell>
          <cell r="H33">
            <v>0</v>
          </cell>
          <cell r="I33">
            <v>170.2</v>
          </cell>
          <cell r="J33">
            <v>165.8</v>
          </cell>
          <cell r="K33">
            <v>0</v>
          </cell>
          <cell r="L33">
            <v>157.19999999999999</v>
          </cell>
        </row>
        <row r="34">
          <cell r="A34">
            <v>200</v>
          </cell>
          <cell r="B34">
            <v>0</v>
          </cell>
          <cell r="C34">
            <v>5.3</v>
          </cell>
          <cell r="D34">
            <v>7.9</v>
          </cell>
          <cell r="E34">
            <v>0</v>
          </cell>
          <cell r="F34">
            <v>12.7</v>
          </cell>
          <cell r="G34">
            <v>0</v>
          </cell>
          <cell r="H34">
            <v>0</v>
          </cell>
          <cell r="I34">
            <v>189.4</v>
          </cell>
          <cell r="J34">
            <v>184.2</v>
          </cell>
          <cell r="K34">
            <v>0</v>
          </cell>
          <cell r="L34">
            <v>174.6</v>
          </cell>
        </row>
        <row r="35">
          <cell r="A35">
            <v>225</v>
          </cell>
          <cell r="B35">
            <v>0</v>
          </cell>
          <cell r="C35">
            <v>6</v>
          </cell>
          <cell r="D35">
            <v>8.6</v>
          </cell>
          <cell r="E35">
            <v>0</v>
          </cell>
          <cell r="F35">
            <v>14.3</v>
          </cell>
          <cell r="G35">
            <v>0</v>
          </cell>
          <cell r="H35">
            <v>0</v>
          </cell>
          <cell r="I35">
            <v>213</v>
          </cell>
          <cell r="J35">
            <v>207.8</v>
          </cell>
          <cell r="K35">
            <v>0</v>
          </cell>
          <cell r="L35">
            <v>196.4</v>
          </cell>
        </row>
        <row r="36">
          <cell r="A36">
            <v>250</v>
          </cell>
          <cell r="B36">
            <v>0</v>
          </cell>
          <cell r="C36">
            <v>6.5</v>
          </cell>
          <cell r="D36">
            <v>9.8000000000000007</v>
          </cell>
          <cell r="E36">
            <v>0</v>
          </cell>
          <cell r="F36">
            <v>15.9</v>
          </cell>
          <cell r="G36">
            <v>0</v>
          </cell>
          <cell r="H36">
            <v>0</v>
          </cell>
          <cell r="I36">
            <v>237</v>
          </cell>
          <cell r="J36">
            <v>230.4</v>
          </cell>
          <cell r="K36">
            <v>0</v>
          </cell>
          <cell r="L36">
            <v>218.2</v>
          </cell>
        </row>
        <row r="37">
          <cell r="A37">
            <v>280</v>
          </cell>
          <cell r="B37">
            <v>0</v>
          </cell>
          <cell r="C37">
            <v>7.4</v>
          </cell>
          <cell r="D37">
            <v>11</v>
          </cell>
          <cell r="E37">
            <v>0</v>
          </cell>
          <cell r="F37">
            <v>17.8</v>
          </cell>
          <cell r="G37">
            <v>0</v>
          </cell>
          <cell r="H37">
            <v>0</v>
          </cell>
          <cell r="I37">
            <v>265.2</v>
          </cell>
          <cell r="J37">
            <v>258</v>
          </cell>
          <cell r="K37">
            <v>0</v>
          </cell>
          <cell r="L37">
            <v>244.4</v>
          </cell>
        </row>
        <row r="38">
          <cell r="A38">
            <v>315</v>
          </cell>
          <cell r="B38">
            <v>0</v>
          </cell>
          <cell r="C38">
            <v>8.3000000000000007</v>
          </cell>
          <cell r="D38">
            <v>12.4</v>
          </cell>
          <cell r="E38">
            <v>0</v>
          </cell>
          <cell r="F38">
            <v>19.899999999999999</v>
          </cell>
          <cell r="G38">
            <v>0</v>
          </cell>
          <cell r="H38">
            <v>0</v>
          </cell>
          <cell r="I38">
            <v>298.39999999999998</v>
          </cell>
          <cell r="J38">
            <v>290.2</v>
          </cell>
          <cell r="K38">
            <v>0</v>
          </cell>
          <cell r="L38">
            <v>275.2</v>
          </cell>
        </row>
      </sheetData>
      <sheetData sheetId="8"/>
      <sheetData sheetId="9">
        <row r="26">
          <cell r="A26">
            <v>63</v>
          </cell>
        </row>
      </sheetData>
      <sheetData sheetId="10" refreshError="1"/>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sheetData sheetId="128"/>
      <sheetData sheetId="129"/>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pm40"/>
      <sheetName val="SRs"/>
      <sheetName val="SRs-Rev"/>
      <sheetName val="PM 70"/>
      <sheetName val="GM 70"/>
      <sheetName val="PM estimate"/>
      <sheetName val="PM 40rev  (2)"/>
      <sheetName val="data"/>
      <sheetName val="PM 40rev "/>
      <sheetName val="GM estimate"/>
      <sheetName val="GM 40 OHs AC (2)"/>
      <sheetName val="GM 40 OHs AC"/>
      <sheetName val="GM 40 OHs"/>
      <sheetName val="GM 40 "/>
      <sheetName val="detls"/>
      <sheetName val="pm pipes"/>
      <sheetName val="gm pipes"/>
      <sheetName val="altr"/>
      <sheetName val="0000000000000"/>
      <sheetName val="GM 40  (AC) (2)"/>
      <sheetName val="GM 40  (AC)"/>
      <sheetName val="PM (2)"/>
      <sheetName val="PM"/>
      <sheetName val="population"/>
      <sheetName val="POP "/>
      <sheetName val="HYD STA M"/>
      <sheetName val="PVC_dia"/>
      <sheetName val="pm-est (NEW)"/>
      <sheetName val="hyd "/>
      <sheetName val="maint est"/>
      <sheetName val="pm-est (2)"/>
      <sheetName val="GM-est"/>
      <sheetName val="pm-est"/>
      <sheetName val="OHSR GOT"/>
      <sheetName val="Sheet3"/>
      <sheetName val="Original"/>
      <sheetName val="proposal"/>
      <sheetName val="proforma"/>
      <sheetName val="1000000000000"/>
      <sheetName val="2000000000000"/>
      <sheetName val="3000000000000"/>
      <sheetName val="4000000000000"/>
      <sheetName val="5000000000000"/>
      <sheetName val="6000000000000"/>
      <sheetName val="7000000000000"/>
      <sheetName val="8000000000000"/>
      <sheetName val="9000000000000"/>
      <sheetName val="a000000000000"/>
      <sheetName val="b000000000000"/>
      <sheetName val="c000000000000"/>
      <sheetName val="d000000000000"/>
      <sheetName val="e000000000000"/>
      <sheetName val="f000000000000"/>
      <sheetName val="g000000000000"/>
      <sheetName val="h000000000000"/>
      <sheetName val="Sheet1"/>
      <sheetName val="econ pm"/>
      <sheetName val="Infiltration well (2)"/>
      <sheetName val="STATUS"/>
      <sheetName val="Pop"/>
      <sheetName val="F.slip"/>
      <sheetName val="General  AB"/>
      <sheetName val="ABS(A&amp;B)"/>
      <sheetName val="OHSR 10KL 6.30"/>
      <sheetName val="OHSR10 kl11.5"/>
      <sheetName val="OHSR20kl6.3"/>
      <sheetName val="OHSR15 kl 6.3"/>
      <sheetName val="OHSR20KL8.3"/>
      <sheetName val="OHSR 40 9.45"/>
      <sheetName val="OHSR60 9.45"/>
      <sheetName val="OHBR40-det.est"/>
      <sheetName val="GLSR10"/>
      <sheetName val="SSR"/>
      <sheetName val="Hydraulic design"/>
      <sheetName val="cw 110kl"/>
      <sheetName val="sp dis"/>
      <sheetName val="Det-sp dis"/>
      <sheetName val="PH 6x4"/>
      <sheetName val="WMqrts"/>
      <sheetName val="road"/>
      <sheetName val="lead_data"/>
      <sheetName val="cWALLS"/>
      <sheetName val="diff steel qty"/>
      <sheetName val="Pmest-2"/>
      <sheetName val="PMest-1"/>
      <sheetName val="ABSTRACT"/>
      <sheetName val="GMest2"/>
      <sheetName val="GMest phase1"/>
      <sheetName val="GMest"/>
      <sheetName val="grp"/>
      <sheetName val="psc"/>
      <sheetName val="HDPE"/>
      <sheetName val="pvc"/>
      <sheetName val="CI"/>
      <sheetName val="DI"/>
      <sheetName val="ewelj "/>
      <sheetName val="EW,L &amp;J_pipes"/>
      <sheetName val="DI_on pedestals"/>
      <sheetName val="HDPE sluice valve"/>
      <sheetName val="PVC sluice val)"/>
      <sheetName val="Scour all"/>
      <sheetName val="PVC Air valves"/>
      <sheetName val="valves"/>
      <sheetName val="Valve Chambers"/>
      <sheetName val="O&amp;M"/>
      <sheetName val="annualmai "/>
      <sheetName val="Sheet1 (2)"/>
      <sheetName val="HYDRAULIC SSTATEMENT"/>
      <sheetName val="WATER-HAMMER"/>
      <sheetName val="PM_70"/>
      <sheetName val="GM_70"/>
      <sheetName val="PM_estimate"/>
      <sheetName val="PM_40rev__(2)"/>
      <sheetName val="PM_40rev_"/>
      <sheetName val="GM_estimate"/>
      <sheetName val="GM_40_OHs_AC_(2)"/>
      <sheetName val="GM_40_OHs_AC"/>
      <sheetName val="GM_40_OHs"/>
      <sheetName val="GM_40_"/>
      <sheetName val="pm_pipes"/>
      <sheetName val="gm_pipes"/>
      <sheetName val="GM_40__(AC)_(2)"/>
      <sheetName val="GM_40__(AC)"/>
      <sheetName val="PM_(2)"/>
      <sheetName val="POP_"/>
      <sheetName val="HYD_STA_M"/>
      <sheetName val="pm-est_(NEW)"/>
      <sheetName val="hyd_"/>
      <sheetName val="maint_est"/>
      <sheetName val="pm-est_(2)"/>
      <sheetName val="OHSR_GOT"/>
      <sheetName val="econ_pm"/>
      <sheetName val="Infiltration_well_(2)"/>
      <sheetName val="F_slip"/>
      <sheetName val="General__AB"/>
      <sheetName val="OHSR_10KL_6_30"/>
      <sheetName val="OHSR10_kl11_5"/>
      <sheetName val="OHSR20kl6_3"/>
      <sheetName val="OHSR15_kl_6_3"/>
      <sheetName val="OHSR20KL8_3"/>
      <sheetName val="OHSR_40_9_45"/>
      <sheetName val="OHSR60_9_45"/>
      <sheetName val="OHBR40-det_est"/>
      <sheetName val="Hydraulic_design"/>
      <sheetName val="cw_110kl"/>
      <sheetName val="sp_dis"/>
      <sheetName val="Det-sp_dis"/>
      <sheetName val="PH_6x4"/>
      <sheetName val="diff_steel_qty"/>
      <sheetName val="GMest_phase1"/>
      <sheetName val="ewelj_"/>
      <sheetName val="EW,L_&amp;J_pipes"/>
      <sheetName val="DI_on_pedestals"/>
      <sheetName val="HDPE_sluice_valve"/>
      <sheetName val="PVC_sluice_val)"/>
      <sheetName val="Scour_all"/>
      <sheetName val="PVC_Air_valves"/>
      <sheetName val="Valve_Chambers"/>
      <sheetName val="annualmai_"/>
      <sheetName val="Sheet1_(2)"/>
      <sheetName val="HYDRAULIC_SSTATEMENT"/>
      <sheetName val="hdpe_basic"/>
      <sheetName val="pvc_basic"/>
      <sheetName val="t_prsr"/>
      <sheetName val="wh"/>
      <sheetName val="mcon pm"/>
      <sheetName val="RMR"/>
      <sheetName val="r"/>
      <sheetName val="v"/>
      <sheetName val="PH 6x"/>
      <sheetName val="GA"/>
      <sheetName val="Labour"/>
      <sheetName val="sand"/>
      <sheetName val="stone"/>
      <sheetName val="index"/>
      <sheetName val="Plant &amp;  Machinery"/>
      <sheetName val="pvc-pipe-rates"/>
      <sheetName val="Sheet2"/>
      <sheetName val="l"/>
      <sheetName val="Lead"/>
      <sheetName val="Material"/>
      <sheetName val="Road data"/>
      <sheetName val="data existing_do not delete"/>
      <sheetName val="m"/>
      <sheetName val="sch"/>
      <sheetName val="Data.F8.BTR"/>
      <sheetName val="Global factors"/>
      <sheetName val="mcon_pm"/>
      <sheetName val="PM_701"/>
      <sheetName val="GM_701"/>
      <sheetName val="PM_estimate1"/>
      <sheetName val="PM_40rev__(2)1"/>
      <sheetName val="PM_40rev_1"/>
      <sheetName val="GM_estimate1"/>
      <sheetName val="GM_40_OHs_AC_(2)1"/>
      <sheetName val="GM_40_OHs_AC1"/>
      <sheetName val="GM_40_OHs1"/>
      <sheetName val="GM_40_1"/>
      <sheetName val="pm_pipes1"/>
      <sheetName val="gm_pipes1"/>
      <sheetName val="GM_40__(AC)_(2)1"/>
      <sheetName val="GM_40__(AC)1"/>
      <sheetName val="PM_(2)1"/>
      <sheetName val="POP_1"/>
      <sheetName val="HYD_STA_M1"/>
      <sheetName val="pm-est_(NEW)1"/>
      <sheetName val="hyd_1"/>
      <sheetName val="maint_est1"/>
      <sheetName val="pm-est_(2)1"/>
      <sheetName val="OHSR_GOT1"/>
      <sheetName val="econ_pm1"/>
      <sheetName val="Infiltration_well_(2)1"/>
      <sheetName val="F_slip1"/>
      <sheetName val="General__AB1"/>
      <sheetName val="OHSR_10KL_6_301"/>
      <sheetName val="OHSR10_kl11_51"/>
      <sheetName val="OHSR20kl6_31"/>
      <sheetName val="OHSR15_kl_6_31"/>
      <sheetName val="OHSR20KL8_31"/>
      <sheetName val="OHSR_40_9_451"/>
      <sheetName val="OHSR60_9_451"/>
      <sheetName val="OHBR40-det_est1"/>
      <sheetName val="Hydraulic_design1"/>
      <sheetName val="cw_110kl1"/>
      <sheetName val="sp_dis1"/>
      <sheetName val="Det-sp_dis1"/>
      <sheetName val="PH_6x41"/>
      <sheetName val="diff_steel_qty1"/>
      <sheetName val="GMest_phase11"/>
      <sheetName val="ewelj_1"/>
      <sheetName val="EW,L_&amp;J_pipes1"/>
      <sheetName val="DI_on_pedestals1"/>
      <sheetName val="HDPE_sluice_valve1"/>
      <sheetName val="PVC_sluice_val)1"/>
      <sheetName val="Scour_all1"/>
      <sheetName val="PVC_Air_valves1"/>
      <sheetName val="Valve_Chambers1"/>
      <sheetName val="annualmai_1"/>
      <sheetName val="Sheet1_(2)1"/>
      <sheetName val="HYDRAULIC_SSTATEMENT1"/>
      <sheetName val="mcon_pm1"/>
      <sheetName val="m1"/>
      <sheetName val="R_Det"/>
      <sheetName val="Levels"/>
      <sheetName val="ESTIMATE"/>
      <sheetName val="ssr-rates"/>
      <sheetName val="Data_"/>
      <sheetName val="Main sheet"/>
      <sheetName val="Nspt-smp-final-ORIGINAL"/>
      <sheetName val="other rates"/>
      <sheetName val="PM_705"/>
      <sheetName val="GM_705"/>
      <sheetName val="PM_estimate5"/>
      <sheetName val="PM_40rev__(2)5"/>
      <sheetName val="PM_40rev_5"/>
      <sheetName val="GM_estimate5"/>
      <sheetName val="GM_40_OHs_AC_(2)5"/>
      <sheetName val="GM_40_OHs_AC5"/>
      <sheetName val="GM_40_OHs5"/>
      <sheetName val="GM_40_5"/>
      <sheetName val="pm_pipes5"/>
      <sheetName val="gm_pipes5"/>
      <sheetName val="GM_40__(AC)_(2)5"/>
      <sheetName val="GM_40__(AC)5"/>
      <sheetName val="PM_(2)5"/>
      <sheetName val="POP_5"/>
      <sheetName val="HYD_STA_M5"/>
      <sheetName val="pm-est_(NEW)5"/>
      <sheetName val="hyd_5"/>
      <sheetName val="maint_est5"/>
      <sheetName val="pm-est_(2)5"/>
      <sheetName val="OHSR_GOT5"/>
      <sheetName val="econ_pm5"/>
      <sheetName val="Infiltration_well_(2)5"/>
      <sheetName val="F_slip5"/>
      <sheetName val="General__AB5"/>
      <sheetName val="OHSR_10KL_6_305"/>
      <sheetName val="OHSR10_kl11_55"/>
      <sheetName val="OHSR20kl6_35"/>
      <sheetName val="OHSR15_kl_6_35"/>
      <sheetName val="OHSR20KL8_35"/>
      <sheetName val="OHSR_40_9_455"/>
      <sheetName val="OHSR60_9_455"/>
      <sheetName val="OHBR40-det_est5"/>
      <sheetName val="Hydraulic_design5"/>
      <sheetName val="cw_110kl5"/>
      <sheetName val="sp_dis5"/>
      <sheetName val="Det-sp_dis5"/>
      <sheetName val="PH_6x45"/>
      <sheetName val="diff_steel_qty5"/>
      <sheetName val="GMest_phase15"/>
      <sheetName val="ewelj_5"/>
      <sheetName val="EW,L_&amp;J_pipes5"/>
      <sheetName val="DI_on_pedestals5"/>
      <sheetName val="HDPE_sluice_valve5"/>
      <sheetName val="PVC_sluice_val)5"/>
      <sheetName val="Scour_all5"/>
      <sheetName val="PVC_Air_valves5"/>
      <sheetName val="Valve_Chambers5"/>
      <sheetName val="annualmai_5"/>
      <sheetName val="Sheet1_(2)5"/>
      <sheetName val="HYDRAULIC_SSTATEMENT5"/>
      <sheetName val="mcon_pm5"/>
      <sheetName val="PH_6x2"/>
      <sheetName val="Plant_&amp;__Machinery2"/>
      <sheetName val="Road_data2"/>
      <sheetName val="data_existing_do_not_delete2"/>
      <sheetName val="Data_F8_BTR2"/>
      <sheetName val="Global_factors2"/>
      <sheetName val="PM_703"/>
      <sheetName val="GM_703"/>
      <sheetName val="PM_estimate3"/>
      <sheetName val="PM_40rev__(2)3"/>
      <sheetName val="PM_40rev_3"/>
      <sheetName val="GM_estimate3"/>
      <sheetName val="GM_40_OHs_AC_(2)3"/>
      <sheetName val="GM_40_OHs_AC3"/>
      <sheetName val="GM_40_OHs3"/>
      <sheetName val="GM_40_3"/>
      <sheetName val="pm_pipes3"/>
      <sheetName val="gm_pipes3"/>
      <sheetName val="GM_40__(AC)_(2)3"/>
      <sheetName val="GM_40__(AC)3"/>
      <sheetName val="PM_(2)3"/>
      <sheetName val="POP_3"/>
      <sheetName val="HYD_STA_M3"/>
      <sheetName val="pm-est_(NEW)3"/>
      <sheetName val="hyd_3"/>
      <sheetName val="maint_est3"/>
      <sheetName val="pm-est_(2)3"/>
      <sheetName val="OHSR_GOT3"/>
      <sheetName val="econ_pm3"/>
      <sheetName val="Infiltration_well_(2)3"/>
      <sheetName val="F_slip3"/>
      <sheetName val="General__AB3"/>
      <sheetName val="OHSR_10KL_6_303"/>
      <sheetName val="OHSR10_kl11_53"/>
      <sheetName val="OHSR20kl6_33"/>
      <sheetName val="OHSR15_kl_6_33"/>
      <sheetName val="OHSR20KL8_33"/>
      <sheetName val="OHSR_40_9_453"/>
      <sheetName val="OHSR60_9_453"/>
      <sheetName val="OHBR40-det_est3"/>
      <sheetName val="Hydraulic_design3"/>
      <sheetName val="cw_110kl3"/>
      <sheetName val="sp_dis3"/>
      <sheetName val="Det-sp_dis3"/>
      <sheetName val="PH_6x43"/>
      <sheetName val="diff_steel_qty3"/>
      <sheetName val="GMest_phase13"/>
      <sheetName val="ewelj_3"/>
      <sheetName val="EW,L_&amp;J_pipes3"/>
      <sheetName val="DI_on_pedestals3"/>
      <sheetName val="HDPE_sluice_valve3"/>
      <sheetName val="PVC_sluice_val)3"/>
      <sheetName val="Scour_all3"/>
      <sheetName val="PVC_Air_valves3"/>
      <sheetName val="Valve_Chambers3"/>
      <sheetName val="annualmai_3"/>
      <sheetName val="Sheet1_(2)3"/>
      <sheetName val="HYDRAULIC_SSTATEMENT3"/>
      <sheetName val="mcon_pm3"/>
      <sheetName val="PM_702"/>
      <sheetName val="GM_702"/>
      <sheetName val="PM_estimate2"/>
      <sheetName val="PM_40rev__(2)2"/>
      <sheetName val="PM_40rev_2"/>
      <sheetName val="GM_estimate2"/>
      <sheetName val="GM_40_OHs_AC_(2)2"/>
      <sheetName val="GM_40_OHs_AC2"/>
      <sheetName val="GM_40_OHs2"/>
      <sheetName val="GM_40_2"/>
      <sheetName val="pm_pipes2"/>
      <sheetName val="gm_pipes2"/>
      <sheetName val="GM_40__(AC)_(2)2"/>
      <sheetName val="GM_40__(AC)2"/>
      <sheetName val="PM_(2)2"/>
      <sheetName val="POP_2"/>
      <sheetName val="HYD_STA_M2"/>
      <sheetName val="pm-est_(NEW)2"/>
      <sheetName val="hyd_2"/>
      <sheetName val="maint_est2"/>
      <sheetName val="pm-est_(2)2"/>
      <sheetName val="OHSR_GOT2"/>
      <sheetName val="econ_pm2"/>
      <sheetName val="Infiltration_well_(2)2"/>
      <sheetName val="F_slip2"/>
      <sheetName val="General__AB2"/>
      <sheetName val="OHSR_10KL_6_302"/>
      <sheetName val="OHSR10_kl11_52"/>
      <sheetName val="OHSR20kl6_32"/>
      <sheetName val="OHSR15_kl_6_32"/>
      <sheetName val="OHSR20KL8_32"/>
      <sheetName val="OHSR_40_9_452"/>
      <sheetName val="OHSR60_9_452"/>
      <sheetName val="OHBR40-det_est2"/>
      <sheetName val="Hydraulic_design2"/>
      <sheetName val="cw_110kl2"/>
      <sheetName val="sp_dis2"/>
      <sheetName val="Det-sp_dis2"/>
      <sheetName val="PH_6x42"/>
      <sheetName val="diff_steel_qty2"/>
      <sheetName val="GMest_phase12"/>
      <sheetName val="ewelj_2"/>
      <sheetName val="EW,L_&amp;J_pipes2"/>
      <sheetName val="DI_on_pedestals2"/>
      <sheetName val="HDPE_sluice_valve2"/>
      <sheetName val="PVC_sluice_val)2"/>
      <sheetName val="Scour_all2"/>
      <sheetName val="PVC_Air_valves2"/>
      <sheetName val="Valve_Chambers2"/>
      <sheetName val="annualmai_2"/>
      <sheetName val="Sheet1_(2)2"/>
      <sheetName val="HYDRAULIC_SSTATEMENT2"/>
      <sheetName val="mcon_pm2"/>
      <sheetName val="PH_6x"/>
      <sheetName val="Plant_&amp;__Machinery"/>
      <sheetName val="Road_data"/>
      <sheetName val="data_existing_do_not_delete"/>
      <sheetName val="Data_F8_BTR"/>
      <sheetName val="Global_factors"/>
      <sheetName val="PM_704"/>
      <sheetName val="GM_704"/>
      <sheetName val="PM_estimate4"/>
      <sheetName val="PM_40rev__(2)4"/>
      <sheetName val="PM_40rev_4"/>
      <sheetName val="GM_estimate4"/>
      <sheetName val="GM_40_OHs_AC_(2)4"/>
      <sheetName val="GM_40_OHs_AC4"/>
      <sheetName val="GM_40_OHs4"/>
      <sheetName val="GM_40_4"/>
      <sheetName val="pm_pipes4"/>
      <sheetName val="gm_pipes4"/>
      <sheetName val="GM_40__(AC)_(2)4"/>
      <sheetName val="GM_40__(AC)4"/>
      <sheetName val="PM_(2)4"/>
      <sheetName val="POP_4"/>
      <sheetName val="HYD_STA_M4"/>
      <sheetName val="pm-est_(NEW)4"/>
      <sheetName val="hyd_4"/>
      <sheetName val="maint_est4"/>
      <sheetName val="pm-est_(2)4"/>
      <sheetName val="OHSR_GOT4"/>
      <sheetName val="econ_pm4"/>
      <sheetName val="Infiltration_well_(2)4"/>
      <sheetName val="F_slip4"/>
      <sheetName val="General__AB4"/>
      <sheetName val="OHSR_10KL_6_304"/>
      <sheetName val="OHSR10_kl11_54"/>
      <sheetName val="OHSR20kl6_34"/>
      <sheetName val="OHSR15_kl_6_34"/>
      <sheetName val="OHSR20KL8_34"/>
      <sheetName val="OHSR_40_9_454"/>
      <sheetName val="OHSR60_9_454"/>
      <sheetName val="OHBR40-det_est4"/>
      <sheetName val="Hydraulic_design4"/>
      <sheetName val="cw_110kl4"/>
      <sheetName val="sp_dis4"/>
      <sheetName val="Det-sp_dis4"/>
      <sheetName val="PH_6x44"/>
      <sheetName val="diff_steel_qty4"/>
      <sheetName val="GMest_phase14"/>
      <sheetName val="ewelj_4"/>
      <sheetName val="EW,L_&amp;J_pipes4"/>
      <sheetName val="DI_on_pedestals4"/>
      <sheetName val="HDPE_sluice_valve4"/>
      <sheetName val="PVC_sluice_val)4"/>
      <sheetName val="Scour_all4"/>
      <sheetName val="PVC_Air_valves4"/>
      <sheetName val="Valve_Chambers4"/>
      <sheetName val="annualmai_4"/>
      <sheetName val="Sheet1_(2)4"/>
      <sheetName val="HYDRAULIC_SSTATEMENT4"/>
      <sheetName val="mcon_pm4"/>
      <sheetName val="PH_6x1"/>
      <sheetName val="Plant_&amp;__Machinery1"/>
      <sheetName val="Road_data1"/>
      <sheetName val="data_existing_do_not_delete1"/>
      <sheetName val="Data_F8_BTR1"/>
      <sheetName val="Global_factors1"/>
      <sheetName val="Iocount"/>
      <sheetName val="Lead statement"/>
      <sheetName val="Data o"/>
      <sheetName val="PRICE BID"/>
      <sheetName val="DISCHARGE"/>
      <sheetName val="LEAD-c"/>
      <sheetName val="other rates-C"/>
      <sheetName val="int-Dia-pvc"/>
      <sheetName val="id"/>
      <sheetName val="LEAD (2)"/>
      <sheetName val="leads"/>
      <sheetName val="RATES"/>
      <sheetName val="MRATES"/>
      <sheetName val="sp di"/>
      <sheetName val="EDWise"/>
      <sheetName val="PVC weights"/>
      <sheetName val="JAWAHAR-hyd-original"/>
      <sheetName val="mas_hab"/>
      <sheetName val="sp dip"/>
      <sheetName val="hdpe weights"/>
      <sheetName val="bASICDATA"/>
      <sheetName val="Data-Road "/>
      <sheetName val="DATA-CD "/>
      <sheetName val="abs road"/>
      <sheetName val="CD Data"/>
      <sheetName val="Conveyance"/>
      <sheetName val="General"/>
      <sheetName val="CLEAR OVER FALL DROP"/>
      <sheetName val="TELs"/>
      <sheetName val="Bitumen trunk"/>
      <sheetName val="Feeder"/>
      <sheetName val="R99 etc"/>
      <sheetName val="Trunk unpaved"/>
      <sheetName val="DATA_PRG"/>
      <sheetName val="AUTDATA"/>
      <sheetName val="Mortars"/>
      <sheetName val="Leads Entry"/>
      <sheetName val="Gen Abs"/>
      <sheetName val="Title"/>
      <sheetName val="Note"/>
      <sheetName val="Data_Base"/>
      <sheetName val="OPD-Civil"/>
      <sheetName val="segments-details"/>
      <sheetName val="int-Dia-hdpe"/>
      <sheetName val="habs-list"/>
      <sheetName val="sp_dip"/>
      <sheetName val="hdpe_weights"/>
      <sheetName val="other_rates"/>
      <sheetName val=" data sheet "/>
      <sheetName val="Cul_detail"/>
      <sheetName val="Longitudinal"/>
      <sheetName val="Input"/>
      <sheetName val="Input &amp; Calculations"/>
      <sheetName val="Design"/>
      <sheetName val="REL"/>
      <sheetName val="RA-markate"/>
      <sheetName val="prs"/>
      <sheetName val="Schdl"/>
      <sheetName val="Boq"/>
      <sheetName val="economic PM"/>
      <sheetName val="Sheet9"/>
      <sheetName val="DATA SHEET"/>
      <sheetName val="Road Detail Est."/>
      <sheetName val="Rate"/>
      <sheetName val="coverpage"/>
      <sheetName val="PM&amp;GM"/>
      <sheetName val="Coversheet"/>
      <sheetName val="Measurment"/>
      <sheetName val="MPR_PA_1"/>
      <sheetName val="KGP.hyd rev GLBR"/>
      <sheetName val="Valves workable"/>
      <sheetName val="Rates_PVC"/>
      <sheetName val="Sheet5"/>
      <sheetName val="int-Dia"/>
      <sheetName val="Usage"/>
      <sheetName val="Common "/>
      <sheetName val="PRELIM5"/>
      <sheetName val="wh_data_R"/>
      <sheetName val="Habcodes"/>
      <sheetName val="p&amp;m"/>
      <sheetName val="Boq - Flats"/>
      <sheetName val="BTR"/>
      <sheetName val="BM-HOOP"/>
      <sheetName val="Detailed"/>
      <sheetName val="hdpe-int-Dia"/>
      <sheetName val="E-Table"/>
      <sheetName val="pvc-int-Dia"/>
      <sheetName val="Work_sheet"/>
      <sheetName val="water-hammar-strenght"/>
      <sheetName val="mlead"/>
      <sheetName val="BWSCPlt"/>
      <sheetName val="G.R.P"/>
      <sheetName val="PSC REVISED"/>
      <sheetName val="Staff Acco."/>
      <sheetName val="AV-HDPE"/>
      <sheetName val="Di_gate-HDPE"/>
      <sheetName val="rdamdata"/>
      <sheetName val="Lead statement ss5"/>
      <sheetName val="CPHEEO"/>
      <sheetName val="wh_data"/>
      <sheetName val="lead-st"/>
      <sheetName val="hdpe-rates"/>
      <sheetName val="pvc-rates"/>
      <sheetName val="GF SB Ok "/>
      <sheetName val="Labour &amp; Plant"/>
      <sheetName val="AV-PVC"/>
      <sheetName val="DIgate_PVC "/>
      <sheetName val="DI gate-DI"/>
      <sheetName val="HDPE-pipe-rates"/>
      <sheetName val="loadcal"/>
      <sheetName val="sectorwise"/>
      <sheetName val="WORK DONE"/>
      <sheetName val="Gnl_Abstrct"/>
      <sheetName val="SUMP1420KL@HW"/>
      <sheetName val="Mp-team 1"/>
      <sheetName val="capacity-ohsrs"/>
      <sheetName val="PH Sanctioned"/>
      <sheetName val="7.Ben reg"/>
      <sheetName val="ew OG machine manual"/>
      <sheetName val="PVC mac"/>
      <sheetName val="Revised rates(SSR 2021-22)"/>
      <sheetName val="ew OG total manual"/>
      <sheetName val="HS 1"/>
      <sheetName val="co_5"/>
      <sheetName val="Gravity Main-Jukkal"/>
      <sheetName val="HS final-2"/>
      <sheetName val="elec-data"/>
      <sheetName val="Bill_amt_qty_cc_1"/>
      <sheetName val="ws-abs"/>
      <sheetName val="Lead  RATES"/>
      <sheetName val="quarry"/>
      <sheetName val="Rd.Det.Est"/>
      <sheetName val="C.D.Data (Morth)"/>
      <sheetName val="Rd.Data"/>
      <sheetName val="Basic 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26">
          <cell r="A26">
            <v>63</v>
          </cell>
          <cell r="B26">
            <v>0</v>
          </cell>
          <cell r="C26">
            <v>1.9</v>
          </cell>
          <cell r="D26">
            <v>2.7</v>
          </cell>
          <cell r="E26">
            <v>4.0999999999999996</v>
          </cell>
          <cell r="F26">
            <v>0</v>
          </cell>
          <cell r="G26">
            <v>0</v>
          </cell>
          <cell r="H26">
            <v>59.2</v>
          </cell>
          <cell r="I26">
            <v>57.6</v>
          </cell>
          <cell r="J26">
            <v>0</v>
          </cell>
          <cell r="K26">
            <v>54.8</v>
          </cell>
          <cell r="L26">
            <v>0</v>
          </cell>
          <cell r="M26">
            <v>0.18543008999999999</v>
          </cell>
          <cell r="N26">
            <v>0.23433302</v>
          </cell>
          <cell r="O26">
            <v>0.32104532000000002</v>
          </cell>
        </row>
        <row r="27">
          <cell r="A27">
            <v>75</v>
          </cell>
          <cell r="B27">
            <v>0</v>
          </cell>
          <cell r="C27">
            <v>2.2000000000000002</v>
          </cell>
          <cell r="D27">
            <v>3.1</v>
          </cell>
          <cell r="E27">
            <v>4.9000000000000004</v>
          </cell>
          <cell r="F27">
            <v>0</v>
          </cell>
          <cell r="G27">
            <v>0</v>
          </cell>
          <cell r="H27">
            <v>70.599999999999994</v>
          </cell>
          <cell r="I27">
            <v>68.8</v>
          </cell>
          <cell r="J27">
            <v>0</v>
          </cell>
          <cell r="K27">
            <v>65.2</v>
          </cell>
          <cell r="L27">
            <v>0</v>
          </cell>
          <cell r="M27">
            <v>0.12855473000000001</v>
          </cell>
          <cell r="N27">
            <v>0.16123288999999999</v>
          </cell>
          <cell r="O27">
            <v>0.22725295000000001</v>
          </cell>
        </row>
        <row r="28">
          <cell r="A28">
            <v>90</v>
          </cell>
          <cell r="B28">
            <v>0</v>
          </cell>
          <cell r="C28">
            <v>2.6</v>
          </cell>
          <cell r="D28">
            <v>3.7</v>
          </cell>
          <cell r="E28">
            <v>5.7</v>
          </cell>
          <cell r="F28">
            <v>0</v>
          </cell>
          <cell r="G28">
            <v>0</v>
          </cell>
          <cell r="H28">
            <v>84.8</v>
          </cell>
          <cell r="I28">
            <v>82.6</v>
          </cell>
          <cell r="J28">
            <v>0</v>
          </cell>
          <cell r="K28">
            <v>78.599999999999994</v>
          </cell>
          <cell r="L28">
            <v>0</v>
          </cell>
          <cell r="M28">
            <v>8.8417140000000005E-2</v>
          </cell>
          <cell r="N28">
            <v>0.11155078</v>
          </cell>
          <cell r="O28">
            <v>0.15387228999999999</v>
          </cell>
        </row>
        <row r="29">
          <cell r="A29">
            <v>110</v>
          </cell>
          <cell r="B29">
            <v>0</v>
          </cell>
          <cell r="C29">
            <v>3</v>
          </cell>
          <cell r="D29">
            <v>4.3</v>
          </cell>
          <cell r="E29">
            <v>7.1</v>
          </cell>
          <cell r="F29">
            <v>0</v>
          </cell>
          <cell r="G29">
            <v>0</v>
          </cell>
          <cell r="H29">
            <v>104</v>
          </cell>
          <cell r="I29">
            <v>101.4</v>
          </cell>
          <cell r="J29">
            <v>0</v>
          </cell>
          <cell r="K29">
            <v>95.8</v>
          </cell>
          <cell r="L29">
            <v>0</v>
          </cell>
          <cell r="M29">
            <v>5.7090519999999999E-2</v>
          </cell>
          <cell r="N29">
            <v>7.2138649999999999E-2</v>
          </cell>
          <cell r="O29">
            <v>0.10460234</v>
          </cell>
        </row>
        <row r="30">
          <cell r="A30">
            <v>125</v>
          </cell>
          <cell r="B30">
            <v>0</v>
          </cell>
          <cell r="C30">
            <v>3.4</v>
          </cell>
          <cell r="D30">
            <v>5</v>
          </cell>
          <cell r="E30">
            <v>8</v>
          </cell>
          <cell r="F30">
            <v>0</v>
          </cell>
          <cell r="G30">
            <v>0</v>
          </cell>
          <cell r="H30">
            <v>118.2</v>
          </cell>
          <cell r="I30">
            <v>115</v>
          </cell>
          <cell r="J30">
            <v>0</v>
          </cell>
          <cell r="K30">
            <v>109</v>
          </cell>
          <cell r="L30">
            <v>0</v>
          </cell>
          <cell r="M30">
            <v>4.4137429999999998E-2</v>
          </cell>
          <cell r="N30">
            <v>5.6748119999999999E-2</v>
          </cell>
          <cell r="O30">
            <v>8.0446829999999997E-2</v>
          </cell>
        </row>
        <row r="31">
          <cell r="A31">
            <v>140</v>
          </cell>
          <cell r="B31">
            <v>0</v>
          </cell>
          <cell r="C31">
            <v>3.8</v>
          </cell>
          <cell r="D31">
            <v>5.5</v>
          </cell>
          <cell r="E31">
            <v>8.9</v>
          </cell>
          <cell r="F31">
            <v>0</v>
          </cell>
          <cell r="G31">
            <v>0</v>
          </cell>
          <cell r="H31">
            <v>132.4</v>
          </cell>
          <cell r="I31">
            <v>129</v>
          </cell>
          <cell r="J31">
            <v>0</v>
          </cell>
          <cell r="K31">
            <v>122.2</v>
          </cell>
          <cell r="L31">
            <v>0</v>
          </cell>
          <cell r="M31">
            <v>3.5140060000000001E-2</v>
          </cell>
          <cell r="N31">
            <v>4.4685620000000002E-2</v>
          </cell>
          <cell r="O31">
            <v>6.3783359999999997E-2</v>
          </cell>
        </row>
        <row r="32">
          <cell r="A32">
            <v>160</v>
          </cell>
          <cell r="B32">
            <v>0</v>
          </cell>
          <cell r="C32">
            <v>4.3</v>
          </cell>
          <cell r="D32">
            <v>6.2</v>
          </cell>
          <cell r="E32">
            <v>10.199999999999999</v>
          </cell>
          <cell r="F32">
            <v>0</v>
          </cell>
          <cell r="G32">
            <v>0</v>
          </cell>
          <cell r="H32">
            <v>151.4</v>
          </cell>
          <cell r="I32">
            <v>147.6</v>
          </cell>
          <cell r="J32">
            <v>0</v>
          </cell>
          <cell r="K32">
            <v>139.6</v>
          </cell>
          <cell r="L32">
            <v>0</v>
          </cell>
          <cell r="M32">
            <v>2.6738720000000001E-2</v>
          </cell>
          <cell r="N32">
            <v>3.389437E-2</v>
          </cell>
          <cell r="O32">
            <v>4.8945219999999998E-2</v>
          </cell>
        </row>
        <row r="33">
          <cell r="A33">
            <v>180</v>
          </cell>
          <cell r="B33">
            <v>0</v>
          </cell>
          <cell r="C33">
            <v>4.9000000000000004</v>
          </cell>
          <cell r="D33">
            <v>7.1</v>
          </cell>
          <cell r="E33">
            <v>11.4</v>
          </cell>
          <cell r="F33">
            <v>0</v>
          </cell>
          <cell r="G33">
            <v>0</v>
          </cell>
          <cell r="H33">
            <v>170.2</v>
          </cell>
          <cell r="I33">
            <v>165.8</v>
          </cell>
          <cell r="J33">
            <v>0</v>
          </cell>
          <cell r="K33">
            <v>157.19999999999999</v>
          </cell>
          <cell r="L33">
            <v>0</v>
          </cell>
          <cell r="M33">
            <v>2.1296240000000001E-2</v>
          </cell>
          <cell r="N33">
            <v>2.7106479999999999E-2</v>
          </cell>
          <cell r="O33">
            <v>3.846807E-2</v>
          </cell>
        </row>
        <row r="34">
          <cell r="A34">
            <v>200</v>
          </cell>
          <cell r="B34">
            <v>0</v>
          </cell>
          <cell r="C34">
            <v>5.3</v>
          </cell>
          <cell r="D34">
            <v>7.9</v>
          </cell>
          <cell r="E34">
            <v>12.7</v>
          </cell>
          <cell r="F34">
            <v>0</v>
          </cell>
          <cell r="G34">
            <v>0</v>
          </cell>
          <cell r="H34">
            <v>189.4</v>
          </cell>
          <cell r="I34">
            <v>184.2</v>
          </cell>
          <cell r="J34">
            <v>0</v>
          </cell>
          <cell r="K34">
            <v>174.6</v>
          </cell>
          <cell r="L34">
            <v>0</v>
          </cell>
          <cell r="M34">
            <v>1.696429E-2</v>
          </cell>
          <cell r="N34">
            <v>2.197735E-2</v>
          </cell>
          <cell r="O34">
            <v>3.1225429999999998E-2</v>
          </cell>
        </row>
        <row r="35">
          <cell r="A35">
            <v>225</v>
          </cell>
          <cell r="B35">
            <v>0</v>
          </cell>
          <cell r="C35">
            <v>6</v>
          </cell>
          <cell r="D35">
            <v>8.6</v>
          </cell>
          <cell r="E35">
            <v>14.3</v>
          </cell>
          <cell r="F35">
            <v>0</v>
          </cell>
          <cell r="G35">
            <v>0</v>
          </cell>
          <cell r="H35">
            <v>213</v>
          </cell>
          <cell r="I35">
            <v>207.8</v>
          </cell>
          <cell r="J35">
            <v>0</v>
          </cell>
          <cell r="K35">
            <v>196.4</v>
          </cell>
          <cell r="L35">
            <v>0</v>
          </cell>
          <cell r="M35">
            <v>1.3456060000000001E-2</v>
          </cell>
          <cell r="N35">
            <v>1.6981139999999999E-2</v>
          </cell>
          <cell r="O35">
            <v>2.4689409999999998E-2</v>
          </cell>
        </row>
        <row r="36">
          <cell r="A36">
            <v>250</v>
          </cell>
          <cell r="B36">
            <v>0</v>
          </cell>
          <cell r="C36">
            <v>6.5</v>
          </cell>
          <cell r="D36">
            <v>9.8000000000000007</v>
          </cell>
          <cell r="E36">
            <v>15.9</v>
          </cell>
          <cell r="F36">
            <v>0</v>
          </cell>
          <cell r="G36">
            <v>0</v>
          </cell>
          <cell r="H36">
            <v>237</v>
          </cell>
          <cell r="I36">
            <v>230.4</v>
          </cell>
          <cell r="J36">
            <v>0</v>
          </cell>
          <cell r="K36">
            <v>218.2</v>
          </cell>
          <cell r="L36">
            <v>0</v>
          </cell>
          <cell r="M36">
            <v>1.073005E-2</v>
          </cell>
          <cell r="N36">
            <v>1.3992569999999999E-2</v>
          </cell>
          <cell r="O36">
            <v>2.0009740000000002E-2</v>
          </cell>
        </row>
        <row r="37">
          <cell r="A37">
            <v>280</v>
          </cell>
          <cell r="B37">
            <v>0</v>
          </cell>
          <cell r="C37">
            <v>7.4</v>
          </cell>
          <cell r="D37">
            <v>11</v>
          </cell>
          <cell r="E37">
            <v>17.8</v>
          </cell>
          <cell r="F37">
            <v>0</v>
          </cell>
          <cell r="G37">
            <v>0</v>
          </cell>
          <cell r="H37">
            <v>265.2</v>
          </cell>
          <cell r="I37">
            <v>258</v>
          </cell>
          <cell r="J37">
            <v>0</v>
          </cell>
          <cell r="K37">
            <v>244.4</v>
          </cell>
          <cell r="L37">
            <v>0</v>
          </cell>
          <cell r="M37">
            <v>8.6408000000000006E-3</v>
          </cell>
          <cell r="N37">
            <v>1.11714E-2</v>
          </cell>
          <cell r="O37">
            <v>1.5945839999999999E-2</v>
          </cell>
        </row>
        <row r="38">
          <cell r="A38">
            <v>315</v>
          </cell>
          <cell r="B38">
            <v>0</v>
          </cell>
          <cell r="C38">
            <v>8.3000000000000007</v>
          </cell>
          <cell r="D38">
            <v>12.4</v>
          </cell>
          <cell r="E38">
            <v>19.899999999999999</v>
          </cell>
          <cell r="F38">
            <v>0</v>
          </cell>
          <cell r="G38">
            <v>0</v>
          </cell>
          <cell r="H38">
            <v>298.39999999999998</v>
          </cell>
          <cell r="I38">
            <v>290.2</v>
          </cell>
          <cell r="J38">
            <v>0</v>
          </cell>
          <cell r="K38">
            <v>275.2</v>
          </cell>
          <cell r="L38">
            <v>0</v>
          </cell>
          <cell r="M38">
            <v>6.8145999999999997E-3</v>
          </cell>
          <cell r="N38">
            <v>8.83894E-3</v>
          </cell>
          <cell r="O38">
            <v>1.2535569999999999E-2</v>
          </cell>
        </row>
      </sheetData>
      <sheetData sheetId="16" refreshError="1"/>
      <sheetData sheetId="17" refreshError="1"/>
      <sheetData sheetId="18" refreshError="1"/>
      <sheetData sheetId="19" refreshError="1"/>
      <sheetData sheetId="20">
        <row r="26">
          <cell r="A26">
            <v>18</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refreshError="1"/>
      <sheetData sheetId="110" refreshError="1"/>
      <sheetData sheetId="111" refreshError="1"/>
      <sheetData sheetId="112" refreshError="1"/>
      <sheetData sheetId="113" refreshError="1"/>
      <sheetData sheetId="114"/>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refreshError="1"/>
      <sheetData sheetId="482"/>
      <sheetData sheetId="483" refreshError="1"/>
      <sheetData sheetId="484" refreshError="1"/>
      <sheetData sheetId="485" refreshError="1"/>
      <sheetData sheetId="486"/>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sheetData sheetId="522"/>
      <sheetData sheetId="523"/>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1"/>
      <sheetName val="Poforma-1"/>
      <sheetName val="Proforma-1A"/>
      <sheetName val="SEA"/>
      <sheetName val="Status of Seasonal bores (2)"/>
      <sheetName val="Status of Seasonal bores"/>
      <sheetName val="data"/>
      <sheetName val="R_Det"/>
      <sheetName val="detls"/>
      <sheetName val="PVC_dia"/>
      <sheetName val="sand"/>
      <sheetName val="Plant &amp;  Machinery"/>
      <sheetName val="t_prsr"/>
      <sheetName val="wh"/>
      <sheetName val="Lead Statement"/>
      <sheetName val="stone"/>
      <sheetName val="index"/>
      <sheetName val="Road data"/>
      <sheetName val="mlead"/>
      <sheetName val="abs road"/>
      <sheetName val="p&amp;m"/>
      <sheetName val="MRATES"/>
      <sheetName val="quarry"/>
      <sheetName val="RMR"/>
      <sheetName val="LEAD"/>
      <sheetName val="r"/>
      <sheetName val="l"/>
      <sheetName val="OPD-Civil"/>
      <sheetName val="conc-foot-gradeslab"/>
      <sheetName val="CLEAR OVER FALL DROP"/>
      <sheetName val="C.D.Abs.Est."/>
      <sheetName val="pvc-pipe-rates"/>
      <sheetName val="Leads"/>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1"/>
      <sheetName val="Poforma-1"/>
      <sheetName val="Proforma-1A"/>
      <sheetName val="SEA"/>
      <sheetName val="Status of Seasonal bores (2)"/>
      <sheetName val="Status of Seasonal bores"/>
      <sheetName val="data"/>
    </sheetNames>
    <sheetDataSet>
      <sheetData sheetId="0"/>
      <sheetData sheetId="1"/>
      <sheetData sheetId="2"/>
      <sheetData sheetId="3"/>
      <sheetData sheetId="4"/>
      <sheetData sheetId="5"/>
      <sheetData sheetId="6"/>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Line_Est"/>
      <sheetName val="certificates"/>
      <sheetName val="coverpage"/>
      <sheetName val="TS memo"/>
      <sheetName val="Spn report"/>
      <sheetName val="BTR"/>
      <sheetName val="RMR"/>
      <sheetName val="Road data"/>
      <sheetName val="R_Det"/>
      <sheetName val="abs road"/>
      <sheetName val="Gen abs"/>
      <sheetName val="CBR"/>
      <sheetName val="mlead"/>
      <sheetName val="TS_memo"/>
      <sheetName val="Spn_report"/>
      <sheetName val="Road_data"/>
      <sheetName val="abs_road"/>
      <sheetName val="Gen_abs"/>
      <sheetName val="data"/>
      <sheetName val=" data sheet "/>
      <sheetName val="Bill_amt_qty_cc_1"/>
      <sheetName val="WATER-HAMMER"/>
      <sheetName val="pvc-pipe-rates"/>
      <sheetName val="PVC_dia"/>
      <sheetName val="sch"/>
      <sheetName val="Road Detail Est."/>
      <sheetName val="Labour"/>
      <sheetName val="Material"/>
      <sheetName val="Summary"/>
      <sheetName val="MRATES"/>
      <sheetName val="Sheet5"/>
      <sheetName val="v"/>
      <sheetName val="temp-SDData (2)"/>
      <sheetName val="sand"/>
      <sheetName val="stone"/>
      <sheetName val="index"/>
      <sheetName val="quarry"/>
      <sheetName val="Lead"/>
      <sheetName val="t_prsr"/>
      <sheetName val="GF SB Ok "/>
      <sheetName val="DATA SHEET"/>
      <sheetName val="1V800"/>
      <sheetName val="Analy"/>
      <sheetName val="Line"/>
      <sheetName val="C-data"/>
      <sheetName val="Footings"/>
      <sheetName val="Nspt-smp-final-ORIGINAL"/>
      <sheetName val="Levels"/>
      <sheetName val="detls"/>
      <sheetName val="Data_Bit_I"/>
      <sheetName val="Suppl-data"/>
      <sheetName val="m"/>
      <sheetName val="pvc_basic"/>
      <sheetName val="HDPE"/>
      <sheetName val="LEAD STATEMENT"/>
      <sheetName val=" EST"/>
      <sheetName val="leads"/>
      <sheetName val="maya"/>
      <sheetName val="Sheet1"/>
      <sheetName val="wh"/>
      <sheetName val="Leads Entry"/>
      <sheetName val="Plant &amp;  Machinery"/>
      <sheetName val="DATA-ABSTRACT"/>
      <sheetName val="words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EST_TELK"/>
      <sheetName val="SPEC"/>
      <sheetName val="Sheet4"/>
      <sheetName val="Sheet5"/>
      <sheetName val="Sheet6"/>
      <sheetName val="Sheet7"/>
      <sheetName val="Sheet8"/>
      <sheetName val="Sheet9"/>
      <sheetName val="Sheet10"/>
      <sheetName val="MRATES"/>
      <sheetName val="ssr-rates"/>
      <sheetName val="Lead"/>
      <sheetName val="sand"/>
      <sheetName val="stone"/>
      <sheetName val="rdamdata"/>
      <sheetName val="lead-st"/>
      <sheetName val="DATA_PRG"/>
      <sheetName val="data existing_do not delete"/>
      <sheetName val="DATA"/>
      <sheetName val="v"/>
      <sheetName val="r"/>
      <sheetName val="Plant &amp;  Machinery"/>
      <sheetName val="Labour"/>
      <sheetName val="leads"/>
      <sheetName val="Nspt-smp-final-ORIGINAL"/>
      <sheetName val="Abs"/>
      <sheetName val="hdpe weights"/>
      <sheetName val="PVC weights"/>
      <sheetName val="index"/>
      <sheetName val="DI"/>
      <sheetName val="pvc"/>
      <sheetName val="HDPE"/>
      <sheetName val="AV-HDPE"/>
      <sheetName val="Di_gate-HDPE"/>
      <sheetName val="wh_data"/>
      <sheetName val="wh_data_R"/>
      <sheetName val="CPHEEO"/>
      <sheetName val="input"/>
      <sheetName val="Sheet2"/>
      <sheetName val="Road data"/>
      <sheetName val="RA"/>
      <sheetName val="ESTIMATE"/>
      <sheetName val="maya"/>
      <sheetName val="Road data-TDR"/>
      <sheetName val="MRoad data"/>
      <sheetName val="Cover"/>
      <sheetName val="hdpe-rates"/>
      <sheetName val="pvc-rates"/>
      <sheetName val="wordsdata"/>
      <sheetName val="pvc_basic"/>
      <sheetName val="DL CAL"/>
      <sheetName val="ROADS"/>
      <sheetName val="p&amp;m"/>
      <sheetName val="Rate Analysis"/>
      <sheetName val="hdpe_basic"/>
      <sheetName val="t_prsr"/>
      <sheetName val="detls"/>
      <sheetName val="0000000000000"/>
      <sheetName val="_5wgdhabfinal00_01"/>
      <sheetName val="ANAL-PIPE LINE"/>
      <sheetName val="Rate"/>
      <sheetName val="1-Pop Proj"/>
      <sheetName val="int-Dia-pvc"/>
      <sheetName val="Quarry"/>
      <sheetName val="RMR"/>
      <sheetName val="Line"/>
      <sheetName val="BTR"/>
      <sheetName val="CRUST"/>
      <sheetName val="QDTS"/>
      <sheetName val="Rates"/>
      <sheetName val="C.D.Abs.Est."/>
      <sheetName val="not req 3"/>
      <sheetName val="l"/>
      <sheetName val="pvc-pipe-rates"/>
      <sheetName val="Levels"/>
      <sheetName val="R_Det"/>
      <sheetName val="DATA-2005-06"/>
      <sheetName val="water-hammar-strenght"/>
      <sheetName val="Bitumen trunk"/>
      <sheetName val="bom"/>
      <sheetName val="BWSCPlt"/>
      <sheetName val="CI"/>
      <sheetName val="G.R.P"/>
      <sheetName val="PSC REVISED"/>
      <sheetName val="PM&amp;GM"/>
      <sheetName val="AV-DI"/>
      <sheetName val="AV-PVC"/>
      <sheetName val="DI gate-DI"/>
      <sheetName val="DIgate_PVC "/>
      <sheetName val="scour-DI-CI"/>
      <sheetName val="scour-pvc-hdpe-psc-bwsc"/>
      <sheetName val="Work_sheet"/>
      <sheetName val="Iocount"/>
      <sheetName val="co_5"/>
      <sheetName val="labour rates"/>
      <sheetName val="abs road"/>
      <sheetName val="GM&amp;PM WE1 EST"/>
      <sheetName val="airvalve-AC PN 1.60"/>
      <sheetName val="AV_GRP ms bwsc"/>
      <sheetName val="BWSCP"/>
      <sheetName val="Soft-sluice-AC,GRP PN 1.6"/>
      <sheetName val="soft-sluice-BWSC-MS"/>
      <sheetName val="DI sluice valve"/>
      <sheetName val="ewst"/>
      <sheetName val="Material"/>
      <sheetName val="GA"/>
      <sheetName val="WATER-HAMMER"/>
      <sheetName val="m"/>
      <sheetName val="Usage"/>
      <sheetName val="Common "/>
      <sheetName val="General"/>
      <sheetName val="pop"/>
      <sheetName val="Data rough"/>
      <sheetName val="HDPE-pipe-rates"/>
      <sheetName val="Data_Base"/>
      <sheetName val="clvrt_data"/>
      <sheetName val="mlead"/>
      <sheetName val="Abs_CD_2"/>
      <sheetName val="coverpage"/>
      <sheetName val="road est"/>
      <sheetName val="ECV"/>
      <sheetName val="C-data"/>
      <sheetName val="int-dia-hdpe"/>
      <sheetName val="Estt"/>
      <sheetName val="Lead statement"/>
      <sheetName val="Gen_Abs"/>
      <sheetName val="FORM7"/>
      <sheetName val="civ data"/>
      <sheetName val="MTC-estimate"/>
      <sheetName val="PUMP_DATA"/>
      <sheetName val="Sorted"/>
      <sheetName val="HS final-2"/>
      <sheetName val="Data.F8.BTR"/>
      <sheetName val="Data-2011-12"/>
      <sheetName val="PRELIM5"/>
      <sheetName val="Specification report"/>
      <sheetName val="Works"/>
    </sheetNames>
    <sheetDataSet>
      <sheetData sheetId="0">
        <row r="15">
          <cell r="C15" t="str">
            <v>Filling Basement with excavated soils with watering and tamping etc.complete.</v>
          </cell>
        </row>
        <row r="18">
          <cell r="C18" t="str">
            <v>C.C.(1:2:4) mix using 20mm guage HG metal including cost and conveyance of  all materials and labour charges, seig.charges etc.,complete for Bed Blocks.</v>
          </cell>
        </row>
        <row r="24">
          <cell r="C24" t="str">
            <v>Impervious coat plastering with C.M.(1:3) 20mm thick 2kgs of Acco-proof powder  including cost and conveyance of all materials and labour charges, seig.charges etc., complete.</v>
          </cell>
        </row>
      </sheetData>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3R800"/>
      <sheetName val="Ret wall"/>
      <sheetName val="Road data"/>
      <sheetName val="BTR"/>
      <sheetName val="RMR"/>
      <sheetName val="certificates"/>
      <sheetName val="mlead"/>
      <sheetName val="TS_memo"/>
      <sheetName val="Spn_report"/>
      <sheetName val="Gen_abs"/>
      <sheetName val="abs_road"/>
      <sheetName val="HP_abs"/>
      <sheetName val="1R_800"/>
      <sheetName val="Ret_wall"/>
      <sheetName val="Road_data"/>
      <sheetName val="HDPE"/>
      <sheetName val="pvc_basic"/>
      <sheetName val="Cover"/>
      <sheetName val="MRATES"/>
      <sheetName val="data"/>
      <sheetName val="sand"/>
      <sheetName val="stone"/>
      <sheetName val="index"/>
      <sheetName val="detls"/>
      <sheetName val="Road Detail Est."/>
      <sheetName val="Labour"/>
      <sheetName val="Material"/>
      <sheetName val="wh"/>
      <sheetName val="Rates SSR 2008-09"/>
      <sheetName val="m"/>
      <sheetName val="Plant &amp;  Machinery"/>
      <sheetName val="Lead"/>
      <sheetName val="r"/>
      <sheetName val="Lookup"/>
      <sheetName val="DATA_ENTRY"/>
      <sheetName val="BTLeads"/>
      <sheetName val="GF SB Ok "/>
      <sheetName val="C-data"/>
      <sheetName val="elec-data"/>
      <sheetName val="DATA SHEET"/>
      <sheetName val="1-Pop Proj"/>
      <sheetName val="quarry"/>
      <sheetName val=" data sheet "/>
      <sheetName val="v"/>
      <sheetName val="estimate "/>
      <sheetName val="Levels"/>
      <sheetName val="Sheet3"/>
      <sheetName val="Data_Bit_I"/>
      <sheetName val="Global factors"/>
      <sheetName val="DATA_PRG"/>
      <sheetName val="LEAD STATEMENT"/>
      <sheetName val="t_prsr"/>
      <sheetName val="PVC_dia"/>
      <sheetName val="TS_memo1"/>
      <sheetName val="Spn_report1"/>
      <sheetName val="Gen_abs1"/>
      <sheetName val="abs_road1"/>
      <sheetName val="HP_abs1"/>
      <sheetName val="1R_8001"/>
      <sheetName val="Ret_wall1"/>
      <sheetName val="Road_data1"/>
      <sheetName val="Road_Detail_Est_"/>
      <sheetName val="Rates_SSR_2008-09"/>
      <sheetName val="Plant_&amp;__Machinery"/>
      <sheetName val="GF_SB_Ok_"/>
      <sheetName val="DATA_SHEET"/>
      <sheetName val="1-Pop_Proj"/>
      <sheetName val="_data_sheet_"/>
      <sheetName val="Pipe data"/>
      <sheetName val="Box Culvert data"/>
      <sheetName val="Usage"/>
      <sheetName val="General"/>
      <sheetName val="Common "/>
      <sheetName val="Analy"/>
      <sheetName val="rates"/>
      <sheetName val="Lead  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row r="15">
          <cell r="C15" t="str">
            <v>Earthwork excavation by mechanical means and depositing on bank with initial  lead and lift in all soils upto SDR and laying earth in layers including breaking clods, sectioning and rolling with Power Road Roller 8 to 10 Tonnes capacity  @ FMC including a</v>
          </cell>
        </row>
        <row r="49">
          <cell r="K49">
            <v>108</v>
          </cell>
        </row>
        <row r="77">
          <cell r="K77">
            <v>1009</v>
          </cell>
        </row>
        <row r="79">
          <cell r="C79" t="str">
            <v>Picking old metalled surface to a depth of 40 mm to 100 mm and sectioning including all labour and incidental charges complete for finished item of work and as directed by the Engineer-in-Charge.</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quarry"/>
      <sheetName val="GN-ST-10"/>
      <sheetName val="data"/>
      <sheetName val="Lead"/>
      <sheetName val="Road data"/>
      <sheetName val="lead-st"/>
      <sheetName val="Road Detail Est."/>
      <sheetName val="R_Det"/>
      <sheetName val="sch"/>
      <sheetName val="Plant &amp;  Machinery"/>
      <sheetName val="RMR"/>
      <sheetName val="0000000000000"/>
      <sheetName val="wh"/>
      <sheetName val="Material"/>
      <sheetName val="Labour"/>
      <sheetName val="ssr-rates"/>
      <sheetName val="t_prsr"/>
      <sheetName val="PVC_dia"/>
      <sheetName val="C-data"/>
      <sheetName val="leads"/>
      <sheetName val="Sheet1"/>
      <sheetName val="DATA_PRG"/>
      <sheetName val="rdamdata"/>
      <sheetName val="1-Pop Proj"/>
      <sheetName val="Pile cap"/>
      <sheetName val="Boq - Flats"/>
      <sheetName val="Lead-2014-15"/>
      <sheetName val="Pipe data"/>
      <sheetName val="Box Culvert data"/>
      <sheetName val="MRATES"/>
      <sheetName val="temp-SDData (2)"/>
      <sheetName val="LEAD STATEMENT"/>
      <sheetName val="maya"/>
      <sheetName val=" data sheet "/>
      <sheetName val="LEAD 2013-14"/>
      <sheetName val="Road_data"/>
      <sheetName val="Road_Detail_Est_"/>
      <sheetName val="Plant_&amp;__Machinery"/>
      <sheetName val="Suppl-data"/>
      <sheetName val="DRAINS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BTR"/>
      <sheetName val="RMR"/>
      <sheetName val="Road data"/>
      <sheetName val="Abstract"/>
      <sheetName val="Sheet1"/>
      <sheetName val="mlead"/>
      <sheetName val="Road_data"/>
      <sheetName val="Material"/>
      <sheetName val="Labour"/>
      <sheetName val="Bridge Data 2005-06"/>
      <sheetName val="Plant &amp;  Machinery"/>
      <sheetName val="Sheet9"/>
      <sheetName val="maya"/>
      <sheetName val="GN-ST-10"/>
      <sheetName val="GN_ST_10"/>
      <sheetName val="GF SB Ok "/>
      <sheetName val="HDPE-pipe-rates"/>
      <sheetName val="pvc-pipe-rates"/>
      <sheetName val="MRATES"/>
      <sheetName val="Lead statement"/>
      <sheetName val="SSR 2010-11 Rates"/>
      <sheetName val="lead"/>
      <sheetName val="leads"/>
      <sheetName val="Data"/>
      <sheetName val="Data - DI pipes -1"/>
      <sheetName val="Data-ELSR"/>
      <sheetName val="Mortars"/>
      <sheetName val=" Data -Valves"/>
      <sheetName val="Boq"/>
      <sheetName val="Main sheet"/>
      <sheetName val="MRoad data"/>
      <sheetName val="GF Columns"/>
      <sheetName val="data existing_do not delete"/>
      <sheetName val="labour coeff"/>
      <sheetName val="m"/>
      <sheetName val="m1"/>
      <sheetName val="Specification"/>
      <sheetName val="Road_data1"/>
      <sheetName val="Bridge_Data_2005-06"/>
      <sheetName val="Plant_&amp;__Machinery"/>
      <sheetName val="GF_SB_Ok_"/>
      <sheetName val="Lead_statement"/>
      <sheetName val="SSR_2010-11_Rates"/>
      <sheetName val="Data_-_DI_pipes_-1"/>
      <sheetName val="_Data_-Valves"/>
      <sheetName val="Main_sheet"/>
      <sheetName val="Road Detail Est."/>
      <sheetName val="detls"/>
      <sheetName val="water-hammar-strenght"/>
      <sheetName val="ewst"/>
      <sheetName val="DISCOUNT"/>
      <sheetName val="Sheet1 (2)"/>
      <sheetName val="sup dat"/>
      <sheetName val="mas_hab"/>
      <sheetName val="Data_Bit_I"/>
      <sheetName val="v"/>
    </sheetNames>
    <sheetDataSet>
      <sheetData sheetId="0" refreshError="1"/>
      <sheetData sheetId="1" refreshError="1"/>
      <sheetData sheetId="2" refreshError="1"/>
      <sheetData sheetId="3" refreshError="1"/>
      <sheetData sheetId="4" refreshError="1">
        <row r="418">
          <cell r="K418" t="e">
            <v>#REF!</v>
          </cell>
        </row>
        <row r="432">
          <cell r="K432" t="e">
            <v>#REF!</v>
          </cell>
        </row>
        <row r="446">
          <cell r="K446" t="e">
            <v>#REF!</v>
          </cell>
        </row>
      </sheetData>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MR"/>
      <sheetName val="Road Abst."/>
      <sheetName val="CD works Abst."/>
      <sheetName val="CC drains Abst."/>
      <sheetName val="Road Detail Est."/>
      <sheetName val="CD works detail Est."/>
      <sheetName val="CC drains detail Est."/>
      <sheetName val="Earth work Cal"/>
      <sheetName val="Earth Volume"/>
      <sheetName val="General Abst."/>
      <sheetName val="Lead Statement"/>
      <sheetName val="Road data"/>
      <sheetName val="CD works data"/>
      <sheetName val="data"/>
      <sheetName val="quarry"/>
      <sheetName val="Lead"/>
      <sheetName val="detls"/>
      <sheetName val="lead-st"/>
      <sheetName val="C-data"/>
      <sheetName val="R_Det"/>
      <sheetName val="COLUMN"/>
      <sheetName val="r"/>
      <sheetName val="Material"/>
      <sheetName val="PVC_dia"/>
      <sheetName val="Main sheet"/>
      <sheetName val="temp-SDData (2)"/>
      <sheetName val="Lead-2014-15"/>
      <sheetName val="Labour"/>
      <sheetName val="Plant &amp;  Machinery"/>
      <sheetName val="DATA-2005-06"/>
      <sheetName val="ssr-rates"/>
      <sheetName val="MRATES"/>
      <sheetName val="sand"/>
      <sheetName val="p&amp;m"/>
      <sheetName val="m"/>
      <sheetName val="CABLE DATA"/>
      <sheetName val="Det.SC2"/>
      <sheetName val="Sheet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_abst"/>
      <sheetName val="report"/>
      <sheetName val="trialpit"/>
      <sheetName val="abstract"/>
      <sheetName val="detailed"/>
      <sheetName val="data_new"/>
      <sheetName val="lead-st"/>
      <sheetName val="v"/>
      <sheetName val="r"/>
      <sheetName val="l"/>
      <sheetName val="leads"/>
      <sheetName val="Lead"/>
      <sheetName val="Road Detail Est."/>
      <sheetName val="Road data"/>
      <sheetName val="Data"/>
      <sheetName val="Roadlist"/>
      <sheetName val="temp-SDData (2)"/>
      <sheetName val="Levels"/>
      <sheetName val="Lead statement"/>
      <sheetName val="Data.F8.BTR"/>
      <sheetName val="quarry"/>
      <sheetName val="t_prsr"/>
      <sheetName val="PVC_dia"/>
      <sheetName val="Specification"/>
      <sheetName val="ssr-rates"/>
      <sheetName val="ESTIMATE"/>
      <sheetName val="RMR"/>
      <sheetName val="Data_Bit_I"/>
      <sheetName val="Summary"/>
      <sheetName val="MRATES"/>
      <sheetName val="Labour"/>
      <sheetName val="int-Dia-pvc"/>
      <sheetName val="Material"/>
      <sheetName val="COLUMN"/>
      <sheetName val="detls"/>
      <sheetName val="Data o"/>
      <sheetName val="Sheet2"/>
      <sheetName val="CD Data"/>
      <sheetName val="Plant &amp;  Machinery"/>
      <sheetName val="sup dat"/>
      <sheetName val="Sheet1"/>
      <sheetName val="rdamdata"/>
      <sheetName val="DATA_PRG"/>
      <sheetName val="m"/>
      <sheetName val="MPP_Vemulapally"/>
      <sheetName val="stone"/>
      <sheetName val="index"/>
      <sheetName val=" EST"/>
      <sheetName val="Road_Detail_Est_2"/>
      <sheetName val="Road_data2"/>
      <sheetName val="temp-SDData_(2)2"/>
      <sheetName val="Data_F8_BTR2"/>
      <sheetName val="Road_Detail_Est_"/>
      <sheetName val="Road_data"/>
      <sheetName val="temp-SDData_(2)"/>
      <sheetName val="Data_F8_BTR"/>
      <sheetName val="Road_Detail_Est_1"/>
      <sheetName val="Road_data1"/>
      <sheetName val="temp-SDData_(2)1"/>
      <sheetName val="Data_F8_BTR1"/>
      <sheetName val="segments-details"/>
      <sheetName val="int-Dia-hdpe"/>
      <sheetName val="habs-list"/>
      <sheetName val="Pipe data"/>
      <sheetName val="Box Culvert data"/>
      <sheetName val="Rising Main"/>
      <sheetName val="EDWise"/>
      <sheetName val="Cd"/>
      <sheetName val="Cs"/>
      <sheetName val="CPIPE"/>
      <sheetName val="THK"/>
      <sheetName val="CPIPE 1"/>
      <sheetName val="RECAPITULATION"/>
      <sheetName val="Trunk unpaved"/>
      <sheetName val="Data_Base"/>
      <sheetName val="data-sheet"/>
      <sheetName val="DATA-BASE"/>
      <sheetName val="DATA-ABSTRACT"/>
      <sheetName val="Sheet3"/>
      <sheetName val="data_sein"/>
      <sheetName val="m1"/>
      <sheetName val="Lookup"/>
      <sheetName val="Cover"/>
      <sheetName val="pvc-pipe-rates"/>
      <sheetName val="Boq - Flats"/>
      <sheetName val="LOCAL RATES"/>
      <sheetName val="BWSCPlt"/>
      <sheetName val="CI"/>
      <sheetName val="DI"/>
      <sheetName val="G.R.P"/>
      <sheetName val="HDPE"/>
      <sheetName val="PSC REVISED"/>
      <sheetName val="pvc"/>
      <sheetName val="data existing_do not delete"/>
      <sheetName val="0000000000000"/>
      <sheetName val="other rates"/>
      <sheetName val="CLEAR OVER FALL DROP"/>
      <sheetName val="Lead-2014-15"/>
      <sheetName val="Longitudinal"/>
      <sheetName val="Lead 09-10"/>
      <sheetName val="Legend"/>
      <sheetName val="id"/>
      <sheetName val="procurement"/>
      <sheetName val="abs road"/>
      <sheetName val="Convey"/>
      <sheetName val="Rates"/>
      <sheetName val="MRoad data"/>
      <sheetName val="Lead-1"/>
      <sheetName val="source"/>
      <sheetName val="coverpage"/>
      <sheetName val="Rd.Est"/>
      <sheetName val="HT-INTROD"/>
      <sheetName val="hdpe weights"/>
      <sheetName val="PVC weights"/>
      <sheetName val="Rate"/>
      <sheetName val="gen"/>
      <sheetName val="final abstract"/>
      <sheetName val="R_Det"/>
      <sheetName val="SubAnlysis"/>
      <sheetName val="Marteru"/>
      <sheetName val="Road_Detail_Est_3"/>
      <sheetName val="Road_data3"/>
      <sheetName val="temp-SDData_(2)3"/>
      <sheetName val="Data_F8_BTR3"/>
      <sheetName val="Lead_statement"/>
      <sheetName val="sup_dat"/>
      <sheetName val="Plant_&amp;__Machinery"/>
      <sheetName val="CD_Data"/>
      <sheetName val="Data_o"/>
      <sheetName val="Trunk_unpaved"/>
      <sheetName val="Rising_Main"/>
      <sheetName val="CPIPE_1"/>
      <sheetName val="Pipe_data"/>
      <sheetName val="Box_Culvert_data"/>
      <sheetName val="_EST"/>
      <sheetName val="Det.SC2"/>
      <sheetName val="Specification report"/>
      <sheetName val=" data sheet "/>
      <sheetName val="conc-foot-gradeslab"/>
      <sheetName val="Main-Material"/>
      <sheetName val="scheme area details_block__ c2"/>
      <sheetName val="Main sheet"/>
      <sheetName val="C-data"/>
      <sheetName val="GF SB Ok "/>
      <sheetName val="JAWAHAR-hyd-original"/>
      <sheetName val="dlvoid"/>
      <sheetName val="Data Road"/>
      <sheetName val="CABLE DATA"/>
      <sheetName val="maing1"/>
      <sheetName val="MA"/>
      <sheetName val="Common "/>
      <sheetName val="water-hammar-strenght"/>
      <sheetName val="Abs"/>
      <sheetName val="R99 etc"/>
      <sheetName val="Sorted"/>
      <sheetName val="sand"/>
      <sheetName val="Estt"/>
      <sheetName val="SSR"/>
      <sheetName val="SSR 2015-16"/>
      <sheetName val="est"/>
      <sheetName val="mlead"/>
      <sheetName val="Desgn(zone I)"/>
      <sheetName val="DATA-2005-06"/>
    </sheetNames>
    <sheetDataSet>
      <sheetData sheetId="0">
        <row r="7">
          <cell r="F7">
            <v>91</v>
          </cell>
        </row>
      </sheetData>
      <sheetData sheetId="1">
        <row r="7">
          <cell r="F7">
            <v>91</v>
          </cell>
        </row>
      </sheetData>
      <sheetData sheetId="2"/>
      <sheetData sheetId="3"/>
      <sheetData sheetId="4"/>
      <sheetData sheetId="5"/>
      <sheetData sheetId="6"/>
      <sheetData sheetId="7">
        <row r="7">
          <cell r="F7">
            <v>91</v>
          </cell>
        </row>
      </sheetData>
      <sheetData sheetId="8" refreshError="1">
        <row r="7">
          <cell r="F7">
            <v>91</v>
          </cell>
        </row>
      </sheetData>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tatement"/>
      <sheetName val="Building Datas"/>
      <sheetName val="SSR 2010-11 Rates"/>
      <sheetName val="Hire charges"/>
      <sheetName val="centering"/>
      <sheetName val="40KL-250KL Estimate &amp; data"/>
      <sheetName val="CI specials for OHSR"/>
      <sheetName val="bom"/>
      <sheetName val="r"/>
      <sheetName val="Rates SSR 2008-09"/>
      <sheetName val="Data"/>
      <sheetName val="MRATES"/>
      <sheetName val="Road Detail Est."/>
      <sheetName val="Lead"/>
      <sheetName val="CD Data"/>
      <sheetName val="hdpe_basic"/>
      <sheetName val="pvc_basic"/>
      <sheetName val="HDPE"/>
      <sheetName val="DI"/>
      <sheetName val="pvc"/>
      <sheetName val="Plant &amp;  Machinery"/>
      <sheetName val="Labour"/>
      <sheetName val="t_prsr"/>
      <sheetName val="id"/>
      <sheetName val="Data 07-08 "/>
      <sheetName val="C-data"/>
      <sheetName val="maya"/>
      <sheetName val="leads"/>
      <sheetName val="Input"/>
      <sheetName val="Rates"/>
      <sheetName val="SSR 2014-15 Rates"/>
    </sheetNames>
    <sheetDataSet>
      <sheetData sheetId="0">
        <row r="6">
          <cell r="P6">
            <v>233.97</v>
          </cell>
        </row>
        <row r="16">
          <cell r="P16" t="e">
            <v>#N/A</v>
          </cell>
        </row>
      </sheetData>
      <sheetData sheetId="1"/>
      <sheetData sheetId="2">
        <row r="41">
          <cell r="E41">
            <v>258</v>
          </cell>
        </row>
      </sheetData>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H"/>
      <sheetName val="VC rate"/>
      <sheetName val="DFjoints"/>
      <sheetName val="kintc-airvalve-DI"/>
      <sheetName val="dbl-airvalve-PVC"/>
      <sheetName val="dbl-airvalve-HDPE"/>
      <sheetName val="ssr-rates"/>
      <sheetName val="MS-BWSC-GRP-PSC"/>
      <sheetName val="airvalve-AC"/>
      <sheetName val="sluice-AC"/>
      <sheetName val="sluice-PSC"/>
      <sheetName val="sluice-BWSCP-MS"/>
      <sheetName val="sluice-GRP"/>
      <sheetName val="sluice-PVC"/>
      <sheetName val="sluice-HDPE"/>
      <sheetName val="sluice-DI"/>
      <sheetName val="scour-DI-CI"/>
      <sheetName val="scour-pvc-hdpe-psc-bwsc"/>
      <sheetName val="Non-DI "/>
      <sheetName val="Lead"/>
      <sheetName val="Data"/>
      <sheetName val="vc80"/>
      <sheetName val="vc200"/>
      <sheetName val="vc450"/>
      <sheetName val="vc600"/>
      <sheetName val="vc700"/>
      <sheetName val="vc1000"/>
      <sheetName val="leads"/>
      <sheetName val="Sheet1"/>
      <sheetName val="temp-SDData (2)"/>
      <sheetName val="detls"/>
      <sheetName val="r"/>
      <sheetName val="Road data"/>
      <sheetName val="MRATES"/>
      <sheetName val="Data.F8.BTR"/>
      <sheetName val="Lead statement"/>
      <sheetName val="DATA_PILE_RT2"/>
      <sheetName val="data existing_do not delete"/>
    </sheetNames>
    <sheetDataSet>
      <sheetData sheetId="0"/>
      <sheetData sheetId="1"/>
      <sheetData sheetId="2"/>
      <sheetData sheetId="3"/>
      <sheetData sheetId="4"/>
      <sheetData sheetId="5"/>
      <sheetData sheetId="6">
        <row r="1">
          <cell r="B1" t="str">
            <v>code</v>
          </cell>
          <cell r="C1" t="str">
            <v>Type</v>
          </cell>
          <cell r="D1" t="str">
            <v>Dia</v>
          </cell>
          <cell r="E1" t="str">
            <v>Class</v>
          </cell>
          <cell r="F1" t="str">
            <v>Unit</v>
          </cell>
          <cell r="G1" t="str">
            <v>2007-08</v>
          </cell>
          <cell r="H1" t="str">
            <v>2008-09</v>
          </cell>
          <cell r="I1" t="str">
            <v>2009-10</v>
          </cell>
          <cell r="J1" t="str">
            <v>2009-10</v>
          </cell>
        </row>
        <row r="2">
          <cell r="B2" t="str">
            <v>Sluice valve50PN-1</v>
          </cell>
          <cell r="C2" t="str">
            <v>Sluice valve</v>
          </cell>
          <cell r="D2">
            <v>50</v>
          </cell>
          <cell r="E2" t="str">
            <v>PN-1</v>
          </cell>
          <cell r="F2" t="str">
            <v>each</v>
          </cell>
          <cell r="G2">
            <v>2800</v>
          </cell>
          <cell r="H2">
            <v>3640</v>
          </cell>
          <cell r="I2">
            <v>3640</v>
          </cell>
          <cell r="J2">
            <v>3640</v>
          </cell>
        </row>
        <row r="3">
          <cell r="B3" t="str">
            <v>Sluice valve65PN-1</v>
          </cell>
          <cell r="C3" t="str">
            <v>Sluice valve</v>
          </cell>
          <cell r="D3">
            <v>65</v>
          </cell>
          <cell r="E3" t="str">
            <v>PN-1</v>
          </cell>
          <cell r="F3" t="str">
            <v>each</v>
          </cell>
          <cell r="G3">
            <v>3094</v>
          </cell>
          <cell r="H3">
            <v>4022</v>
          </cell>
          <cell r="I3">
            <v>4022</v>
          </cell>
          <cell r="J3">
            <v>4022</v>
          </cell>
        </row>
        <row r="4">
          <cell r="B4" t="str">
            <v>Sluice valve80PN-1</v>
          </cell>
          <cell r="C4" t="str">
            <v>Sluice valve</v>
          </cell>
          <cell r="D4">
            <v>80</v>
          </cell>
          <cell r="E4" t="str">
            <v>PN-1</v>
          </cell>
          <cell r="F4" t="str">
            <v>each</v>
          </cell>
          <cell r="G4">
            <v>3273</v>
          </cell>
          <cell r="H4">
            <v>4255</v>
          </cell>
          <cell r="I4">
            <v>4255</v>
          </cell>
          <cell r="J4">
            <v>4255</v>
          </cell>
        </row>
        <row r="5">
          <cell r="B5" t="str">
            <v>Sluice valve100PN-1</v>
          </cell>
          <cell r="C5" t="str">
            <v>Sluice valve</v>
          </cell>
          <cell r="D5">
            <v>100</v>
          </cell>
          <cell r="E5" t="str">
            <v>PN-1</v>
          </cell>
          <cell r="F5" t="str">
            <v>each</v>
          </cell>
          <cell r="G5">
            <v>4364</v>
          </cell>
          <cell r="H5">
            <v>5673</v>
          </cell>
          <cell r="I5">
            <v>5673</v>
          </cell>
          <cell r="J5">
            <v>5673</v>
          </cell>
        </row>
        <row r="6">
          <cell r="B6" t="str">
            <v>Sluice valve125PN-1</v>
          </cell>
          <cell r="C6" t="str">
            <v>Sluice valve</v>
          </cell>
          <cell r="D6">
            <v>125</v>
          </cell>
          <cell r="E6" t="str">
            <v>PN-1</v>
          </cell>
          <cell r="F6" t="str">
            <v>each</v>
          </cell>
          <cell r="G6">
            <v>5454</v>
          </cell>
          <cell r="H6">
            <v>7090</v>
          </cell>
          <cell r="I6">
            <v>7090</v>
          </cell>
          <cell r="J6">
            <v>7090</v>
          </cell>
        </row>
        <row r="7">
          <cell r="B7" t="str">
            <v>Sluice valve150PN-1</v>
          </cell>
          <cell r="C7" t="str">
            <v>Sluice valve</v>
          </cell>
          <cell r="D7">
            <v>150</v>
          </cell>
          <cell r="E7" t="str">
            <v>PN-1</v>
          </cell>
          <cell r="F7" t="str">
            <v>each</v>
          </cell>
          <cell r="G7">
            <v>6545</v>
          </cell>
          <cell r="H7">
            <v>8509</v>
          </cell>
          <cell r="I7">
            <v>8509</v>
          </cell>
          <cell r="J7">
            <v>8509</v>
          </cell>
        </row>
        <row r="8">
          <cell r="B8" t="str">
            <v>Sluice valve200PN-1</v>
          </cell>
          <cell r="C8" t="str">
            <v>Sluice valve</v>
          </cell>
          <cell r="D8">
            <v>200</v>
          </cell>
          <cell r="E8" t="str">
            <v>PN-1</v>
          </cell>
          <cell r="F8" t="str">
            <v>each</v>
          </cell>
          <cell r="G8">
            <v>11472</v>
          </cell>
          <cell r="H8">
            <v>14914</v>
          </cell>
          <cell r="I8">
            <v>14914</v>
          </cell>
          <cell r="J8">
            <v>14914</v>
          </cell>
        </row>
        <row r="9">
          <cell r="B9" t="str">
            <v>Sluice valve250PN-1</v>
          </cell>
          <cell r="C9" t="str">
            <v>Sluice valve</v>
          </cell>
          <cell r="D9">
            <v>250</v>
          </cell>
          <cell r="E9" t="str">
            <v>PN-1</v>
          </cell>
          <cell r="F9" t="str">
            <v>each</v>
          </cell>
          <cell r="G9">
            <v>16226</v>
          </cell>
          <cell r="H9">
            <v>21094</v>
          </cell>
          <cell r="I9">
            <v>21094</v>
          </cell>
          <cell r="J9">
            <v>21094</v>
          </cell>
        </row>
        <row r="10">
          <cell r="B10" t="str">
            <v>Sluice valve300PN-1</v>
          </cell>
          <cell r="C10" t="str">
            <v>Sluice valve</v>
          </cell>
          <cell r="D10">
            <v>300</v>
          </cell>
          <cell r="E10" t="str">
            <v>PN-1</v>
          </cell>
          <cell r="F10" t="str">
            <v>each</v>
          </cell>
          <cell r="G10">
            <v>22274</v>
          </cell>
          <cell r="H10">
            <v>28956</v>
          </cell>
          <cell r="I10">
            <v>28956</v>
          </cell>
          <cell r="J10">
            <v>28956</v>
          </cell>
        </row>
        <row r="11">
          <cell r="B11" t="str">
            <v>Sluice valve50PN-1.6</v>
          </cell>
          <cell r="C11" t="str">
            <v>Sluice valve</v>
          </cell>
          <cell r="D11">
            <v>50</v>
          </cell>
          <cell r="E11" t="str">
            <v>PN-1.6</v>
          </cell>
          <cell r="F11" t="str">
            <v>each</v>
          </cell>
          <cell r="G11">
            <v>3360</v>
          </cell>
          <cell r="H11">
            <v>4368</v>
          </cell>
          <cell r="I11">
            <v>4368</v>
          </cell>
          <cell r="J11">
            <v>4368</v>
          </cell>
        </row>
        <row r="12">
          <cell r="B12" t="str">
            <v>Sluice valve65PN-1.6</v>
          </cell>
          <cell r="C12" t="str">
            <v>Sluice valve</v>
          </cell>
          <cell r="D12">
            <v>65</v>
          </cell>
          <cell r="E12" t="str">
            <v>PN-1.6</v>
          </cell>
          <cell r="F12" t="str">
            <v>each</v>
          </cell>
          <cell r="G12">
            <v>3713</v>
          </cell>
          <cell r="H12">
            <v>4827</v>
          </cell>
          <cell r="I12">
            <v>4827</v>
          </cell>
          <cell r="J12">
            <v>4827</v>
          </cell>
        </row>
        <row r="13">
          <cell r="B13" t="str">
            <v>Sluice valve80PN-1.6</v>
          </cell>
          <cell r="C13" t="str">
            <v>Sluice valve</v>
          </cell>
          <cell r="D13">
            <v>80</v>
          </cell>
          <cell r="E13" t="str">
            <v>PN-1.6</v>
          </cell>
          <cell r="F13" t="str">
            <v>each</v>
          </cell>
          <cell r="G13">
            <v>3927</v>
          </cell>
          <cell r="H13">
            <v>5105</v>
          </cell>
          <cell r="I13">
            <v>5105</v>
          </cell>
          <cell r="J13">
            <v>5105</v>
          </cell>
        </row>
        <row r="14">
          <cell r="B14" t="str">
            <v>Sluice valve100PN-1.6</v>
          </cell>
          <cell r="C14" t="str">
            <v>Sluice valve</v>
          </cell>
          <cell r="D14">
            <v>100</v>
          </cell>
          <cell r="E14" t="str">
            <v>PN-1.6</v>
          </cell>
          <cell r="F14" t="str">
            <v>each</v>
          </cell>
          <cell r="G14">
            <v>5236</v>
          </cell>
          <cell r="H14">
            <v>6807</v>
          </cell>
          <cell r="I14">
            <v>6807</v>
          </cell>
          <cell r="J14">
            <v>6807</v>
          </cell>
        </row>
        <row r="15">
          <cell r="B15" t="str">
            <v>Sluice valve125PN-1.6</v>
          </cell>
          <cell r="C15" t="str">
            <v>Sluice valve</v>
          </cell>
          <cell r="D15">
            <v>125</v>
          </cell>
          <cell r="E15" t="str">
            <v>PN-1.6</v>
          </cell>
          <cell r="F15" t="str">
            <v>each</v>
          </cell>
          <cell r="G15">
            <v>6545</v>
          </cell>
          <cell r="H15">
            <v>8509</v>
          </cell>
          <cell r="I15">
            <v>8509</v>
          </cell>
          <cell r="J15">
            <v>8509</v>
          </cell>
        </row>
        <row r="16">
          <cell r="B16" t="str">
            <v>Sluice valve150PN-1.6</v>
          </cell>
          <cell r="C16" t="str">
            <v>Sluice valve</v>
          </cell>
          <cell r="D16">
            <v>150</v>
          </cell>
          <cell r="E16" t="str">
            <v>PN-1.6</v>
          </cell>
          <cell r="F16" t="str">
            <v>each</v>
          </cell>
          <cell r="G16">
            <v>7854</v>
          </cell>
          <cell r="H16">
            <v>10210</v>
          </cell>
          <cell r="I16">
            <v>10210</v>
          </cell>
          <cell r="J16">
            <v>10210</v>
          </cell>
        </row>
        <row r="17">
          <cell r="B17" t="str">
            <v>Sluice valve200PN-1.6</v>
          </cell>
          <cell r="C17" t="str">
            <v>Sluice valve</v>
          </cell>
          <cell r="D17">
            <v>200</v>
          </cell>
          <cell r="E17" t="str">
            <v>PN-1.6</v>
          </cell>
          <cell r="F17" t="str">
            <v>each</v>
          </cell>
          <cell r="G17">
            <v>13532</v>
          </cell>
          <cell r="H17">
            <v>17592</v>
          </cell>
          <cell r="I17">
            <v>17592</v>
          </cell>
          <cell r="J17">
            <v>17592</v>
          </cell>
        </row>
        <row r="18">
          <cell r="B18" t="str">
            <v>Sluice valve250PN-1.6</v>
          </cell>
          <cell r="C18" t="str">
            <v>Sluice valve</v>
          </cell>
          <cell r="D18">
            <v>250</v>
          </cell>
          <cell r="E18" t="str">
            <v>PN-1.6</v>
          </cell>
          <cell r="F18" t="str">
            <v>each</v>
          </cell>
          <cell r="G18">
            <v>19496</v>
          </cell>
          <cell r="H18">
            <v>25345</v>
          </cell>
          <cell r="I18">
            <v>25345</v>
          </cell>
          <cell r="J18">
            <v>25345</v>
          </cell>
        </row>
        <row r="19">
          <cell r="B19" t="str">
            <v>Sluice valve300PN-1.6</v>
          </cell>
          <cell r="C19" t="str">
            <v>Sluice valve</v>
          </cell>
          <cell r="D19">
            <v>300</v>
          </cell>
          <cell r="E19" t="str">
            <v>PN-1.6</v>
          </cell>
          <cell r="F19" t="str">
            <v>each</v>
          </cell>
          <cell r="G19">
            <v>25721</v>
          </cell>
          <cell r="H19">
            <v>33437</v>
          </cell>
          <cell r="I19">
            <v>33437</v>
          </cell>
          <cell r="J19">
            <v>33437</v>
          </cell>
        </row>
        <row r="20">
          <cell r="B20" t="str">
            <v>Sluice valve NR stem350PN-1</v>
          </cell>
          <cell r="C20" t="str">
            <v>Sluice valve NR stem</v>
          </cell>
          <cell r="D20">
            <v>350</v>
          </cell>
          <cell r="E20" t="str">
            <v>PN-1</v>
          </cell>
          <cell r="F20" t="str">
            <v>each</v>
          </cell>
          <cell r="G20">
            <v>50087</v>
          </cell>
          <cell r="H20">
            <v>65113</v>
          </cell>
          <cell r="I20">
            <v>65113</v>
          </cell>
          <cell r="J20">
            <v>65113</v>
          </cell>
        </row>
        <row r="21">
          <cell r="B21" t="str">
            <v>Sluice valve NR stem400PN-1</v>
          </cell>
          <cell r="C21" t="str">
            <v>Sluice valve NR stem</v>
          </cell>
          <cell r="D21">
            <v>400</v>
          </cell>
          <cell r="E21" t="str">
            <v>PN-1</v>
          </cell>
          <cell r="F21" t="str">
            <v>each</v>
          </cell>
          <cell r="G21">
            <v>59372</v>
          </cell>
          <cell r="H21">
            <v>77184</v>
          </cell>
          <cell r="I21">
            <v>77184</v>
          </cell>
          <cell r="J21">
            <v>77184</v>
          </cell>
        </row>
        <row r="22">
          <cell r="B22" t="str">
            <v>Sluice valve NR stem450PN-1</v>
          </cell>
          <cell r="C22" t="str">
            <v>Sluice valve NR stem</v>
          </cell>
          <cell r="D22">
            <v>450</v>
          </cell>
          <cell r="E22" t="str">
            <v>PN-1</v>
          </cell>
          <cell r="F22" t="str">
            <v>each</v>
          </cell>
          <cell r="G22">
            <v>74549</v>
          </cell>
          <cell r="H22">
            <v>96914</v>
          </cell>
          <cell r="I22">
            <v>96914</v>
          </cell>
          <cell r="J22">
            <v>96914</v>
          </cell>
        </row>
        <row r="23">
          <cell r="B23" t="str">
            <v>Sluice valve NR stem500PN-1</v>
          </cell>
          <cell r="C23" t="str">
            <v>Sluice valve NR stem</v>
          </cell>
          <cell r="D23">
            <v>500</v>
          </cell>
          <cell r="E23" t="str">
            <v>PN-1</v>
          </cell>
          <cell r="F23" t="str">
            <v>each</v>
          </cell>
          <cell r="G23">
            <v>85525</v>
          </cell>
          <cell r="H23">
            <v>111183</v>
          </cell>
          <cell r="I23">
            <v>111183</v>
          </cell>
          <cell r="J23">
            <v>111183</v>
          </cell>
        </row>
        <row r="24">
          <cell r="B24" t="str">
            <v>Sluice valve NR stem600PN-1</v>
          </cell>
          <cell r="C24" t="str">
            <v>Sluice valve NR stem</v>
          </cell>
          <cell r="D24">
            <v>600</v>
          </cell>
          <cell r="E24" t="str">
            <v>PN-1</v>
          </cell>
          <cell r="F24" t="str">
            <v>each</v>
          </cell>
          <cell r="G24">
            <v>125270</v>
          </cell>
          <cell r="H24">
            <v>162851</v>
          </cell>
          <cell r="I24">
            <v>162851</v>
          </cell>
          <cell r="J24">
            <v>162851</v>
          </cell>
        </row>
        <row r="25">
          <cell r="B25" t="str">
            <v>Sluice valve NR stem700PN-1</v>
          </cell>
          <cell r="C25" t="str">
            <v>Sluice valve NR stem</v>
          </cell>
          <cell r="D25">
            <v>700</v>
          </cell>
          <cell r="E25" t="str">
            <v>PN-1</v>
          </cell>
          <cell r="F25" t="str">
            <v>each</v>
          </cell>
          <cell r="G25">
            <v>207460</v>
          </cell>
          <cell r="H25">
            <v>269698</v>
          </cell>
          <cell r="I25">
            <v>269698</v>
          </cell>
          <cell r="J25">
            <v>269698</v>
          </cell>
        </row>
        <row r="26">
          <cell r="B26" t="str">
            <v>Sluice valve NR stem750PN-1</v>
          </cell>
          <cell r="C26" t="str">
            <v>Sluice valve NR stem</v>
          </cell>
          <cell r="D26">
            <v>750</v>
          </cell>
          <cell r="E26" t="str">
            <v>PN-1</v>
          </cell>
          <cell r="F26" t="str">
            <v>each</v>
          </cell>
          <cell r="G26">
            <v>291499</v>
          </cell>
          <cell r="H26">
            <v>378949</v>
          </cell>
          <cell r="I26">
            <v>378949</v>
          </cell>
          <cell r="J26">
            <v>378949</v>
          </cell>
        </row>
        <row r="27">
          <cell r="B27" t="str">
            <v>Sluice valve NR stem800PN-1</v>
          </cell>
          <cell r="C27" t="str">
            <v>Sluice valve NR stem</v>
          </cell>
          <cell r="D27">
            <v>800</v>
          </cell>
          <cell r="E27" t="str">
            <v>PN-1</v>
          </cell>
          <cell r="F27" t="str">
            <v>each</v>
          </cell>
          <cell r="G27">
            <v>339900</v>
          </cell>
          <cell r="H27">
            <v>441870</v>
          </cell>
          <cell r="I27">
            <v>441870</v>
          </cell>
          <cell r="J27">
            <v>441870</v>
          </cell>
        </row>
        <row r="28">
          <cell r="B28" t="str">
            <v>Sluice valve NR stem900PN-1</v>
          </cell>
          <cell r="C28" t="str">
            <v>Sluice valve NR stem</v>
          </cell>
          <cell r="D28">
            <v>900</v>
          </cell>
          <cell r="E28" t="str">
            <v>PN-1</v>
          </cell>
          <cell r="F28" t="str">
            <v>each</v>
          </cell>
          <cell r="G28">
            <v>403852</v>
          </cell>
          <cell r="H28">
            <v>525008</v>
          </cell>
          <cell r="I28">
            <v>525008</v>
          </cell>
          <cell r="J28">
            <v>525008</v>
          </cell>
        </row>
        <row r="29">
          <cell r="B29" t="str">
            <v>Sluice valve NR stem1000PN-1</v>
          </cell>
          <cell r="C29" t="str">
            <v>Sluice valve NR stem</v>
          </cell>
          <cell r="D29">
            <v>1000</v>
          </cell>
          <cell r="E29" t="str">
            <v>PN-1</v>
          </cell>
          <cell r="F29" t="str">
            <v>each</v>
          </cell>
          <cell r="G29">
            <v>624000</v>
          </cell>
          <cell r="H29">
            <v>811200</v>
          </cell>
          <cell r="I29">
            <v>811200</v>
          </cell>
          <cell r="J29">
            <v>811200</v>
          </cell>
        </row>
        <row r="30">
          <cell r="B30" t="str">
            <v>Sluice valve NR stem1100PN-1</v>
          </cell>
          <cell r="C30" t="str">
            <v>Sluice valve NR stem</v>
          </cell>
          <cell r="D30">
            <v>1100</v>
          </cell>
          <cell r="E30" t="str">
            <v>PN-1</v>
          </cell>
          <cell r="F30" t="str">
            <v>each</v>
          </cell>
          <cell r="G30">
            <v>705000</v>
          </cell>
          <cell r="H30">
            <v>916500</v>
          </cell>
          <cell r="I30">
            <v>916500</v>
          </cell>
          <cell r="J30">
            <v>916500</v>
          </cell>
        </row>
        <row r="31">
          <cell r="B31" t="str">
            <v>Sluice valve NR stem1200PN-1</v>
          </cell>
          <cell r="C31" t="str">
            <v>Sluice valve NR stem</v>
          </cell>
          <cell r="D31">
            <v>1200</v>
          </cell>
          <cell r="E31" t="str">
            <v>PN-1</v>
          </cell>
          <cell r="F31" t="str">
            <v>each</v>
          </cell>
          <cell r="G31">
            <v>840000</v>
          </cell>
          <cell r="H31">
            <v>1092000</v>
          </cell>
          <cell r="I31">
            <v>1092000</v>
          </cell>
          <cell r="J31">
            <v>1092000</v>
          </cell>
        </row>
        <row r="32">
          <cell r="B32" t="str">
            <v>Sluice valve NR stem350PN-1.6</v>
          </cell>
          <cell r="C32" t="str">
            <v>Sluice valve NR stem</v>
          </cell>
          <cell r="D32">
            <v>350</v>
          </cell>
          <cell r="E32" t="str">
            <v>PN-1.6</v>
          </cell>
          <cell r="F32" t="str">
            <v>each</v>
          </cell>
          <cell r="G32">
            <v>55099</v>
          </cell>
          <cell r="H32">
            <v>71629</v>
          </cell>
          <cell r="I32">
            <v>71629</v>
          </cell>
          <cell r="J32">
            <v>71629</v>
          </cell>
        </row>
        <row r="33">
          <cell r="B33" t="str">
            <v>Sluice valve NR stem400PN-1.6</v>
          </cell>
          <cell r="C33" t="str">
            <v>Sluice valve NR stem</v>
          </cell>
          <cell r="D33">
            <v>400</v>
          </cell>
          <cell r="E33" t="str">
            <v>PN-1.6</v>
          </cell>
          <cell r="F33" t="str">
            <v>each</v>
          </cell>
          <cell r="G33">
            <v>68883</v>
          </cell>
          <cell r="H33">
            <v>89548</v>
          </cell>
          <cell r="I33">
            <v>89548</v>
          </cell>
          <cell r="J33">
            <v>89548</v>
          </cell>
        </row>
        <row r="34">
          <cell r="B34" t="str">
            <v>Sluice valve NR stem450PN-1.6</v>
          </cell>
          <cell r="C34" t="str">
            <v>Sluice valve NR stem</v>
          </cell>
          <cell r="D34">
            <v>450</v>
          </cell>
          <cell r="E34" t="str">
            <v>PN-1.6</v>
          </cell>
          <cell r="F34" t="str">
            <v>each</v>
          </cell>
          <cell r="G34">
            <v>86470</v>
          </cell>
          <cell r="H34">
            <v>112411</v>
          </cell>
          <cell r="I34">
            <v>112411</v>
          </cell>
          <cell r="J34">
            <v>112411</v>
          </cell>
        </row>
        <row r="35">
          <cell r="B35" t="str">
            <v>Sluice valve NR stem500PN-1.6</v>
          </cell>
          <cell r="C35" t="str">
            <v>Sluice valve NR stem</v>
          </cell>
          <cell r="D35">
            <v>500</v>
          </cell>
          <cell r="E35" t="str">
            <v>PN-1.6</v>
          </cell>
          <cell r="F35" t="str">
            <v>each</v>
          </cell>
          <cell r="G35">
            <v>99360</v>
          </cell>
          <cell r="H35">
            <v>129168</v>
          </cell>
          <cell r="I35">
            <v>129168</v>
          </cell>
          <cell r="J35">
            <v>129168</v>
          </cell>
        </row>
        <row r="36">
          <cell r="B36" t="str">
            <v>Sluice valve NR stem600PN-1.6</v>
          </cell>
          <cell r="C36" t="str">
            <v>Sluice valve NR stem</v>
          </cell>
          <cell r="D36">
            <v>600</v>
          </cell>
          <cell r="E36" t="str">
            <v>PN-1.6</v>
          </cell>
          <cell r="F36" t="str">
            <v>each</v>
          </cell>
          <cell r="G36">
            <v>147322</v>
          </cell>
          <cell r="H36">
            <v>191519</v>
          </cell>
          <cell r="I36">
            <v>191519</v>
          </cell>
          <cell r="J36">
            <v>191519</v>
          </cell>
        </row>
        <row r="37">
          <cell r="B37" t="str">
            <v>Non return valve50PN-1.6</v>
          </cell>
          <cell r="C37" t="str">
            <v>Non return valve</v>
          </cell>
          <cell r="D37">
            <v>50</v>
          </cell>
          <cell r="E37" t="str">
            <v>PN-1.6</v>
          </cell>
          <cell r="F37" t="str">
            <v>each</v>
          </cell>
          <cell r="G37">
            <v>1720</v>
          </cell>
          <cell r="H37">
            <v>2236</v>
          </cell>
          <cell r="I37">
            <v>2236</v>
          </cell>
          <cell r="J37">
            <v>2236</v>
          </cell>
        </row>
        <row r="38">
          <cell r="B38" t="str">
            <v>Non return valve65PN-1.6</v>
          </cell>
          <cell r="C38" t="str">
            <v>Non return valve</v>
          </cell>
          <cell r="D38">
            <v>65</v>
          </cell>
          <cell r="E38" t="str">
            <v>PN-1.6</v>
          </cell>
          <cell r="F38" t="str">
            <v>each</v>
          </cell>
          <cell r="G38">
            <v>2150</v>
          </cell>
          <cell r="H38">
            <v>2795</v>
          </cell>
          <cell r="I38">
            <v>2795</v>
          </cell>
          <cell r="J38">
            <v>2795</v>
          </cell>
        </row>
        <row r="39">
          <cell r="B39" t="str">
            <v>Non return valve80PN-1.6</v>
          </cell>
          <cell r="C39" t="str">
            <v>Non return valve</v>
          </cell>
          <cell r="D39">
            <v>80</v>
          </cell>
          <cell r="E39" t="str">
            <v>PN-1.6</v>
          </cell>
          <cell r="F39" t="str">
            <v>each</v>
          </cell>
          <cell r="G39">
            <v>2581</v>
          </cell>
          <cell r="H39">
            <v>3355</v>
          </cell>
          <cell r="I39">
            <v>3355</v>
          </cell>
          <cell r="J39">
            <v>3355</v>
          </cell>
        </row>
        <row r="40">
          <cell r="B40" t="str">
            <v>Non return valve100PN-1.6</v>
          </cell>
          <cell r="C40" t="str">
            <v>Non return valve</v>
          </cell>
          <cell r="D40">
            <v>100</v>
          </cell>
          <cell r="E40" t="str">
            <v>PN-1.6</v>
          </cell>
          <cell r="F40" t="str">
            <v>each</v>
          </cell>
          <cell r="G40">
            <v>3440</v>
          </cell>
          <cell r="H40">
            <v>4472</v>
          </cell>
          <cell r="I40">
            <v>4472</v>
          </cell>
          <cell r="J40">
            <v>4472</v>
          </cell>
        </row>
        <row r="41">
          <cell r="B41" t="str">
            <v>Non return valve125PN-1.6</v>
          </cell>
          <cell r="C41" t="str">
            <v>Non return valve</v>
          </cell>
          <cell r="D41">
            <v>125</v>
          </cell>
          <cell r="E41" t="str">
            <v>PN-1.6</v>
          </cell>
          <cell r="F41" t="str">
            <v>each</v>
          </cell>
          <cell r="G41">
            <v>4300</v>
          </cell>
          <cell r="H41">
            <v>5590</v>
          </cell>
          <cell r="I41">
            <v>5590</v>
          </cell>
          <cell r="J41">
            <v>5590</v>
          </cell>
        </row>
        <row r="42">
          <cell r="B42" t="str">
            <v>Non return valve150PN-1.6</v>
          </cell>
          <cell r="C42" t="str">
            <v>Non return valve</v>
          </cell>
          <cell r="D42">
            <v>150</v>
          </cell>
          <cell r="E42" t="str">
            <v>PN-1.6</v>
          </cell>
          <cell r="F42" t="str">
            <v>each</v>
          </cell>
          <cell r="G42">
            <v>6449</v>
          </cell>
          <cell r="H42">
            <v>8384</v>
          </cell>
          <cell r="I42">
            <v>8384</v>
          </cell>
          <cell r="J42">
            <v>8384</v>
          </cell>
        </row>
        <row r="43">
          <cell r="B43" t="str">
            <v>Non return valve200PN-1.6</v>
          </cell>
          <cell r="C43" t="str">
            <v>Non return valve</v>
          </cell>
          <cell r="D43">
            <v>200</v>
          </cell>
          <cell r="E43" t="str">
            <v>PN-1.6</v>
          </cell>
          <cell r="F43" t="str">
            <v>each</v>
          </cell>
          <cell r="G43">
            <v>12865</v>
          </cell>
          <cell r="H43">
            <v>16725</v>
          </cell>
          <cell r="I43">
            <v>16725</v>
          </cell>
          <cell r="J43">
            <v>16725</v>
          </cell>
        </row>
        <row r="44">
          <cell r="B44" t="str">
            <v>Non return valve250PN-1.6</v>
          </cell>
          <cell r="C44" t="str">
            <v>Non return valve</v>
          </cell>
          <cell r="D44">
            <v>250</v>
          </cell>
          <cell r="E44" t="str">
            <v>PN-1.6</v>
          </cell>
          <cell r="F44" t="str">
            <v>each</v>
          </cell>
          <cell r="G44">
            <v>18660</v>
          </cell>
          <cell r="H44">
            <v>24258</v>
          </cell>
          <cell r="I44">
            <v>24258</v>
          </cell>
          <cell r="J44">
            <v>24258</v>
          </cell>
        </row>
        <row r="45">
          <cell r="B45" t="str">
            <v>Non return valve300PN-1.6</v>
          </cell>
          <cell r="C45" t="str">
            <v>Non return valve</v>
          </cell>
          <cell r="D45">
            <v>300</v>
          </cell>
          <cell r="E45" t="str">
            <v>PN-1.6</v>
          </cell>
          <cell r="F45" t="str">
            <v>each</v>
          </cell>
          <cell r="G45">
            <v>28071</v>
          </cell>
          <cell r="H45">
            <v>36492</v>
          </cell>
          <cell r="I45">
            <v>36492</v>
          </cell>
          <cell r="J45">
            <v>36492</v>
          </cell>
        </row>
        <row r="46">
          <cell r="B46" t="str">
            <v>Non return valve350PN-1.6</v>
          </cell>
          <cell r="C46" t="str">
            <v>Non return valve</v>
          </cell>
          <cell r="D46">
            <v>350</v>
          </cell>
          <cell r="E46" t="str">
            <v>PN-1.6</v>
          </cell>
          <cell r="F46" t="str">
            <v>each</v>
          </cell>
          <cell r="G46">
            <v>37928</v>
          </cell>
          <cell r="H46">
            <v>49306</v>
          </cell>
          <cell r="I46">
            <v>49306</v>
          </cell>
          <cell r="J46">
            <v>49306</v>
          </cell>
        </row>
        <row r="47">
          <cell r="B47" t="str">
            <v>Non return valve400PN-1.6</v>
          </cell>
          <cell r="C47" t="str">
            <v>Non return valve</v>
          </cell>
          <cell r="D47">
            <v>400</v>
          </cell>
          <cell r="E47" t="str">
            <v>PN-1.6</v>
          </cell>
          <cell r="F47" t="str">
            <v>each</v>
          </cell>
          <cell r="G47">
            <v>49345</v>
          </cell>
          <cell r="H47">
            <v>64149</v>
          </cell>
          <cell r="I47">
            <v>64149</v>
          </cell>
          <cell r="J47">
            <v>64149</v>
          </cell>
        </row>
        <row r="48">
          <cell r="B48" t="str">
            <v>Non return valve450PN-1.6</v>
          </cell>
          <cell r="C48" t="str">
            <v>Non return valve</v>
          </cell>
          <cell r="D48">
            <v>450</v>
          </cell>
          <cell r="E48" t="str">
            <v>PN-1.6</v>
          </cell>
          <cell r="F48" t="str">
            <v>each</v>
          </cell>
          <cell r="G48">
            <v>83129</v>
          </cell>
          <cell r="H48">
            <v>108068</v>
          </cell>
          <cell r="I48">
            <v>108068</v>
          </cell>
          <cell r="J48">
            <v>108068</v>
          </cell>
        </row>
        <row r="49">
          <cell r="B49" t="str">
            <v>Non return valve500PN-1.6</v>
          </cell>
          <cell r="C49" t="str">
            <v>Non return valve</v>
          </cell>
          <cell r="D49">
            <v>500</v>
          </cell>
          <cell r="E49" t="str">
            <v>PN-1.6</v>
          </cell>
          <cell r="F49" t="str">
            <v>each</v>
          </cell>
          <cell r="G49">
            <v>100273</v>
          </cell>
          <cell r="H49">
            <v>130355</v>
          </cell>
          <cell r="I49">
            <v>130355</v>
          </cell>
          <cell r="J49">
            <v>130355</v>
          </cell>
        </row>
        <row r="50">
          <cell r="B50" t="str">
            <v>Non return valve600PN-1.6</v>
          </cell>
          <cell r="C50" t="str">
            <v>Non return valve</v>
          </cell>
          <cell r="D50">
            <v>600</v>
          </cell>
          <cell r="E50" t="str">
            <v>PN-1.6</v>
          </cell>
          <cell r="F50" t="str">
            <v>each</v>
          </cell>
          <cell r="G50">
            <v>160196</v>
          </cell>
          <cell r="H50">
            <v>208255</v>
          </cell>
          <cell r="I50">
            <v>208255</v>
          </cell>
          <cell r="J50">
            <v>208255</v>
          </cell>
        </row>
        <row r="51">
          <cell r="B51" t="str">
            <v>Kinetic Double Air valve40PN-1</v>
          </cell>
          <cell r="C51" t="str">
            <v>Kinetic Double Air valve</v>
          </cell>
          <cell r="D51">
            <v>40</v>
          </cell>
          <cell r="E51" t="str">
            <v>PN-1</v>
          </cell>
          <cell r="F51" t="str">
            <v>each</v>
          </cell>
          <cell r="G51">
            <v>2029</v>
          </cell>
          <cell r="H51">
            <v>2638</v>
          </cell>
          <cell r="I51">
            <v>2638</v>
          </cell>
          <cell r="J51">
            <v>2638</v>
          </cell>
        </row>
        <row r="52">
          <cell r="B52" t="str">
            <v>Kinetic Double Air valve50PN-1</v>
          </cell>
          <cell r="C52" t="str">
            <v>Kinetic Double Air valve</v>
          </cell>
          <cell r="D52">
            <v>50</v>
          </cell>
          <cell r="E52" t="str">
            <v>PN-1</v>
          </cell>
          <cell r="F52" t="str">
            <v>each</v>
          </cell>
          <cell r="G52">
            <v>2452</v>
          </cell>
          <cell r="H52">
            <v>3188</v>
          </cell>
          <cell r="I52">
            <v>3188</v>
          </cell>
          <cell r="J52">
            <v>3188</v>
          </cell>
        </row>
        <row r="53">
          <cell r="B53" t="str">
            <v>Kinetic Double Air valve80PN-1</v>
          </cell>
          <cell r="C53" t="str">
            <v>Kinetic Double Air valve</v>
          </cell>
          <cell r="D53">
            <v>80</v>
          </cell>
          <cell r="E53" t="str">
            <v>PN-1</v>
          </cell>
          <cell r="F53" t="str">
            <v>each</v>
          </cell>
          <cell r="G53">
            <v>3280</v>
          </cell>
          <cell r="H53">
            <v>4264</v>
          </cell>
          <cell r="I53">
            <v>4264</v>
          </cell>
          <cell r="J53">
            <v>4264</v>
          </cell>
        </row>
        <row r="54">
          <cell r="B54" t="str">
            <v>Kinetic Double Air valve100PN-1</v>
          </cell>
          <cell r="C54" t="str">
            <v>Kinetic Double Air valve</v>
          </cell>
          <cell r="D54">
            <v>100</v>
          </cell>
          <cell r="E54" t="str">
            <v>PN-1</v>
          </cell>
          <cell r="F54" t="str">
            <v>each</v>
          </cell>
          <cell r="G54">
            <v>4395</v>
          </cell>
          <cell r="H54">
            <v>5714</v>
          </cell>
          <cell r="I54">
            <v>5714</v>
          </cell>
          <cell r="J54">
            <v>5714</v>
          </cell>
        </row>
        <row r="55">
          <cell r="B55" t="str">
            <v>Kinetic Double Air valve150PN-1</v>
          </cell>
          <cell r="C55" t="str">
            <v>Kinetic Double Air valve</v>
          </cell>
          <cell r="D55">
            <v>150</v>
          </cell>
          <cell r="E55" t="str">
            <v>PN-1</v>
          </cell>
          <cell r="F55" t="str">
            <v>each</v>
          </cell>
          <cell r="G55">
            <v>9902</v>
          </cell>
          <cell r="H55">
            <v>12873</v>
          </cell>
          <cell r="I55">
            <v>12873</v>
          </cell>
          <cell r="J55">
            <v>12873</v>
          </cell>
        </row>
        <row r="56">
          <cell r="B56" t="str">
            <v>Kinetic Double Air valve200PN-1</v>
          </cell>
          <cell r="C56" t="str">
            <v>Kinetic Double Air valve</v>
          </cell>
          <cell r="D56">
            <v>200</v>
          </cell>
          <cell r="E56" t="str">
            <v>PN-1</v>
          </cell>
          <cell r="F56" t="str">
            <v>each</v>
          </cell>
          <cell r="G56">
            <v>16398</v>
          </cell>
          <cell r="H56">
            <v>21317</v>
          </cell>
          <cell r="I56">
            <v>21317</v>
          </cell>
          <cell r="J56">
            <v>21317</v>
          </cell>
        </row>
        <row r="57">
          <cell r="B57" t="str">
            <v>Double Air valve40PN-1</v>
          </cell>
          <cell r="C57" t="str">
            <v>Double Air valve</v>
          </cell>
          <cell r="D57">
            <v>40</v>
          </cell>
          <cell r="E57" t="str">
            <v>PN-1</v>
          </cell>
          <cell r="F57" t="str">
            <v>each</v>
          </cell>
          <cell r="G57">
            <v>1259</v>
          </cell>
          <cell r="H57">
            <v>1637</v>
          </cell>
          <cell r="I57">
            <v>1637</v>
          </cell>
          <cell r="J57">
            <v>1637</v>
          </cell>
        </row>
        <row r="58">
          <cell r="B58" t="str">
            <v>Double Air valve50PN-1</v>
          </cell>
          <cell r="C58" t="str">
            <v>Double Air valve</v>
          </cell>
          <cell r="D58">
            <v>50</v>
          </cell>
          <cell r="E58" t="str">
            <v>PN-1</v>
          </cell>
          <cell r="F58" t="str">
            <v>each</v>
          </cell>
          <cell r="G58">
            <v>1739</v>
          </cell>
          <cell r="H58">
            <v>2261</v>
          </cell>
          <cell r="I58">
            <v>2261</v>
          </cell>
          <cell r="J58">
            <v>2261</v>
          </cell>
        </row>
        <row r="59">
          <cell r="B59" t="str">
            <v>Double Air valve80PN-1</v>
          </cell>
          <cell r="C59" t="str">
            <v>Double Air valve</v>
          </cell>
          <cell r="D59">
            <v>80</v>
          </cell>
          <cell r="E59" t="str">
            <v>PN-1</v>
          </cell>
          <cell r="F59" t="str">
            <v>each</v>
          </cell>
          <cell r="G59">
            <v>2409</v>
          </cell>
          <cell r="H59">
            <v>3132</v>
          </cell>
          <cell r="I59">
            <v>3132</v>
          </cell>
          <cell r="J59">
            <v>3132</v>
          </cell>
        </row>
        <row r="60">
          <cell r="B60" t="str">
            <v>Double Air valve100PN-1</v>
          </cell>
          <cell r="C60" t="str">
            <v>Double Air valve</v>
          </cell>
          <cell r="D60">
            <v>100</v>
          </cell>
          <cell r="E60" t="str">
            <v>PN-1</v>
          </cell>
          <cell r="F60" t="str">
            <v>each</v>
          </cell>
          <cell r="G60">
            <v>2989</v>
          </cell>
          <cell r="H60">
            <v>3886</v>
          </cell>
          <cell r="I60">
            <v>3886</v>
          </cell>
          <cell r="J60">
            <v>3886</v>
          </cell>
        </row>
        <row r="61">
          <cell r="B61" t="str">
            <v>Double Air valve150PN-1</v>
          </cell>
          <cell r="C61" t="str">
            <v>Double Air valve</v>
          </cell>
          <cell r="D61">
            <v>150</v>
          </cell>
          <cell r="E61" t="str">
            <v>PN-1</v>
          </cell>
          <cell r="F61" t="str">
            <v>each</v>
          </cell>
          <cell r="G61">
            <v>7789</v>
          </cell>
          <cell r="H61">
            <v>10126</v>
          </cell>
          <cell r="I61">
            <v>10126</v>
          </cell>
          <cell r="J61">
            <v>10126</v>
          </cell>
        </row>
        <row r="62">
          <cell r="B62" t="str">
            <v>Double Air valve200PN-1</v>
          </cell>
          <cell r="C62" t="str">
            <v>Double Air valve</v>
          </cell>
          <cell r="D62">
            <v>200</v>
          </cell>
          <cell r="E62" t="str">
            <v>PN-1</v>
          </cell>
          <cell r="F62" t="str">
            <v>each</v>
          </cell>
          <cell r="G62">
            <v>13585</v>
          </cell>
          <cell r="H62">
            <v>17661</v>
          </cell>
          <cell r="I62">
            <v>17661</v>
          </cell>
          <cell r="J62">
            <v>17661</v>
          </cell>
        </row>
        <row r="63">
          <cell r="B63" t="str">
            <v>Kinetic Air valve40PN-1</v>
          </cell>
          <cell r="C63" t="str">
            <v>Kinetic Air valve</v>
          </cell>
          <cell r="D63">
            <v>40</v>
          </cell>
          <cell r="E63" t="str">
            <v>PN-1</v>
          </cell>
          <cell r="F63" t="str">
            <v>each</v>
          </cell>
          <cell r="G63">
            <v>5774</v>
          </cell>
          <cell r="H63">
            <v>7506</v>
          </cell>
          <cell r="I63">
            <v>7506</v>
          </cell>
          <cell r="J63">
            <v>7506</v>
          </cell>
        </row>
        <row r="64">
          <cell r="B64" t="str">
            <v>Kinetic Air valve50PN-1</v>
          </cell>
          <cell r="C64" t="str">
            <v>Kinetic Air valve</v>
          </cell>
          <cell r="D64">
            <v>50</v>
          </cell>
          <cell r="E64" t="str">
            <v>PN-1</v>
          </cell>
          <cell r="F64" t="str">
            <v>each</v>
          </cell>
          <cell r="G64">
            <v>6738</v>
          </cell>
          <cell r="H64">
            <v>8759</v>
          </cell>
          <cell r="I64">
            <v>8759</v>
          </cell>
          <cell r="J64">
            <v>8759</v>
          </cell>
        </row>
        <row r="65">
          <cell r="B65" t="str">
            <v>Kinetic Air valve80PN-1</v>
          </cell>
          <cell r="C65" t="str">
            <v>Kinetic Air valve</v>
          </cell>
          <cell r="D65">
            <v>80</v>
          </cell>
          <cell r="E65" t="str">
            <v>PN-1</v>
          </cell>
          <cell r="F65" t="str">
            <v>each</v>
          </cell>
          <cell r="G65">
            <v>8876</v>
          </cell>
          <cell r="H65">
            <v>11539</v>
          </cell>
          <cell r="I65">
            <v>11539</v>
          </cell>
          <cell r="J65">
            <v>11539</v>
          </cell>
        </row>
        <row r="66">
          <cell r="B66" t="str">
            <v>Kinetic Air valve100PN-1</v>
          </cell>
          <cell r="C66" t="str">
            <v>Kinetic Air valve</v>
          </cell>
          <cell r="D66">
            <v>100</v>
          </cell>
          <cell r="E66" t="str">
            <v>PN-1</v>
          </cell>
          <cell r="F66" t="str">
            <v>each</v>
          </cell>
          <cell r="G66">
            <v>12226</v>
          </cell>
          <cell r="H66">
            <v>15894</v>
          </cell>
          <cell r="I66">
            <v>15894</v>
          </cell>
          <cell r="J66">
            <v>15894</v>
          </cell>
        </row>
        <row r="67">
          <cell r="B67" t="str">
            <v>Kinetic Air valve150PN-1</v>
          </cell>
          <cell r="C67" t="str">
            <v>Kinetic Air valve</v>
          </cell>
          <cell r="D67">
            <v>150</v>
          </cell>
          <cell r="E67" t="str">
            <v>PN-1</v>
          </cell>
          <cell r="F67" t="str">
            <v>each</v>
          </cell>
          <cell r="G67">
            <v>24090</v>
          </cell>
          <cell r="H67">
            <v>31317</v>
          </cell>
          <cell r="I67">
            <v>31317</v>
          </cell>
          <cell r="J67">
            <v>31317</v>
          </cell>
        </row>
        <row r="68">
          <cell r="B68" t="str">
            <v>Kinetic Air valve200PN-1</v>
          </cell>
          <cell r="C68" t="str">
            <v>Kinetic Air valve</v>
          </cell>
          <cell r="D68">
            <v>200</v>
          </cell>
          <cell r="E68" t="str">
            <v>PN-1</v>
          </cell>
          <cell r="F68" t="str">
            <v>each</v>
          </cell>
          <cell r="G68">
            <v>35924</v>
          </cell>
          <cell r="H68">
            <v>46701</v>
          </cell>
          <cell r="I68">
            <v>46701</v>
          </cell>
          <cell r="J68">
            <v>46701</v>
          </cell>
        </row>
        <row r="69">
          <cell r="B69" t="str">
            <v>Kinetic Air valve40PN-1.6</v>
          </cell>
          <cell r="C69" t="str">
            <v>Kinetic Air valve</v>
          </cell>
          <cell r="D69">
            <v>40</v>
          </cell>
          <cell r="E69" t="str">
            <v>PN-1.6</v>
          </cell>
          <cell r="F69" t="str">
            <v>each</v>
          </cell>
          <cell r="G69">
            <v>6641</v>
          </cell>
          <cell r="H69">
            <v>8633</v>
          </cell>
          <cell r="I69">
            <v>8633</v>
          </cell>
          <cell r="J69">
            <v>8633</v>
          </cell>
        </row>
        <row r="70">
          <cell r="B70" t="str">
            <v>Kinetic Air valve50PN-1.6</v>
          </cell>
          <cell r="C70" t="str">
            <v>Kinetic Air valve</v>
          </cell>
          <cell r="D70">
            <v>50</v>
          </cell>
          <cell r="E70" t="str">
            <v>PN-1.6</v>
          </cell>
          <cell r="F70" t="str">
            <v>each</v>
          </cell>
          <cell r="G70">
            <v>7749</v>
          </cell>
          <cell r="H70">
            <v>10074</v>
          </cell>
          <cell r="I70">
            <v>10074</v>
          </cell>
          <cell r="J70">
            <v>10074</v>
          </cell>
        </row>
        <row r="71">
          <cell r="B71" t="str">
            <v>Kinetic Air valve80PN-1.6</v>
          </cell>
          <cell r="C71" t="str">
            <v>Kinetic Air valve</v>
          </cell>
          <cell r="D71">
            <v>80</v>
          </cell>
          <cell r="E71" t="str">
            <v>PN-1.6</v>
          </cell>
          <cell r="F71" t="str">
            <v>each</v>
          </cell>
          <cell r="G71">
            <v>10204</v>
          </cell>
          <cell r="H71">
            <v>13265</v>
          </cell>
          <cell r="I71">
            <v>13265</v>
          </cell>
          <cell r="J71">
            <v>13265</v>
          </cell>
        </row>
        <row r="72">
          <cell r="B72" t="str">
            <v>Kinetic Air valve100PN-1.6</v>
          </cell>
          <cell r="C72" t="str">
            <v>Kinetic Air valve</v>
          </cell>
          <cell r="D72">
            <v>100</v>
          </cell>
          <cell r="E72" t="str">
            <v>PN-1.6</v>
          </cell>
          <cell r="F72" t="str">
            <v>each</v>
          </cell>
          <cell r="G72">
            <v>14068</v>
          </cell>
          <cell r="H72">
            <v>18288</v>
          </cell>
          <cell r="I72">
            <v>18288</v>
          </cell>
          <cell r="J72">
            <v>18288</v>
          </cell>
        </row>
        <row r="73">
          <cell r="B73" t="str">
            <v>Kinetic Air valve150PN-1.6</v>
          </cell>
          <cell r="C73" t="str">
            <v>Kinetic Air valve</v>
          </cell>
          <cell r="D73">
            <v>150</v>
          </cell>
          <cell r="E73" t="str">
            <v>PN-1.6</v>
          </cell>
          <cell r="F73" t="str">
            <v>each</v>
          </cell>
          <cell r="G73">
            <v>27713</v>
          </cell>
          <cell r="H73">
            <v>36027</v>
          </cell>
          <cell r="I73">
            <v>36027</v>
          </cell>
          <cell r="J73">
            <v>36027</v>
          </cell>
        </row>
        <row r="74">
          <cell r="B74" t="str">
            <v>Kinetic Air valve200PN-1.6</v>
          </cell>
          <cell r="C74" t="str">
            <v>Kinetic Air valve</v>
          </cell>
          <cell r="D74">
            <v>200</v>
          </cell>
          <cell r="E74" t="str">
            <v>PN-1.6</v>
          </cell>
          <cell r="F74" t="str">
            <v>each</v>
          </cell>
          <cell r="G74">
            <v>41315</v>
          </cell>
          <cell r="H74">
            <v>53710</v>
          </cell>
          <cell r="I74">
            <v>53710</v>
          </cell>
          <cell r="J74">
            <v>53710</v>
          </cell>
        </row>
        <row r="75">
          <cell r="B75" t="str">
            <v>Dismantling joint63</v>
          </cell>
          <cell r="C75" t="str">
            <v>Dismantling joint</v>
          </cell>
          <cell r="D75">
            <v>63</v>
          </cell>
          <cell r="F75" t="str">
            <v>each</v>
          </cell>
          <cell r="G75">
            <v>1082</v>
          </cell>
          <cell r="H75">
            <v>1082</v>
          </cell>
          <cell r="I75">
            <v>1082</v>
          </cell>
          <cell r="J75">
            <v>2723</v>
          </cell>
        </row>
        <row r="76">
          <cell r="B76" t="str">
            <v>Dismantling joint75</v>
          </cell>
          <cell r="C76" t="str">
            <v>Dismantling joint</v>
          </cell>
          <cell r="D76">
            <v>75</v>
          </cell>
          <cell r="F76" t="str">
            <v>each</v>
          </cell>
          <cell r="G76">
            <v>1082</v>
          </cell>
          <cell r="H76">
            <v>1082</v>
          </cell>
          <cell r="I76">
            <v>1082</v>
          </cell>
          <cell r="J76">
            <v>2723</v>
          </cell>
        </row>
        <row r="77">
          <cell r="B77" t="str">
            <v>Dismantling joint90</v>
          </cell>
          <cell r="C77" t="str">
            <v>Dismantling joint</v>
          </cell>
          <cell r="D77">
            <v>90</v>
          </cell>
          <cell r="F77" t="str">
            <v>each</v>
          </cell>
          <cell r="G77">
            <v>1082</v>
          </cell>
          <cell r="H77">
            <v>1082</v>
          </cell>
          <cell r="I77">
            <v>1082</v>
          </cell>
          <cell r="J77">
            <v>2981</v>
          </cell>
        </row>
        <row r="78">
          <cell r="B78" t="str">
            <v>Dismantling joint110</v>
          </cell>
          <cell r="C78" t="str">
            <v>Dismantling joint</v>
          </cell>
          <cell r="D78">
            <v>110</v>
          </cell>
          <cell r="F78" t="str">
            <v>each</v>
          </cell>
          <cell r="G78">
            <v>1332</v>
          </cell>
          <cell r="H78">
            <v>1332</v>
          </cell>
          <cell r="I78">
            <v>1332</v>
          </cell>
          <cell r="J78">
            <v>3913</v>
          </cell>
        </row>
        <row r="79">
          <cell r="B79" t="str">
            <v>Dismantling joint125</v>
          </cell>
          <cell r="C79" t="str">
            <v>Dismantling joint</v>
          </cell>
          <cell r="D79">
            <v>125</v>
          </cell>
          <cell r="F79" t="str">
            <v>each</v>
          </cell>
          <cell r="G79">
            <v>1720</v>
          </cell>
          <cell r="H79">
            <v>1720</v>
          </cell>
          <cell r="I79">
            <v>1720</v>
          </cell>
          <cell r="J79">
            <v>5030</v>
          </cell>
        </row>
        <row r="80">
          <cell r="B80" t="str">
            <v>Dismantling joint140</v>
          </cell>
          <cell r="C80" t="str">
            <v>Dismantling joint</v>
          </cell>
          <cell r="D80">
            <v>140</v>
          </cell>
          <cell r="F80" t="str">
            <v>each</v>
          </cell>
          <cell r="G80">
            <v>2130</v>
          </cell>
          <cell r="H80">
            <v>2130</v>
          </cell>
          <cell r="I80">
            <v>2130</v>
          </cell>
          <cell r="J80">
            <v>5518</v>
          </cell>
        </row>
        <row r="81">
          <cell r="B81" t="str">
            <v>Dismantling joint160</v>
          </cell>
          <cell r="C81" t="str">
            <v>Dismantling joint</v>
          </cell>
          <cell r="D81">
            <v>160</v>
          </cell>
          <cell r="F81" t="str">
            <v>each</v>
          </cell>
          <cell r="G81">
            <v>2130</v>
          </cell>
          <cell r="H81">
            <v>2130</v>
          </cell>
          <cell r="I81">
            <v>2130</v>
          </cell>
          <cell r="J81">
            <v>5518</v>
          </cell>
        </row>
        <row r="82">
          <cell r="B82" t="str">
            <v>Dismantling joint180</v>
          </cell>
          <cell r="C82" t="str">
            <v>Dismantling joint</v>
          </cell>
          <cell r="D82">
            <v>180</v>
          </cell>
          <cell r="F82" t="str">
            <v>each</v>
          </cell>
          <cell r="G82">
            <v>2130</v>
          </cell>
          <cell r="H82">
            <v>2130</v>
          </cell>
          <cell r="I82">
            <v>2130</v>
          </cell>
          <cell r="J82">
            <v>5518</v>
          </cell>
        </row>
        <row r="83">
          <cell r="B83" t="str">
            <v>Dismantling joint200</v>
          </cell>
          <cell r="C83" t="str">
            <v>Dismantling joint</v>
          </cell>
          <cell r="D83">
            <v>200</v>
          </cell>
          <cell r="F83" t="str">
            <v>each</v>
          </cell>
          <cell r="G83">
            <v>3532</v>
          </cell>
          <cell r="H83">
            <v>3532</v>
          </cell>
          <cell r="I83">
            <v>3532</v>
          </cell>
          <cell r="J83">
            <v>7825</v>
          </cell>
        </row>
        <row r="84">
          <cell r="B84" t="str">
            <v>Dismantling joint225</v>
          </cell>
          <cell r="C84" t="str">
            <v>Dismantling joint</v>
          </cell>
          <cell r="D84">
            <v>225</v>
          </cell>
          <cell r="F84" t="str">
            <v>each</v>
          </cell>
          <cell r="G84">
            <v>3532</v>
          </cell>
          <cell r="H84">
            <v>3532</v>
          </cell>
          <cell r="I84">
            <v>3532</v>
          </cell>
          <cell r="J84">
            <v>7825</v>
          </cell>
        </row>
        <row r="85">
          <cell r="B85" t="str">
            <v>Dismantling joint250</v>
          </cell>
          <cell r="C85" t="str">
            <v>Dismantling joint</v>
          </cell>
          <cell r="D85">
            <v>250</v>
          </cell>
          <cell r="F85" t="str">
            <v>each</v>
          </cell>
          <cell r="G85">
            <v>4995</v>
          </cell>
          <cell r="H85">
            <v>4995</v>
          </cell>
          <cell r="I85">
            <v>4995</v>
          </cell>
          <cell r="J85">
            <v>9316</v>
          </cell>
        </row>
        <row r="86">
          <cell r="B86" t="str">
            <v>Dismantling joint280</v>
          </cell>
          <cell r="C86" t="str">
            <v>Dismantling joint</v>
          </cell>
          <cell r="D86">
            <v>280</v>
          </cell>
          <cell r="F86" t="str">
            <v>each</v>
          </cell>
          <cell r="G86">
            <v>4995</v>
          </cell>
          <cell r="H86">
            <v>4995</v>
          </cell>
          <cell r="I86">
            <v>4995</v>
          </cell>
          <cell r="J86">
            <v>9316</v>
          </cell>
        </row>
        <row r="87">
          <cell r="B87" t="str">
            <v>Dismantling joint315</v>
          </cell>
          <cell r="C87" t="str">
            <v>Dismantling joint</v>
          </cell>
          <cell r="D87">
            <v>315</v>
          </cell>
          <cell r="F87" t="str">
            <v>each</v>
          </cell>
          <cell r="G87">
            <v>6348</v>
          </cell>
          <cell r="H87">
            <v>6348</v>
          </cell>
          <cell r="I87">
            <v>6348</v>
          </cell>
          <cell r="J87">
            <v>14906</v>
          </cell>
        </row>
        <row r="88">
          <cell r="B88" t="str">
            <v>Dismantling joint350</v>
          </cell>
          <cell r="C88" t="str">
            <v>Dismantling joint</v>
          </cell>
          <cell r="D88">
            <v>350</v>
          </cell>
          <cell r="F88" t="str">
            <v>each</v>
          </cell>
          <cell r="G88">
            <v>7703</v>
          </cell>
          <cell r="H88">
            <v>7703</v>
          </cell>
          <cell r="I88">
            <v>7703</v>
          </cell>
          <cell r="J88">
            <v>35354</v>
          </cell>
        </row>
        <row r="89">
          <cell r="B89" t="str">
            <v>Dismantling joint400</v>
          </cell>
          <cell r="C89" t="str">
            <v>Dismantling joint</v>
          </cell>
          <cell r="D89">
            <v>400</v>
          </cell>
          <cell r="F89" t="str">
            <v>each</v>
          </cell>
          <cell r="G89">
            <v>9705</v>
          </cell>
          <cell r="H89">
            <v>9705</v>
          </cell>
          <cell r="I89">
            <v>9705</v>
          </cell>
          <cell r="J89">
            <v>40513</v>
          </cell>
        </row>
        <row r="90">
          <cell r="B90" t="str">
            <v>Dismantling joint450</v>
          </cell>
          <cell r="C90" t="str">
            <v>Dismantling joint</v>
          </cell>
          <cell r="D90">
            <v>450</v>
          </cell>
          <cell r="F90" t="str">
            <v>each</v>
          </cell>
          <cell r="G90">
            <v>11532</v>
          </cell>
          <cell r="H90">
            <v>11532</v>
          </cell>
          <cell r="I90">
            <v>11532</v>
          </cell>
          <cell r="J90">
            <v>43953</v>
          </cell>
        </row>
        <row r="91">
          <cell r="B91" t="str">
            <v>Dismantling joint500</v>
          </cell>
          <cell r="C91" t="str">
            <v>Dismantling joint</v>
          </cell>
          <cell r="D91">
            <v>500</v>
          </cell>
          <cell r="F91" t="str">
            <v>each</v>
          </cell>
          <cell r="G91">
            <v>13535</v>
          </cell>
          <cell r="H91">
            <v>13535</v>
          </cell>
          <cell r="I91">
            <v>13535</v>
          </cell>
          <cell r="J91">
            <v>52606</v>
          </cell>
        </row>
        <row r="92">
          <cell r="B92" t="str">
            <v>Dismantling joint600</v>
          </cell>
          <cell r="C92" t="str">
            <v>Dismantling joint</v>
          </cell>
          <cell r="D92">
            <v>600</v>
          </cell>
          <cell r="F92" t="str">
            <v>each</v>
          </cell>
          <cell r="G92">
            <v>20508</v>
          </cell>
          <cell r="H92">
            <v>20508</v>
          </cell>
          <cell r="I92">
            <v>20508</v>
          </cell>
          <cell r="J92">
            <v>61214</v>
          </cell>
        </row>
        <row r="93">
          <cell r="B93" t="str">
            <v>Dismantling joint700</v>
          </cell>
          <cell r="C93" t="str">
            <v>Dismantling joint</v>
          </cell>
          <cell r="D93">
            <v>700</v>
          </cell>
          <cell r="F93" t="str">
            <v>each</v>
          </cell>
          <cell r="G93">
            <v>26643</v>
          </cell>
          <cell r="H93">
            <v>26643</v>
          </cell>
          <cell r="I93">
            <v>26643</v>
          </cell>
          <cell r="J93">
            <v>68101</v>
          </cell>
        </row>
        <row r="94">
          <cell r="B94" t="str">
            <v>Dismantling joint800</v>
          </cell>
          <cell r="C94" t="str">
            <v>Dismantling joint</v>
          </cell>
          <cell r="D94">
            <v>800</v>
          </cell>
          <cell r="F94" t="str">
            <v>each</v>
          </cell>
          <cell r="G94">
            <v>32414</v>
          </cell>
          <cell r="H94">
            <v>32414</v>
          </cell>
          <cell r="I94">
            <v>32414</v>
          </cell>
          <cell r="J94">
            <v>83596</v>
          </cell>
        </row>
        <row r="95">
          <cell r="E95" t="str">
            <v>WEIGTHS</v>
          </cell>
        </row>
        <row r="96">
          <cell r="B96" t="str">
            <v>CI pipes and Specials</v>
          </cell>
          <cell r="D96" t="str">
            <v>CI pipes and Specials</v>
          </cell>
          <cell r="F96" t="str">
            <v>kg</v>
          </cell>
          <cell r="G96">
            <v>33.25</v>
          </cell>
          <cell r="H96">
            <v>52.9</v>
          </cell>
          <cell r="I96">
            <v>52.9</v>
          </cell>
          <cell r="J96">
            <v>40.700000000000003</v>
          </cell>
        </row>
        <row r="97">
          <cell r="B97" t="str">
            <v>Pigiron</v>
          </cell>
          <cell r="D97" t="str">
            <v>Pigiron</v>
          </cell>
          <cell r="F97" t="str">
            <v>MT</v>
          </cell>
          <cell r="G97">
            <v>20000</v>
          </cell>
          <cell r="H97">
            <v>27000</v>
          </cell>
          <cell r="I97">
            <v>27000</v>
          </cell>
          <cell r="J97">
            <v>19000</v>
          </cell>
        </row>
        <row r="98">
          <cell r="B98" t="str">
            <v>Coke</v>
          </cell>
          <cell r="D98" t="str">
            <v>Coke</v>
          </cell>
          <cell r="F98" t="str">
            <v>MT</v>
          </cell>
          <cell r="G98">
            <v>20000</v>
          </cell>
          <cell r="H98">
            <v>24900</v>
          </cell>
          <cell r="I98">
            <v>24900</v>
          </cell>
          <cell r="J98">
            <v>23500</v>
          </cell>
        </row>
        <row r="99">
          <cell r="B99" t="str">
            <v>CI D/F pipes - 2m long8047</v>
          </cell>
          <cell r="C99" t="str">
            <v>CI D/F pipes - 2m long</v>
          </cell>
          <cell r="D99">
            <v>80</v>
          </cell>
          <cell r="E99">
            <v>47</v>
          </cell>
          <cell r="F99" t="str">
            <v>each</v>
          </cell>
          <cell r="G99">
            <v>1562.75</v>
          </cell>
          <cell r="H99">
            <v>2486.2999999999997</v>
          </cell>
          <cell r="I99">
            <v>2486.2999999999997</v>
          </cell>
          <cell r="J99">
            <v>1912.9</v>
          </cell>
        </row>
        <row r="100">
          <cell r="B100" t="str">
            <v>CI D/F pipes - 2m long10059.2</v>
          </cell>
          <cell r="C100" t="str">
            <v>CI D/F pipes - 2m long</v>
          </cell>
          <cell r="D100">
            <v>100</v>
          </cell>
          <cell r="E100">
            <v>59.2</v>
          </cell>
          <cell r="F100" t="str">
            <v>each</v>
          </cell>
          <cell r="G100">
            <v>1968.4</v>
          </cell>
          <cell r="H100">
            <v>3131.6800000000003</v>
          </cell>
          <cell r="I100">
            <v>3131.6800000000003</v>
          </cell>
          <cell r="J100">
            <v>2409.4400000000005</v>
          </cell>
        </row>
        <row r="101">
          <cell r="B101" t="str">
            <v>CI D/F pipes - 2m long12576.8</v>
          </cell>
          <cell r="C101" t="str">
            <v>CI D/F pipes - 2m long</v>
          </cell>
          <cell r="D101">
            <v>125</v>
          </cell>
          <cell r="E101">
            <v>76.8</v>
          </cell>
          <cell r="F101" t="str">
            <v>each</v>
          </cell>
          <cell r="G101">
            <v>2553.6</v>
          </cell>
          <cell r="H101">
            <v>4062.72</v>
          </cell>
          <cell r="I101">
            <v>4062.72</v>
          </cell>
          <cell r="J101">
            <v>3125.76</v>
          </cell>
        </row>
        <row r="102">
          <cell r="B102" t="str">
            <v>CI D/F pipes - 2m long15096.6</v>
          </cell>
          <cell r="C102" t="str">
            <v>CI D/F pipes - 2m long</v>
          </cell>
          <cell r="D102">
            <v>150</v>
          </cell>
          <cell r="E102">
            <v>96.6</v>
          </cell>
          <cell r="F102" t="str">
            <v>each</v>
          </cell>
          <cell r="G102">
            <v>3211.95</v>
          </cell>
          <cell r="H102">
            <v>5110.1399999999994</v>
          </cell>
          <cell r="I102">
            <v>5110.1399999999994</v>
          </cell>
          <cell r="J102">
            <v>3931.62</v>
          </cell>
        </row>
        <row r="103">
          <cell r="B103" t="str">
            <v>CI D/F pipes - 2m long200138.8</v>
          </cell>
          <cell r="C103" t="str">
            <v>CI D/F pipes - 2m long</v>
          </cell>
          <cell r="D103">
            <v>200</v>
          </cell>
          <cell r="E103">
            <v>138.80000000000001</v>
          </cell>
          <cell r="F103" t="str">
            <v>each</v>
          </cell>
          <cell r="G103">
            <v>4615.1000000000004</v>
          </cell>
          <cell r="H103">
            <v>7342.52</v>
          </cell>
          <cell r="I103">
            <v>7342.52</v>
          </cell>
          <cell r="J103">
            <v>5649.1600000000008</v>
          </cell>
        </row>
        <row r="104">
          <cell r="B104" t="str">
            <v>CI D/F pipes - 2m long250187.6</v>
          </cell>
          <cell r="C104" t="str">
            <v>CI D/F pipes - 2m long</v>
          </cell>
          <cell r="D104">
            <v>250</v>
          </cell>
          <cell r="E104">
            <v>187.6</v>
          </cell>
          <cell r="F104" t="str">
            <v>each</v>
          </cell>
          <cell r="G104">
            <v>6237.7</v>
          </cell>
          <cell r="H104">
            <v>9924.0399999999991</v>
          </cell>
          <cell r="I104">
            <v>9924.0399999999991</v>
          </cell>
          <cell r="J104">
            <v>7635.3200000000006</v>
          </cell>
        </row>
        <row r="105">
          <cell r="B105" t="str">
            <v>CI D/F pipes - 2m long300241.2</v>
          </cell>
          <cell r="C105" t="str">
            <v>CI D/F pipes - 2m long</v>
          </cell>
          <cell r="D105">
            <v>300</v>
          </cell>
          <cell r="E105">
            <v>241.2</v>
          </cell>
          <cell r="F105" t="str">
            <v>each</v>
          </cell>
          <cell r="G105">
            <v>8019.9</v>
          </cell>
          <cell r="H105">
            <v>12759.48</v>
          </cell>
          <cell r="I105">
            <v>12759.48</v>
          </cell>
          <cell r="J105">
            <v>9816.84</v>
          </cell>
        </row>
        <row r="106">
          <cell r="B106" t="str">
            <v>CI D/F pipes - 2m long350305</v>
          </cell>
          <cell r="C106" t="str">
            <v>CI D/F pipes - 2m long</v>
          </cell>
          <cell r="D106">
            <v>350</v>
          </cell>
          <cell r="E106">
            <v>305</v>
          </cell>
          <cell r="F106" t="str">
            <v>each</v>
          </cell>
          <cell r="G106">
            <v>10141.25</v>
          </cell>
          <cell r="H106">
            <v>16134.5</v>
          </cell>
          <cell r="I106">
            <v>16134.5</v>
          </cell>
          <cell r="J106">
            <v>12413.5</v>
          </cell>
        </row>
        <row r="107">
          <cell r="B107" t="str">
            <v>CI D/F pipes - 2m long400372</v>
          </cell>
          <cell r="C107" t="str">
            <v>CI D/F pipes - 2m long</v>
          </cell>
          <cell r="D107">
            <v>400</v>
          </cell>
          <cell r="E107">
            <v>372</v>
          </cell>
          <cell r="F107" t="str">
            <v>each</v>
          </cell>
          <cell r="G107">
            <v>12369</v>
          </cell>
          <cell r="H107">
            <v>19678.8</v>
          </cell>
          <cell r="I107">
            <v>19678.8</v>
          </cell>
          <cell r="J107">
            <v>15140.400000000001</v>
          </cell>
        </row>
        <row r="108">
          <cell r="B108" t="str">
            <v>CI D/F pipes - 2m long450447</v>
          </cell>
          <cell r="C108" t="str">
            <v>CI D/F pipes - 2m long</v>
          </cell>
          <cell r="D108">
            <v>450</v>
          </cell>
          <cell r="E108">
            <v>447</v>
          </cell>
          <cell r="F108" t="str">
            <v>each</v>
          </cell>
          <cell r="G108">
            <v>14862.75</v>
          </cell>
          <cell r="H108">
            <v>23646.3</v>
          </cell>
          <cell r="I108">
            <v>23646.3</v>
          </cell>
          <cell r="J108">
            <v>18192.900000000001</v>
          </cell>
        </row>
        <row r="109">
          <cell r="B109" t="str">
            <v>CI D/F pipes - 2m long500522.8</v>
          </cell>
          <cell r="C109" t="str">
            <v>CI D/F pipes - 2m long</v>
          </cell>
          <cell r="D109">
            <v>500</v>
          </cell>
          <cell r="E109">
            <v>522.79999999999995</v>
          </cell>
          <cell r="F109" t="str">
            <v>each</v>
          </cell>
          <cell r="G109">
            <v>17383.099999999999</v>
          </cell>
          <cell r="H109">
            <v>27656.119999999995</v>
          </cell>
          <cell r="I109">
            <v>27656.119999999995</v>
          </cell>
          <cell r="J109">
            <v>21277.96</v>
          </cell>
        </row>
        <row r="110">
          <cell r="B110" t="str">
            <v>CI D/F pipes - 2m long600701</v>
          </cell>
          <cell r="C110" t="str">
            <v>CI D/F pipes - 2m long</v>
          </cell>
          <cell r="D110">
            <v>600</v>
          </cell>
          <cell r="E110">
            <v>701</v>
          </cell>
          <cell r="F110" t="str">
            <v>each</v>
          </cell>
          <cell r="G110">
            <v>23308.25</v>
          </cell>
          <cell r="H110">
            <v>37082.9</v>
          </cell>
          <cell r="I110">
            <v>37082.9</v>
          </cell>
          <cell r="J110">
            <v>28530.7</v>
          </cell>
        </row>
        <row r="111">
          <cell r="B111" t="str">
            <v>CI D/F pipes - 0.9m long8025.22</v>
          </cell>
          <cell r="C111" t="str">
            <v>CI D/F pipes - 0.9m long</v>
          </cell>
          <cell r="D111">
            <v>80</v>
          </cell>
          <cell r="E111">
            <v>25.22</v>
          </cell>
          <cell r="F111" t="str">
            <v>each</v>
          </cell>
          <cell r="G111">
            <v>838.56499999999994</v>
          </cell>
          <cell r="H111">
            <v>1334.1379999999999</v>
          </cell>
          <cell r="I111">
            <v>1334.1379999999999</v>
          </cell>
          <cell r="J111">
            <v>1026.454</v>
          </cell>
        </row>
        <row r="112">
          <cell r="B112" t="str">
            <v>CI D/F pipes - 0.9m long10031.26</v>
          </cell>
          <cell r="C112" t="str">
            <v>CI D/F pipes - 0.9m long</v>
          </cell>
          <cell r="D112">
            <v>100</v>
          </cell>
          <cell r="E112">
            <v>31.26</v>
          </cell>
          <cell r="F112" t="str">
            <v>each</v>
          </cell>
          <cell r="G112">
            <v>1039.395</v>
          </cell>
          <cell r="H112">
            <v>1653.654</v>
          </cell>
          <cell r="I112">
            <v>1653.654</v>
          </cell>
          <cell r="J112">
            <v>1272.2820000000002</v>
          </cell>
        </row>
        <row r="113">
          <cell r="B113" t="str">
            <v>CI D/F pipes - 0.9m long12540.39</v>
          </cell>
          <cell r="C113" t="str">
            <v>CI D/F pipes - 0.9m long</v>
          </cell>
          <cell r="D113">
            <v>125</v>
          </cell>
          <cell r="E113">
            <v>40.39</v>
          </cell>
          <cell r="F113" t="str">
            <v>each</v>
          </cell>
          <cell r="G113">
            <v>1342.9675</v>
          </cell>
          <cell r="H113">
            <v>2136.6309999999999</v>
          </cell>
          <cell r="I113">
            <v>2136.6309999999999</v>
          </cell>
          <cell r="J113">
            <v>1643.873</v>
          </cell>
        </row>
        <row r="114">
          <cell r="B114" t="str">
            <v>CI D/F pipes - 0.9m long15050.84</v>
          </cell>
          <cell r="C114" t="str">
            <v>CI D/F pipes - 0.9m long</v>
          </cell>
          <cell r="D114">
            <v>150</v>
          </cell>
          <cell r="E114">
            <v>50.84</v>
          </cell>
          <cell r="F114" t="str">
            <v>each</v>
          </cell>
          <cell r="G114">
            <v>1690.43</v>
          </cell>
          <cell r="H114">
            <v>2689.4360000000001</v>
          </cell>
          <cell r="I114">
            <v>2689.4360000000001</v>
          </cell>
          <cell r="J114">
            <v>2069.1880000000001</v>
          </cell>
        </row>
        <row r="115">
          <cell r="B115" t="str">
            <v>CI D/F pipes - 0.9m long20072.69</v>
          </cell>
          <cell r="C115" t="str">
            <v>CI D/F pipes - 0.9m long</v>
          </cell>
          <cell r="D115">
            <v>200</v>
          </cell>
          <cell r="E115">
            <v>72.69</v>
          </cell>
          <cell r="F115" t="str">
            <v>each</v>
          </cell>
          <cell r="G115">
            <v>2416.9425000000001</v>
          </cell>
          <cell r="H115">
            <v>3845.3009999999999</v>
          </cell>
          <cell r="I115">
            <v>3845.3009999999999</v>
          </cell>
          <cell r="J115">
            <v>2958.4830000000002</v>
          </cell>
        </row>
        <row r="116">
          <cell r="B116" t="str">
            <v>CI D/F pipes - 0.9m long25097.62</v>
          </cell>
          <cell r="C116" t="str">
            <v>CI D/F pipes - 0.9m long</v>
          </cell>
          <cell r="D116">
            <v>250</v>
          </cell>
          <cell r="E116">
            <v>97.62</v>
          </cell>
          <cell r="F116" t="str">
            <v>each</v>
          </cell>
          <cell r="G116">
            <v>3245.8650000000002</v>
          </cell>
          <cell r="H116">
            <v>5164.098</v>
          </cell>
          <cell r="I116">
            <v>5164.098</v>
          </cell>
          <cell r="J116">
            <v>3973.1340000000005</v>
          </cell>
        </row>
        <row r="117">
          <cell r="B117" t="str">
            <v>CI D/F pipes - 0.9m long300124.49</v>
          </cell>
          <cell r="C117" t="str">
            <v>CI D/F pipes - 0.9m long</v>
          </cell>
          <cell r="D117">
            <v>300</v>
          </cell>
          <cell r="E117">
            <v>124.49</v>
          </cell>
          <cell r="F117" t="str">
            <v>each</v>
          </cell>
          <cell r="G117">
            <v>4139.2924999999996</v>
          </cell>
          <cell r="H117">
            <v>6585.5209999999997</v>
          </cell>
          <cell r="I117">
            <v>6585.5209999999997</v>
          </cell>
          <cell r="J117">
            <v>5066.7430000000004</v>
          </cell>
        </row>
        <row r="118">
          <cell r="B118" t="str">
            <v>CI D/F pipes - 0.9m long350158.15</v>
          </cell>
          <cell r="C118" t="str">
            <v>CI D/F pipes - 0.9m long</v>
          </cell>
          <cell r="D118">
            <v>350</v>
          </cell>
          <cell r="E118">
            <v>158.15</v>
          </cell>
          <cell r="F118" t="str">
            <v>each</v>
          </cell>
          <cell r="G118">
            <v>5258.4875000000002</v>
          </cell>
          <cell r="H118">
            <v>8366.1350000000002</v>
          </cell>
          <cell r="I118">
            <v>8366.1350000000002</v>
          </cell>
          <cell r="J118">
            <v>6436.7050000000008</v>
          </cell>
        </row>
        <row r="119">
          <cell r="B119" t="str">
            <v>CI D/F pipes - 0.9m long400193.14</v>
          </cell>
          <cell r="C119" t="str">
            <v>CI D/F pipes - 0.9m long</v>
          </cell>
          <cell r="D119">
            <v>400</v>
          </cell>
          <cell r="E119">
            <v>193.14</v>
          </cell>
          <cell r="F119" t="str">
            <v>each</v>
          </cell>
          <cell r="G119">
            <v>6421.9049999999997</v>
          </cell>
          <cell r="H119">
            <v>10217.106</v>
          </cell>
          <cell r="I119">
            <v>10217.106</v>
          </cell>
          <cell r="J119">
            <v>7860.7979999999998</v>
          </cell>
        </row>
        <row r="120">
          <cell r="B120" t="str">
            <v>CI D/F pipes - 0.9m long450230.3</v>
          </cell>
          <cell r="C120" t="str">
            <v>CI D/F pipes - 0.9m long</v>
          </cell>
          <cell r="D120">
            <v>450</v>
          </cell>
          <cell r="E120">
            <v>230.3</v>
          </cell>
          <cell r="F120" t="str">
            <v>each</v>
          </cell>
          <cell r="G120">
            <v>7657.4750000000004</v>
          </cell>
          <cell r="H120">
            <v>12182.87</v>
          </cell>
          <cell r="I120">
            <v>12182.87</v>
          </cell>
          <cell r="J120">
            <v>9373.2100000000009</v>
          </cell>
        </row>
        <row r="121">
          <cell r="B121" t="str">
            <v>CI D/F pipes - 0.9m long500270.57</v>
          </cell>
          <cell r="C121" t="str">
            <v>CI D/F pipes - 0.9m long</v>
          </cell>
          <cell r="D121">
            <v>500</v>
          </cell>
          <cell r="E121">
            <v>270.57</v>
          </cell>
          <cell r="F121" t="str">
            <v>each</v>
          </cell>
          <cell r="G121">
            <v>8996.4524999999994</v>
          </cell>
          <cell r="H121">
            <v>14313.152999999998</v>
          </cell>
          <cell r="I121">
            <v>14313.152999999998</v>
          </cell>
          <cell r="J121">
            <v>11012.199000000001</v>
          </cell>
        </row>
        <row r="122">
          <cell r="B122" t="str">
            <v>CI D/F pipes - 0.9m long600363.85</v>
          </cell>
          <cell r="C122" t="str">
            <v>CI D/F pipes - 0.9m long</v>
          </cell>
          <cell r="D122">
            <v>600</v>
          </cell>
          <cell r="E122">
            <v>363.85</v>
          </cell>
          <cell r="F122" t="str">
            <v>each</v>
          </cell>
          <cell r="G122">
            <v>12098.012500000001</v>
          </cell>
          <cell r="H122">
            <v>19247.665000000001</v>
          </cell>
          <cell r="I122">
            <v>19247.665000000001</v>
          </cell>
          <cell r="J122">
            <v>14808.695000000002</v>
          </cell>
        </row>
        <row r="123">
          <cell r="B123" t="str">
            <v>CI D/F pipes - 0.6m long8019.28</v>
          </cell>
          <cell r="C123" t="str">
            <v>CI D/F pipes - 0.6m long</v>
          </cell>
          <cell r="D123">
            <v>80</v>
          </cell>
          <cell r="E123">
            <v>19.28</v>
          </cell>
          <cell r="F123" t="str">
            <v>each</v>
          </cell>
          <cell r="G123">
            <v>641.06000000000006</v>
          </cell>
          <cell r="H123">
            <v>1019.912</v>
          </cell>
          <cell r="I123">
            <v>1019.912</v>
          </cell>
          <cell r="J123">
            <v>784.69600000000014</v>
          </cell>
        </row>
        <row r="124">
          <cell r="B124" t="str">
            <v>CI D/F pipes - 0.6m long10023.64</v>
          </cell>
          <cell r="C124" t="str">
            <v>CI D/F pipes - 0.6m long</v>
          </cell>
          <cell r="D124">
            <v>100</v>
          </cell>
          <cell r="E124">
            <v>23.64</v>
          </cell>
          <cell r="F124" t="str">
            <v>each</v>
          </cell>
          <cell r="G124">
            <v>786.03</v>
          </cell>
          <cell r="H124">
            <v>1250.556</v>
          </cell>
          <cell r="I124">
            <v>1250.556</v>
          </cell>
          <cell r="J124">
            <v>962.14800000000014</v>
          </cell>
        </row>
        <row r="125">
          <cell r="B125" t="str">
            <v>CI D/F pipes - 0.6m long12530.46</v>
          </cell>
          <cell r="C125" t="str">
            <v>CI D/F pipes - 0.6m long</v>
          </cell>
          <cell r="D125">
            <v>125</v>
          </cell>
          <cell r="E125">
            <v>30.46</v>
          </cell>
          <cell r="F125" t="str">
            <v>each</v>
          </cell>
          <cell r="G125">
            <v>1012.7950000000001</v>
          </cell>
          <cell r="H125">
            <v>1611.3340000000001</v>
          </cell>
          <cell r="I125">
            <v>1611.3340000000001</v>
          </cell>
          <cell r="J125">
            <v>1239.7220000000002</v>
          </cell>
        </row>
        <row r="126">
          <cell r="B126" t="str">
            <v>CI D/F pipes - 0.6m long15038.33</v>
          </cell>
          <cell r="C126" t="str">
            <v>CI D/F pipes - 0.6m long</v>
          </cell>
          <cell r="D126">
            <v>150</v>
          </cell>
          <cell r="E126">
            <v>38.33</v>
          </cell>
          <cell r="F126" t="str">
            <v>each</v>
          </cell>
          <cell r="G126">
            <v>1274.4724999999999</v>
          </cell>
          <cell r="H126">
            <v>2027.6569999999999</v>
          </cell>
          <cell r="I126">
            <v>2027.6569999999999</v>
          </cell>
          <cell r="J126">
            <v>1560.0309999999999</v>
          </cell>
        </row>
        <row r="127">
          <cell r="B127" t="str">
            <v>CI D/F pipes - 0.6m long20054.66</v>
          </cell>
          <cell r="C127" t="str">
            <v>CI D/F pipes - 0.6m long</v>
          </cell>
          <cell r="D127">
            <v>200</v>
          </cell>
          <cell r="E127">
            <v>54.66</v>
          </cell>
          <cell r="F127" t="str">
            <v>each</v>
          </cell>
          <cell r="G127">
            <v>1817.4449999999999</v>
          </cell>
          <cell r="H127">
            <v>2891.5139999999997</v>
          </cell>
          <cell r="I127">
            <v>2891.5139999999997</v>
          </cell>
          <cell r="J127">
            <v>2224.6619999999998</v>
          </cell>
        </row>
        <row r="128">
          <cell r="B128" t="str">
            <v>CI D/F pipes - 0.6m long25073.08</v>
          </cell>
          <cell r="C128" t="str">
            <v>CI D/F pipes - 0.6m long</v>
          </cell>
          <cell r="D128">
            <v>250</v>
          </cell>
          <cell r="E128">
            <v>73.08</v>
          </cell>
          <cell r="F128" t="str">
            <v>each</v>
          </cell>
          <cell r="G128">
            <v>2429.91</v>
          </cell>
          <cell r="H128">
            <v>3865.9319999999998</v>
          </cell>
          <cell r="I128">
            <v>3865.9319999999998</v>
          </cell>
          <cell r="J128">
            <v>2974.3560000000002</v>
          </cell>
        </row>
        <row r="129">
          <cell r="B129" t="str">
            <v>CI D/F pipes - 0.6m long30093.26</v>
          </cell>
          <cell r="C129" t="str">
            <v>CI D/F pipes - 0.6m long</v>
          </cell>
          <cell r="D129">
            <v>300</v>
          </cell>
          <cell r="E129">
            <v>93.26</v>
          </cell>
          <cell r="F129" t="str">
            <v>each</v>
          </cell>
          <cell r="G129">
            <v>3100.895</v>
          </cell>
          <cell r="H129">
            <v>4933.4539999999997</v>
          </cell>
          <cell r="I129">
            <v>4933.4539999999997</v>
          </cell>
          <cell r="J129">
            <v>3795.6820000000007</v>
          </cell>
        </row>
        <row r="130">
          <cell r="B130" t="str">
            <v>CI D/F pipes - 0.6m long350118.1</v>
          </cell>
          <cell r="C130" t="str">
            <v>CI D/F pipes - 0.6m long</v>
          </cell>
          <cell r="D130">
            <v>350</v>
          </cell>
          <cell r="E130">
            <v>118.1</v>
          </cell>
          <cell r="F130" t="str">
            <v>each</v>
          </cell>
          <cell r="G130">
            <v>3926.8249999999998</v>
          </cell>
          <cell r="H130">
            <v>6247.49</v>
          </cell>
          <cell r="I130">
            <v>6247.49</v>
          </cell>
          <cell r="J130">
            <v>4806.67</v>
          </cell>
        </row>
        <row r="131">
          <cell r="B131" t="str">
            <v>CI D/F pipes - 0.6m long400144.36</v>
          </cell>
          <cell r="C131" t="str">
            <v>CI D/F pipes - 0.6m long</v>
          </cell>
          <cell r="D131">
            <v>400</v>
          </cell>
          <cell r="E131">
            <v>144.36000000000001</v>
          </cell>
          <cell r="F131" t="str">
            <v>each</v>
          </cell>
          <cell r="G131">
            <v>4799.97</v>
          </cell>
          <cell r="H131">
            <v>7636.6440000000002</v>
          </cell>
          <cell r="I131">
            <v>7636.6440000000002</v>
          </cell>
          <cell r="J131">
            <v>5875.4520000000011</v>
          </cell>
        </row>
        <row r="132">
          <cell r="B132" t="str">
            <v>CI D/F pipes - 0.6m long450171.2</v>
          </cell>
          <cell r="C132" t="str">
            <v>CI D/F pipes - 0.6m long</v>
          </cell>
          <cell r="D132">
            <v>450</v>
          </cell>
          <cell r="E132">
            <v>171.2</v>
          </cell>
          <cell r="F132" t="str">
            <v>each</v>
          </cell>
          <cell r="G132">
            <v>5692.4</v>
          </cell>
          <cell r="H132">
            <v>9056.48</v>
          </cell>
          <cell r="I132">
            <v>9056.48</v>
          </cell>
          <cell r="J132">
            <v>6967.84</v>
          </cell>
        </row>
        <row r="133">
          <cell r="B133" t="str">
            <v>CI D/F pipes - 0.6m long500201.78</v>
          </cell>
          <cell r="C133" t="str">
            <v>CI D/F pipes - 0.6m long</v>
          </cell>
          <cell r="D133">
            <v>500</v>
          </cell>
          <cell r="E133">
            <v>201.78</v>
          </cell>
          <cell r="F133" t="str">
            <v>each</v>
          </cell>
          <cell r="G133">
            <v>6709.1850000000004</v>
          </cell>
          <cell r="H133">
            <v>10674.162</v>
          </cell>
          <cell r="I133">
            <v>10674.162</v>
          </cell>
          <cell r="J133">
            <v>8212.4459999999999</v>
          </cell>
        </row>
        <row r="134">
          <cell r="B134" t="str">
            <v>CI D/F pipes - 0.6m long600271.9</v>
          </cell>
          <cell r="C134" t="str">
            <v>CI D/F pipes - 0.6m long</v>
          </cell>
          <cell r="D134">
            <v>600</v>
          </cell>
          <cell r="E134">
            <v>271.89999999999998</v>
          </cell>
          <cell r="F134" t="str">
            <v>each</v>
          </cell>
          <cell r="G134">
            <v>9040.6749999999993</v>
          </cell>
          <cell r="H134">
            <v>14383.509999999998</v>
          </cell>
          <cell r="I134">
            <v>14383.509999999998</v>
          </cell>
          <cell r="J134">
            <v>11066.33</v>
          </cell>
        </row>
        <row r="135">
          <cell r="B135" t="str">
            <v>Bell mouth807</v>
          </cell>
          <cell r="C135" t="str">
            <v>Bell mouth</v>
          </cell>
          <cell r="D135">
            <v>80</v>
          </cell>
          <cell r="E135">
            <v>7</v>
          </cell>
          <cell r="F135" t="str">
            <v>each</v>
          </cell>
          <cell r="G135">
            <v>232.75</v>
          </cell>
          <cell r="H135">
            <v>370.3</v>
          </cell>
          <cell r="I135">
            <v>370.3</v>
          </cell>
          <cell r="J135">
            <v>284.90000000000003</v>
          </cell>
        </row>
        <row r="136">
          <cell r="B136" t="str">
            <v>Bell mouth1009</v>
          </cell>
          <cell r="C136" t="str">
            <v>Bell mouth</v>
          </cell>
          <cell r="D136">
            <v>100</v>
          </cell>
          <cell r="E136">
            <v>9</v>
          </cell>
          <cell r="F136" t="str">
            <v>each</v>
          </cell>
          <cell r="G136">
            <v>299.25</v>
          </cell>
          <cell r="H136">
            <v>476.09999999999997</v>
          </cell>
          <cell r="I136">
            <v>476.09999999999997</v>
          </cell>
          <cell r="J136">
            <v>366.3</v>
          </cell>
        </row>
        <row r="137">
          <cell r="B137" t="str">
            <v>Bell mouth12512</v>
          </cell>
          <cell r="C137" t="str">
            <v>Bell mouth</v>
          </cell>
          <cell r="D137">
            <v>125</v>
          </cell>
          <cell r="E137">
            <v>12</v>
          </cell>
          <cell r="F137" t="str">
            <v>each</v>
          </cell>
          <cell r="G137">
            <v>399</v>
          </cell>
          <cell r="H137">
            <v>634.79999999999995</v>
          </cell>
          <cell r="I137">
            <v>634.79999999999995</v>
          </cell>
          <cell r="J137">
            <v>488.40000000000003</v>
          </cell>
        </row>
        <row r="138">
          <cell r="B138" t="str">
            <v>Bell mouth15015</v>
          </cell>
          <cell r="C138" t="str">
            <v>Bell mouth</v>
          </cell>
          <cell r="D138">
            <v>150</v>
          </cell>
          <cell r="E138">
            <v>15</v>
          </cell>
          <cell r="F138" t="str">
            <v>each</v>
          </cell>
          <cell r="G138">
            <v>498.75</v>
          </cell>
          <cell r="H138">
            <v>793.5</v>
          </cell>
          <cell r="I138">
            <v>793.5</v>
          </cell>
          <cell r="J138">
            <v>610.5</v>
          </cell>
        </row>
        <row r="139">
          <cell r="B139" t="str">
            <v>Bell mouth20023</v>
          </cell>
          <cell r="C139" t="str">
            <v>Bell mouth</v>
          </cell>
          <cell r="D139">
            <v>200</v>
          </cell>
          <cell r="E139">
            <v>23</v>
          </cell>
          <cell r="F139" t="str">
            <v>each</v>
          </cell>
          <cell r="G139">
            <v>764.75</v>
          </cell>
          <cell r="H139">
            <v>1216.7</v>
          </cell>
          <cell r="I139">
            <v>1216.7</v>
          </cell>
          <cell r="J139">
            <v>936.1</v>
          </cell>
        </row>
        <row r="140">
          <cell r="B140" t="str">
            <v>Bell mouth25031</v>
          </cell>
          <cell r="C140" t="str">
            <v>Bell mouth</v>
          </cell>
          <cell r="D140">
            <v>250</v>
          </cell>
          <cell r="E140">
            <v>31</v>
          </cell>
          <cell r="F140" t="str">
            <v>each</v>
          </cell>
          <cell r="G140">
            <v>1030.75</v>
          </cell>
          <cell r="H140">
            <v>1639.8999999999999</v>
          </cell>
          <cell r="I140">
            <v>1639.8999999999999</v>
          </cell>
          <cell r="J140">
            <v>1261.7</v>
          </cell>
        </row>
        <row r="141">
          <cell r="B141" t="str">
            <v>Bell mouth30045</v>
          </cell>
          <cell r="C141" t="str">
            <v>Bell mouth</v>
          </cell>
          <cell r="D141">
            <v>300</v>
          </cell>
          <cell r="E141">
            <v>45</v>
          </cell>
          <cell r="F141" t="str">
            <v>each</v>
          </cell>
          <cell r="G141">
            <v>1496.25</v>
          </cell>
          <cell r="H141">
            <v>2380.5</v>
          </cell>
          <cell r="I141">
            <v>2380.5</v>
          </cell>
          <cell r="J141">
            <v>1831.5000000000002</v>
          </cell>
        </row>
        <row r="142">
          <cell r="B142" t="str">
            <v>Bell mouth35058</v>
          </cell>
          <cell r="C142" t="str">
            <v>Bell mouth</v>
          </cell>
          <cell r="D142">
            <v>350</v>
          </cell>
          <cell r="E142">
            <v>58</v>
          </cell>
          <cell r="F142" t="str">
            <v>each</v>
          </cell>
          <cell r="G142">
            <v>1928.5</v>
          </cell>
          <cell r="H142">
            <v>3068.2</v>
          </cell>
          <cell r="I142">
            <v>3068.2</v>
          </cell>
          <cell r="J142">
            <v>2360.6000000000004</v>
          </cell>
        </row>
        <row r="143">
          <cell r="B143" t="str">
            <v>Bell mouth40080</v>
          </cell>
          <cell r="C143" t="str">
            <v>Bell mouth</v>
          </cell>
          <cell r="D143">
            <v>400</v>
          </cell>
          <cell r="E143">
            <v>80</v>
          </cell>
          <cell r="F143" t="str">
            <v>each</v>
          </cell>
          <cell r="G143">
            <v>2660</v>
          </cell>
          <cell r="H143">
            <v>4232</v>
          </cell>
          <cell r="I143">
            <v>4232</v>
          </cell>
          <cell r="J143">
            <v>3256</v>
          </cell>
        </row>
        <row r="144">
          <cell r="B144" t="str">
            <v>Bell mouth45093</v>
          </cell>
          <cell r="C144" t="str">
            <v>Bell mouth</v>
          </cell>
          <cell r="D144">
            <v>450</v>
          </cell>
          <cell r="E144">
            <v>93</v>
          </cell>
          <cell r="F144" t="str">
            <v>each</v>
          </cell>
          <cell r="G144">
            <v>3092.25</v>
          </cell>
          <cell r="H144">
            <v>4919.7</v>
          </cell>
          <cell r="I144">
            <v>4919.7</v>
          </cell>
          <cell r="J144">
            <v>3785.1000000000004</v>
          </cell>
        </row>
        <row r="145">
          <cell r="B145" t="str">
            <v>Bell mouth500120</v>
          </cell>
          <cell r="C145" t="str">
            <v>Bell mouth</v>
          </cell>
          <cell r="D145">
            <v>500</v>
          </cell>
          <cell r="E145">
            <v>120</v>
          </cell>
          <cell r="F145" t="str">
            <v>each</v>
          </cell>
          <cell r="G145">
            <v>3990</v>
          </cell>
          <cell r="H145">
            <v>6348</v>
          </cell>
          <cell r="I145">
            <v>6348</v>
          </cell>
          <cell r="J145">
            <v>4884</v>
          </cell>
        </row>
        <row r="146">
          <cell r="B146" t="str">
            <v>Bell mouth600201</v>
          </cell>
          <cell r="C146" t="str">
            <v>Bell mouth</v>
          </cell>
          <cell r="D146">
            <v>600</v>
          </cell>
          <cell r="E146">
            <v>201</v>
          </cell>
          <cell r="F146" t="str">
            <v>each</v>
          </cell>
          <cell r="G146">
            <v>6683.25</v>
          </cell>
          <cell r="H146">
            <v>10632.9</v>
          </cell>
          <cell r="I146">
            <v>10632.9</v>
          </cell>
          <cell r="J146">
            <v>8180.7000000000007</v>
          </cell>
        </row>
        <row r="147">
          <cell r="B147" t="str">
            <v>CI D/F Bend 90deg8013</v>
          </cell>
          <cell r="C147" t="str">
            <v>CI D/F Bend 90deg</v>
          </cell>
          <cell r="D147">
            <v>80</v>
          </cell>
          <cell r="E147">
            <v>13</v>
          </cell>
          <cell r="F147" t="str">
            <v>each</v>
          </cell>
          <cell r="G147">
            <v>432.25</v>
          </cell>
          <cell r="H147">
            <v>687.69999999999993</v>
          </cell>
          <cell r="I147">
            <v>687.69999999999993</v>
          </cell>
          <cell r="J147">
            <v>529.1</v>
          </cell>
        </row>
        <row r="148">
          <cell r="B148" t="str">
            <v>CI D/F Bend 90deg10017</v>
          </cell>
          <cell r="C148" t="str">
            <v>CI D/F Bend 90deg</v>
          </cell>
          <cell r="D148">
            <v>100</v>
          </cell>
          <cell r="E148">
            <v>17</v>
          </cell>
          <cell r="F148" t="str">
            <v>each</v>
          </cell>
          <cell r="G148">
            <v>565.25</v>
          </cell>
          <cell r="H148">
            <v>899.3</v>
          </cell>
          <cell r="I148">
            <v>899.3</v>
          </cell>
          <cell r="J148">
            <v>691.90000000000009</v>
          </cell>
        </row>
        <row r="149">
          <cell r="B149" t="str">
            <v>CI D/F Bend 90deg12523</v>
          </cell>
          <cell r="C149" t="str">
            <v>CI D/F Bend 90deg</v>
          </cell>
          <cell r="D149">
            <v>125</v>
          </cell>
          <cell r="E149">
            <v>23</v>
          </cell>
          <cell r="F149" t="str">
            <v>each</v>
          </cell>
          <cell r="G149">
            <v>764.75</v>
          </cell>
          <cell r="H149">
            <v>1216.7</v>
          </cell>
          <cell r="I149">
            <v>1216.7</v>
          </cell>
          <cell r="J149">
            <v>936.1</v>
          </cell>
        </row>
        <row r="150">
          <cell r="B150" t="str">
            <v>CI D/F Bend 90deg15031</v>
          </cell>
          <cell r="C150" t="str">
            <v>CI D/F Bend 90deg</v>
          </cell>
          <cell r="D150">
            <v>150</v>
          </cell>
          <cell r="E150">
            <v>31</v>
          </cell>
          <cell r="F150" t="str">
            <v>each</v>
          </cell>
          <cell r="G150">
            <v>1030.75</v>
          </cell>
          <cell r="H150">
            <v>1639.8999999999999</v>
          </cell>
          <cell r="I150">
            <v>1639.8999999999999</v>
          </cell>
          <cell r="J150">
            <v>1261.7</v>
          </cell>
        </row>
        <row r="151">
          <cell r="B151" t="str">
            <v>CI D/F Bend 90deg20049</v>
          </cell>
          <cell r="C151" t="str">
            <v>CI D/F Bend 90deg</v>
          </cell>
          <cell r="D151">
            <v>200</v>
          </cell>
          <cell r="E151">
            <v>49</v>
          </cell>
          <cell r="F151" t="str">
            <v>each</v>
          </cell>
          <cell r="G151">
            <v>1629.25</v>
          </cell>
          <cell r="H151">
            <v>2592.1</v>
          </cell>
          <cell r="I151">
            <v>2592.1</v>
          </cell>
          <cell r="J151">
            <v>1994.3000000000002</v>
          </cell>
        </row>
        <row r="152">
          <cell r="B152" t="str">
            <v>CI D/F Bend 90deg25072</v>
          </cell>
          <cell r="C152" t="str">
            <v>CI D/F Bend 90deg</v>
          </cell>
          <cell r="D152">
            <v>250</v>
          </cell>
          <cell r="E152">
            <v>72</v>
          </cell>
          <cell r="F152" t="str">
            <v>each</v>
          </cell>
          <cell r="G152">
            <v>2394</v>
          </cell>
          <cell r="H152">
            <v>3808.7999999999997</v>
          </cell>
          <cell r="I152">
            <v>3808.7999999999997</v>
          </cell>
          <cell r="J152">
            <v>2930.4</v>
          </cell>
        </row>
        <row r="153">
          <cell r="B153" t="str">
            <v>CI D/F Bend 90deg300100</v>
          </cell>
          <cell r="C153" t="str">
            <v>CI D/F Bend 90deg</v>
          </cell>
          <cell r="D153">
            <v>300</v>
          </cell>
          <cell r="E153">
            <v>100</v>
          </cell>
          <cell r="F153" t="str">
            <v>each</v>
          </cell>
          <cell r="G153">
            <v>3325</v>
          </cell>
          <cell r="H153">
            <v>5290</v>
          </cell>
          <cell r="I153">
            <v>5290</v>
          </cell>
          <cell r="J153">
            <v>4070.0000000000005</v>
          </cell>
        </row>
        <row r="154">
          <cell r="B154" t="str">
            <v>CI D/F Bend 90deg350137</v>
          </cell>
          <cell r="C154" t="str">
            <v>CI D/F Bend 90deg</v>
          </cell>
          <cell r="D154">
            <v>350</v>
          </cell>
          <cell r="E154">
            <v>137</v>
          </cell>
          <cell r="F154" t="str">
            <v>each</v>
          </cell>
          <cell r="G154">
            <v>4555.25</v>
          </cell>
          <cell r="H154">
            <v>7247.3</v>
          </cell>
          <cell r="I154">
            <v>7247.3</v>
          </cell>
          <cell r="J154">
            <v>5575.9000000000005</v>
          </cell>
        </row>
        <row r="155">
          <cell r="B155" t="str">
            <v>CI D/F Bend 90deg400181</v>
          </cell>
          <cell r="C155" t="str">
            <v>CI D/F Bend 90deg</v>
          </cell>
          <cell r="D155">
            <v>400</v>
          </cell>
          <cell r="E155">
            <v>181</v>
          </cell>
          <cell r="F155" t="str">
            <v>each</v>
          </cell>
          <cell r="G155">
            <v>6018.25</v>
          </cell>
          <cell r="H155">
            <v>9574.9</v>
          </cell>
          <cell r="I155">
            <v>9574.9</v>
          </cell>
          <cell r="J155">
            <v>7366.7000000000007</v>
          </cell>
        </row>
        <row r="156">
          <cell r="B156" t="str">
            <v>CI D/F Bend 90deg450226</v>
          </cell>
          <cell r="C156" t="str">
            <v>CI D/F Bend 90deg</v>
          </cell>
          <cell r="D156">
            <v>450</v>
          </cell>
          <cell r="E156">
            <v>226</v>
          </cell>
          <cell r="F156" t="str">
            <v>each</v>
          </cell>
          <cell r="G156">
            <v>7514.5</v>
          </cell>
          <cell r="H156">
            <v>11955.4</v>
          </cell>
          <cell r="I156">
            <v>11955.4</v>
          </cell>
          <cell r="J156">
            <v>9198.2000000000007</v>
          </cell>
        </row>
        <row r="157">
          <cell r="B157" t="str">
            <v>CI D/F Bend 90deg500290</v>
          </cell>
          <cell r="C157" t="str">
            <v>CI D/F Bend 90deg</v>
          </cell>
          <cell r="D157">
            <v>500</v>
          </cell>
          <cell r="E157">
            <v>290</v>
          </cell>
          <cell r="F157" t="str">
            <v>each</v>
          </cell>
          <cell r="G157">
            <v>9642.5</v>
          </cell>
          <cell r="H157">
            <v>15341</v>
          </cell>
          <cell r="I157">
            <v>15341</v>
          </cell>
          <cell r="J157">
            <v>11803</v>
          </cell>
        </row>
        <row r="158">
          <cell r="B158" t="str">
            <v>CI D/F Bend 90deg600442</v>
          </cell>
          <cell r="C158" t="str">
            <v>CI D/F Bend 90deg</v>
          </cell>
          <cell r="D158">
            <v>600</v>
          </cell>
          <cell r="E158">
            <v>442</v>
          </cell>
          <cell r="F158" t="str">
            <v>each</v>
          </cell>
          <cell r="G158">
            <v>14696.5</v>
          </cell>
          <cell r="H158">
            <v>23381.8</v>
          </cell>
          <cell r="I158">
            <v>23381.8</v>
          </cell>
          <cell r="J158">
            <v>17989.400000000001</v>
          </cell>
        </row>
        <row r="159">
          <cell r="B159" t="str">
            <v>Tail piece8012</v>
          </cell>
          <cell r="C159" t="str">
            <v>Tail piece</v>
          </cell>
          <cell r="D159">
            <v>80</v>
          </cell>
          <cell r="E159">
            <v>12</v>
          </cell>
          <cell r="F159" t="str">
            <v>each</v>
          </cell>
          <cell r="G159">
            <v>399</v>
          </cell>
          <cell r="H159">
            <v>634.79999999999995</v>
          </cell>
          <cell r="I159">
            <v>634.79999999999995</v>
          </cell>
          <cell r="J159">
            <v>488.40000000000003</v>
          </cell>
        </row>
        <row r="160">
          <cell r="B160" t="str">
            <v>Tail piece10013.513</v>
          </cell>
          <cell r="C160" t="str">
            <v>Tail piece</v>
          </cell>
          <cell r="D160">
            <v>100</v>
          </cell>
          <cell r="E160">
            <v>13.513</v>
          </cell>
          <cell r="F160" t="str">
            <v>each</v>
          </cell>
          <cell r="G160">
            <v>449.30725000000001</v>
          </cell>
          <cell r="H160">
            <v>714.83769999999993</v>
          </cell>
          <cell r="I160">
            <v>714.83769999999993</v>
          </cell>
          <cell r="J160">
            <v>549.97910000000002</v>
          </cell>
        </row>
        <row r="161">
          <cell r="B161" t="str">
            <v>Tail piece12519</v>
          </cell>
          <cell r="C161" t="str">
            <v>Tail piece</v>
          </cell>
          <cell r="D161">
            <v>125</v>
          </cell>
          <cell r="E161">
            <v>19</v>
          </cell>
          <cell r="F161" t="str">
            <v>each</v>
          </cell>
          <cell r="G161">
            <v>631.75</v>
          </cell>
          <cell r="H161">
            <v>1005.1</v>
          </cell>
          <cell r="I161">
            <v>1005.1</v>
          </cell>
          <cell r="J161">
            <v>773.30000000000007</v>
          </cell>
        </row>
        <row r="162">
          <cell r="B162" t="str">
            <v>Tail piece15023</v>
          </cell>
          <cell r="C162" t="str">
            <v>Tail piece</v>
          </cell>
          <cell r="D162">
            <v>150</v>
          </cell>
          <cell r="E162">
            <v>23</v>
          </cell>
          <cell r="F162" t="str">
            <v>each</v>
          </cell>
          <cell r="G162">
            <v>764.75</v>
          </cell>
          <cell r="H162">
            <v>1216.7</v>
          </cell>
          <cell r="I162">
            <v>1216.7</v>
          </cell>
          <cell r="J162">
            <v>936.1</v>
          </cell>
        </row>
        <row r="163">
          <cell r="B163" t="str">
            <v>Tail piece20038.97</v>
          </cell>
          <cell r="C163" t="str">
            <v>Tail piece</v>
          </cell>
          <cell r="D163">
            <v>200</v>
          </cell>
          <cell r="E163">
            <v>38.97</v>
          </cell>
          <cell r="F163" t="str">
            <v>each</v>
          </cell>
          <cell r="G163">
            <v>1295.7525000000001</v>
          </cell>
          <cell r="H163">
            <v>2061.5129999999999</v>
          </cell>
          <cell r="I163">
            <v>2061.5129999999999</v>
          </cell>
          <cell r="J163">
            <v>1586.079</v>
          </cell>
        </row>
        <row r="164">
          <cell r="B164" t="str">
            <v>Tail piece25053</v>
          </cell>
          <cell r="C164" t="str">
            <v>Tail piece</v>
          </cell>
          <cell r="D164">
            <v>250</v>
          </cell>
          <cell r="E164">
            <v>53</v>
          </cell>
          <cell r="F164" t="str">
            <v>each</v>
          </cell>
          <cell r="G164">
            <v>1762.25</v>
          </cell>
          <cell r="H164">
            <v>2803.7</v>
          </cell>
          <cell r="I164">
            <v>2803.7</v>
          </cell>
          <cell r="J164">
            <v>2157.1000000000004</v>
          </cell>
        </row>
        <row r="165">
          <cell r="B165" t="str">
            <v>Tail piece30068</v>
          </cell>
          <cell r="C165" t="str">
            <v>Tail piece</v>
          </cell>
          <cell r="D165">
            <v>300</v>
          </cell>
          <cell r="E165">
            <v>68</v>
          </cell>
          <cell r="F165" t="str">
            <v>each</v>
          </cell>
          <cell r="G165">
            <v>2261</v>
          </cell>
          <cell r="H165">
            <v>3597.2</v>
          </cell>
          <cell r="I165">
            <v>3597.2</v>
          </cell>
          <cell r="J165">
            <v>2767.6000000000004</v>
          </cell>
        </row>
        <row r="166">
          <cell r="B166" t="str">
            <v>Tail piece35089.44</v>
          </cell>
          <cell r="C166" t="str">
            <v>Tail piece</v>
          </cell>
          <cell r="D166">
            <v>350</v>
          </cell>
          <cell r="E166">
            <v>89.44</v>
          </cell>
          <cell r="F166" t="str">
            <v>each</v>
          </cell>
          <cell r="G166">
            <v>2973.88</v>
          </cell>
          <cell r="H166">
            <v>4731.3760000000002</v>
          </cell>
          <cell r="I166">
            <v>4731.3760000000002</v>
          </cell>
          <cell r="J166">
            <v>3640.2080000000001</v>
          </cell>
        </row>
        <row r="167">
          <cell r="B167" t="str">
            <v>Tail piece400108.86</v>
          </cell>
          <cell r="C167" t="str">
            <v>Tail piece</v>
          </cell>
          <cell r="D167">
            <v>400</v>
          </cell>
          <cell r="E167">
            <v>108.86</v>
          </cell>
          <cell r="F167" t="str">
            <v>each</v>
          </cell>
          <cell r="G167">
            <v>3619.5949999999998</v>
          </cell>
          <cell r="H167">
            <v>5758.6939999999995</v>
          </cell>
          <cell r="I167">
            <v>5758.6939999999995</v>
          </cell>
          <cell r="J167">
            <v>4430.6019999999999</v>
          </cell>
        </row>
        <row r="168">
          <cell r="B168" t="str">
            <v>Tail piece450127.62</v>
          </cell>
          <cell r="C168" t="str">
            <v>Tail piece</v>
          </cell>
          <cell r="D168">
            <v>450</v>
          </cell>
          <cell r="E168">
            <v>127.62</v>
          </cell>
          <cell r="F168" t="str">
            <v>each</v>
          </cell>
          <cell r="G168">
            <v>4243.3649999999998</v>
          </cell>
          <cell r="H168">
            <v>6751.098</v>
          </cell>
          <cell r="I168">
            <v>6751.098</v>
          </cell>
          <cell r="J168">
            <v>5194.1340000000009</v>
          </cell>
        </row>
        <row r="169">
          <cell r="B169" t="str">
            <v>Tail piece500151.48</v>
          </cell>
          <cell r="C169" t="str">
            <v>Tail piece</v>
          </cell>
          <cell r="D169">
            <v>500</v>
          </cell>
          <cell r="E169">
            <v>151.47999999999999</v>
          </cell>
          <cell r="F169" t="str">
            <v>each</v>
          </cell>
          <cell r="G169">
            <v>5036.71</v>
          </cell>
          <cell r="H169">
            <v>8013.2919999999995</v>
          </cell>
          <cell r="I169">
            <v>8013.2919999999995</v>
          </cell>
          <cell r="J169">
            <v>6165.2359999999999</v>
          </cell>
        </row>
        <row r="170">
          <cell r="B170" t="str">
            <v>Tail piece600204.11</v>
          </cell>
          <cell r="C170" t="str">
            <v>Tail piece</v>
          </cell>
          <cell r="D170">
            <v>600</v>
          </cell>
          <cell r="E170">
            <v>204.11</v>
          </cell>
          <cell r="F170" t="str">
            <v>each</v>
          </cell>
          <cell r="G170">
            <v>6786.6575000000003</v>
          </cell>
          <cell r="H170">
            <v>10797.419</v>
          </cell>
          <cell r="I170">
            <v>10797.419</v>
          </cell>
          <cell r="J170">
            <v>8307.2770000000019</v>
          </cell>
        </row>
        <row r="171">
          <cell r="B171" t="str">
            <v>Duckfoot bend8021</v>
          </cell>
          <cell r="C171" t="str">
            <v>Duckfoot bend</v>
          </cell>
          <cell r="D171">
            <v>80</v>
          </cell>
          <cell r="E171">
            <v>21</v>
          </cell>
          <cell r="F171" t="str">
            <v>each</v>
          </cell>
          <cell r="G171">
            <v>698.25</v>
          </cell>
          <cell r="H171">
            <v>1110.8999999999999</v>
          </cell>
          <cell r="I171">
            <v>1110.8999999999999</v>
          </cell>
          <cell r="J171">
            <v>854.7</v>
          </cell>
        </row>
        <row r="172">
          <cell r="B172" t="str">
            <v>Duckfoot bend10026</v>
          </cell>
          <cell r="C172" t="str">
            <v>Duckfoot bend</v>
          </cell>
          <cell r="D172">
            <v>100</v>
          </cell>
          <cell r="E172">
            <v>26</v>
          </cell>
          <cell r="F172" t="str">
            <v>each</v>
          </cell>
          <cell r="G172">
            <v>864.5</v>
          </cell>
          <cell r="H172">
            <v>1375.3999999999999</v>
          </cell>
          <cell r="I172">
            <v>1375.3999999999999</v>
          </cell>
          <cell r="J172">
            <v>1058.2</v>
          </cell>
        </row>
        <row r="173">
          <cell r="B173" t="str">
            <v>Duckfoot bend12536</v>
          </cell>
          <cell r="C173" t="str">
            <v>Duckfoot bend</v>
          </cell>
          <cell r="D173">
            <v>125</v>
          </cell>
          <cell r="E173">
            <v>36</v>
          </cell>
          <cell r="F173" t="str">
            <v>each</v>
          </cell>
          <cell r="G173">
            <v>1197</v>
          </cell>
          <cell r="H173">
            <v>1904.3999999999999</v>
          </cell>
          <cell r="I173">
            <v>1904.3999999999999</v>
          </cell>
          <cell r="J173">
            <v>1465.2</v>
          </cell>
        </row>
        <row r="174">
          <cell r="B174" t="str">
            <v>Duckfoot bend15046.97</v>
          </cell>
          <cell r="C174" t="str">
            <v>Duckfoot bend</v>
          </cell>
          <cell r="D174">
            <v>150</v>
          </cell>
          <cell r="E174">
            <v>46.97</v>
          </cell>
          <cell r="F174" t="str">
            <v>each</v>
          </cell>
          <cell r="G174">
            <v>1561.7525000000001</v>
          </cell>
          <cell r="H174">
            <v>2484.7129999999997</v>
          </cell>
          <cell r="I174">
            <v>2484.7129999999997</v>
          </cell>
          <cell r="J174">
            <v>1911.6790000000001</v>
          </cell>
        </row>
        <row r="175">
          <cell r="B175" t="str">
            <v>Duckfoot bend20074</v>
          </cell>
          <cell r="C175" t="str">
            <v>Duckfoot bend</v>
          </cell>
          <cell r="D175">
            <v>200</v>
          </cell>
          <cell r="E175">
            <v>74</v>
          </cell>
          <cell r="F175" t="str">
            <v>each</v>
          </cell>
          <cell r="G175">
            <v>2460.5</v>
          </cell>
          <cell r="H175">
            <v>3914.6</v>
          </cell>
          <cell r="I175">
            <v>3914.6</v>
          </cell>
          <cell r="J175">
            <v>3011.8</v>
          </cell>
        </row>
        <row r="176">
          <cell r="B176" t="str">
            <v>Duckfoot bend250111</v>
          </cell>
          <cell r="C176" t="str">
            <v>Duckfoot bend</v>
          </cell>
          <cell r="D176">
            <v>250</v>
          </cell>
          <cell r="E176">
            <v>111</v>
          </cell>
          <cell r="F176" t="str">
            <v>each</v>
          </cell>
          <cell r="G176">
            <v>3690.75</v>
          </cell>
          <cell r="H176">
            <v>5871.9</v>
          </cell>
          <cell r="I176">
            <v>5871.9</v>
          </cell>
          <cell r="J176">
            <v>4517.7000000000007</v>
          </cell>
        </row>
        <row r="177">
          <cell r="B177" t="str">
            <v>Duckfoot bend300156</v>
          </cell>
          <cell r="C177" t="str">
            <v>Duckfoot bend</v>
          </cell>
          <cell r="D177">
            <v>300</v>
          </cell>
          <cell r="E177">
            <v>156</v>
          </cell>
          <cell r="F177" t="str">
            <v>each</v>
          </cell>
          <cell r="G177">
            <v>5187</v>
          </cell>
          <cell r="H177">
            <v>8252.4</v>
          </cell>
          <cell r="I177">
            <v>8252.4</v>
          </cell>
          <cell r="J177">
            <v>6349.2000000000007</v>
          </cell>
        </row>
        <row r="178">
          <cell r="B178" t="str">
            <v>Duckfoot bend350214</v>
          </cell>
          <cell r="C178" t="str">
            <v>Duckfoot bend</v>
          </cell>
          <cell r="D178">
            <v>350</v>
          </cell>
          <cell r="E178">
            <v>214</v>
          </cell>
          <cell r="F178" t="str">
            <v>each</v>
          </cell>
          <cell r="G178">
            <v>7115.5</v>
          </cell>
          <cell r="H178">
            <v>11320.6</v>
          </cell>
          <cell r="I178">
            <v>11320.6</v>
          </cell>
          <cell r="J178">
            <v>8709.8000000000011</v>
          </cell>
        </row>
        <row r="179">
          <cell r="B179" t="str">
            <v>Duckfoot bend400281</v>
          </cell>
          <cell r="C179" t="str">
            <v>Duckfoot bend</v>
          </cell>
          <cell r="D179">
            <v>400</v>
          </cell>
          <cell r="E179">
            <v>281</v>
          </cell>
          <cell r="F179" t="str">
            <v>each</v>
          </cell>
          <cell r="G179">
            <v>9343.25</v>
          </cell>
          <cell r="H179">
            <v>14864.9</v>
          </cell>
          <cell r="I179">
            <v>14864.9</v>
          </cell>
          <cell r="J179">
            <v>11436.7</v>
          </cell>
        </row>
        <row r="180">
          <cell r="B180" t="str">
            <v>Duckfoot bend450350</v>
          </cell>
          <cell r="C180" t="str">
            <v>Duckfoot bend</v>
          </cell>
          <cell r="D180">
            <v>450</v>
          </cell>
          <cell r="E180">
            <v>350</v>
          </cell>
          <cell r="F180" t="str">
            <v>each</v>
          </cell>
          <cell r="G180">
            <v>11637.5</v>
          </cell>
          <cell r="H180">
            <v>18515</v>
          </cell>
          <cell r="I180">
            <v>18515</v>
          </cell>
          <cell r="J180">
            <v>14245.000000000002</v>
          </cell>
        </row>
        <row r="181">
          <cell r="B181" t="str">
            <v>Duckfoot bend500446</v>
          </cell>
          <cell r="C181" t="str">
            <v>Duckfoot bend</v>
          </cell>
          <cell r="D181">
            <v>500</v>
          </cell>
          <cell r="E181">
            <v>446</v>
          </cell>
          <cell r="F181" t="str">
            <v>each</v>
          </cell>
          <cell r="G181">
            <v>14829.5</v>
          </cell>
          <cell r="H181">
            <v>23593.399999999998</v>
          </cell>
          <cell r="I181">
            <v>23593.399999999998</v>
          </cell>
          <cell r="J181">
            <v>18152.2</v>
          </cell>
        </row>
        <row r="182">
          <cell r="B182" t="str">
            <v>Duckfoot bend600677</v>
          </cell>
          <cell r="C182" t="str">
            <v>Duckfoot bend</v>
          </cell>
          <cell r="D182">
            <v>600</v>
          </cell>
          <cell r="E182">
            <v>677</v>
          </cell>
          <cell r="F182" t="str">
            <v>each</v>
          </cell>
          <cell r="G182">
            <v>22510.25</v>
          </cell>
          <cell r="H182">
            <v>35813.299999999996</v>
          </cell>
          <cell r="I182">
            <v>35813.299999999996</v>
          </cell>
          <cell r="J182">
            <v>27553.9</v>
          </cell>
        </row>
        <row r="183">
          <cell r="B183" t="str">
            <v>Semicircular bend8025.44</v>
          </cell>
          <cell r="C183" t="str">
            <v>Semicircular bend</v>
          </cell>
          <cell r="D183">
            <v>80</v>
          </cell>
          <cell r="E183">
            <v>25.44</v>
          </cell>
          <cell r="F183" t="str">
            <v>each</v>
          </cell>
          <cell r="G183">
            <v>845.88</v>
          </cell>
          <cell r="H183">
            <v>1345.7760000000001</v>
          </cell>
          <cell r="I183">
            <v>1345.7760000000001</v>
          </cell>
          <cell r="J183">
            <v>1035.4080000000001</v>
          </cell>
        </row>
        <row r="184">
          <cell r="B184" t="str">
            <v>Semicircular bend10035.35</v>
          </cell>
          <cell r="C184" t="str">
            <v>Semicircular bend</v>
          </cell>
          <cell r="D184">
            <v>100</v>
          </cell>
          <cell r="E184">
            <v>35.35</v>
          </cell>
          <cell r="F184" t="str">
            <v>each</v>
          </cell>
          <cell r="G184">
            <v>1175.3875</v>
          </cell>
          <cell r="H184">
            <v>1870.0150000000001</v>
          </cell>
          <cell r="I184">
            <v>1870.0150000000001</v>
          </cell>
          <cell r="J184">
            <v>1438.7450000000001</v>
          </cell>
        </row>
        <row r="185">
          <cell r="B185" t="str">
            <v>Semicircular bend12550.8</v>
          </cell>
          <cell r="C185" t="str">
            <v>Semicircular bend</v>
          </cell>
          <cell r="D185">
            <v>125</v>
          </cell>
          <cell r="E185">
            <v>50.8</v>
          </cell>
          <cell r="F185" t="str">
            <v>each</v>
          </cell>
          <cell r="G185">
            <v>1689.1</v>
          </cell>
          <cell r="H185">
            <v>2687.3199999999997</v>
          </cell>
          <cell r="I185">
            <v>2687.3199999999997</v>
          </cell>
          <cell r="J185">
            <v>2067.56</v>
          </cell>
        </row>
        <row r="186">
          <cell r="B186" t="str">
            <v>Semicircular bend15071.12</v>
          </cell>
          <cell r="C186" t="str">
            <v>Semicircular bend</v>
          </cell>
          <cell r="D186">
            <v>150</v>
          </cell>
          <cell r="E186">
            <v>71.12</v>
          </cell>
          <cell r="F186" t="str">
            <v>each</v>
          </cell>
          <cell r="G186">
            <v>2364.7400000000002</v>
          </cell>
          <cell r="H186">
            <v>3762.248</v>
          </cell>
          <cell r="I186">
            <v>3762.248</v>
          </cell>
          <cell r="J186">
            <v>2894.5840000000003</v>
          </cell>
        </row>
        <row r="187">
          <cell r="B187" t="str">
            <v>Semicircular bend200116.85</v>
          </cell>
          <cell r="C187" t="str">
            <v>Semicircular bend</v>
          </cell>
          <cell r="D187">
            <v>200</v>
          </cell>
          <cell r="E187">
            <v>116.85</v>
          </cell>
          <cell r="F187" t="str">
            <v>each</v>
          </cell>
          <cell r="G187">
            <v>3885.2624999999998</v>
          </cell>
          <cell r="H187">
            <v>6181.3649999999998</v>
          </cell>
          <cell r="I187">
            <v>6181.3649999999998</v>
          </cell>
          <cell r="J187">
            <v>4755.7950000000001</v>
          </cell>
        </row>
        <row r="188">
          <cell r="B188" t="str">
            <v>Sluice valve80</v>
          </cell>
          <cell r="C188" t="str">
            <v>Sluice valve</v>
          </cell>
          <cell r="D188">
            <v>80</v>
          </cell>
          <cell r="F188" t="str">
            <v>each</v>
          </cell>
          <cell r="G188">
            <v>3273</v>
          </cell>
          <cell r="H188">
            <v>4255</v>
          </cell>
          <cell r="I188">
            <v>4255</v>
          </cell>
          <cell r="J188">
            <v>4255</v>
          </cell>
        </row>
        <row r="189">
          <cell r="B189" t="str">
            <v>Sluice valve100</v>
          </cell>
          <cell r="C189" t="str">
            <v>Sluice valve</v>
          </cell>
          <cell r="D189">
            <v>100</v>
          </cell>
          <cell r="F189" t="str">
            <v>each</v>
          </cell>
          <cell r="G189">
            <v>4364</v>
          </cell>
          <cell r="H189">
            <v>5673</v>
          </cell>
          <cell r="I189">
            <v>5673</v>
          </cell>
          <cell r="J189">
            <v>5673</v>
          </cell>
        </row>
        <row r="190">
          <cell r="B190" t="str">
            <v>Sluice valve125</v>
          </cell>
          <cell r="C190" t="str">
            <v>Sluice valve</v>
          </cell>
          <cell r="D190">
            <v>125</v>
          </cell>
          <cell r="F190" t="str">
            <v>each</v>
          </cell>
          <cell r="G190">
            <v>5454</v>
          </cell>
          <cell r="H190">
            <v>7090</v>
          </cell>
          <cell r="I190">
            <v>7090</v>
          </cell>
          <cell r="J190">
            <v>7090</v>
          </cell>
        </row>
        <row r="191">
          <cell r="B191" t="str">
            <v>Sluice valve150</v>
          </cell>
          <cell r="C191" t="str">
            <v>Sluice valve</v>
          </cell>
          <cell r="D191">
            <v>150</v>
          </cell>
          <cell r="F191" t="str">
            <v>each</v>
          </cell>
          <cell r="G191">
            <v>6545</v>
          </cell>
          <cell r="H191">
            <v>8509</v>
          </cell>
          <cell r="I191">
            <v>8509</v>
          </cell>
          <cell r="J191">
            <v>8509</v>
          </cell>
        </row>
        <row r="192">
          <cell r="B192" t="str">
            <v>Sluice valve200</v>
          </cell>
          <cell r="C192" t="str">
            <v>Sluice valve</v>
          </cell>
          <cell r="D192">
            <v>200</v>
          </cell>
          <cell r="F192" t="str">
            <v>each</v>
          </cell>
          <cell r="G192">
            <v>11472</v>
          </cell>
          <cell r="H192">
            <v>14914</v>
          </cell>
          <cell r="I192">
            <v>14914</v>
          </cell>
          <cell r="J192">
            <v>14914</v>
          </cell>
        </row>
        <row r="193">
          <cell r="B193" t="str">
            <v>Sluice valve250</v>
          </cell>
          <cell r="C193" t="str">
            <v>Sluice valve</v>
          </cell>
          <cell r="D193">
            <v>250</v>
          </cell>
          <cell r="F193" t="str">
            <v>each</v>
          </cell>
          <cell r="G193">
            <v>16226</v>
          </cell>
          <cell r="H193">
            <v>21094</v>
          </cell>
          <cell r="I193">
            <v>21094</v>
          </cell>
          <cell r="J193">
            <v>21094</v>
          </cell>
        </row>
        <row r="194">
          <cell r="B194" t="str">
            <v>Sluice valve300</v>
          </cell>
          <cell r="C194" t="str">
            <v>Sluice valve</v>
          </cell>
          <cell r="D194">
            <v>300</v>
          </cell>
          <cell r="F194" t="str">
            <v>each</v>
          </cell>
          <cell r="G194">
            <v>22274</v>
          </cell>
          <cell r="H194">
            <v>28956</v>
          </cell>
          <cell r="I194">
            <v>28956</v>
          </cell>
          <cell r="J194">
            <v>28956</v>
          </cell>
        </row>
        <row r="195">
          <cell r="B195" t="str">
            <v>Sluice valve350</v>
          </cell>
          <cell r="C195" t="str">
            <v>Sluice valve</v>
          </cell>
          <cell r="D195">
            <v>350</v>
          </cell>
          <cell r="F195" t="str">
            <v>each</v>
          </cell>
          <cell r="G195">
            <v>50087</v>
          </cell>
          <cell r="H195">
            <v>71629</v>
          </cell>
          <cell r="I195">
            <v>71629</v>
          </cell>
          <cell r="J195">
            <v>71629</v>
          </cell>
        </row>
        <row r="196">
          <cell r="B196" t="str">
            <v>Sluice valve400</v>
          </cell>
          <cell r="C196" t="str">
            <v>Sluice valve</v>
          </cell>
          <cell r="D196">
            <v>400</v>
          </cell>
          <cell r="F196" t="str">
            <v>each</v>
          </cell>
          <cell r="G196">
            <v>59372</v>
          </cell>
          <cell r="H196">
            <v>89548</v>
          </cell>
          <cell r="I196">
            <v>89548</v>
          </cell>
          <cell r="J196">
            <v>89548</v>
          </cell>
        </row>
        <row r="197">
          <cell r="B197" t="str">
            <v>Sluice valve450</v>
          </cell>
          <cell r="C197" t="str">
            <v>Sluice valve</v>
          </cell>
          <cell r="D197">
            <v>450</v>
          </cell>
          <cell r="F197" t="str">
            <v>each</v>
          </cell>
          <cell r="G197">
            <v>74549</v>
          </cell>
          <cell r="H197">
            <v>112411</v>
          </cell>
          <cell r="I197">
            <v>112411</v>
          </cell>
          <cell r="J197">
            <v>112411</v>
          </cell>
        </row>
        <row r="198">
          <cell r="B198" t="str">
            <v>Sluice valve500</v>
          </cell>
          <cell r="C198" t="str">
            <v>Sluice valve</v>
          </cell>
          <cell r="D198">
            <v>500</v>
          </cell>
          <cell r="F198" t="str">
            <v>each</v>
          </cell>
          <cell r="G198">
            <v>85525</v>
          </cell>
          <cell r="H198">
            <v>129168</v>
          </cell>
          <cell r="I198">
            <v>129168</v>
          </cell>
          <cell r="J198">
            <v>129168</v>
          </cell>
        </row>
        <row r="199">
          <cell r="B199" t="str">
            <v>Sluice valve600</v>
          </cell>
          <cell r="C199" t="str">
            <v>Sluice valve</v>
          </cell>
          <cell r="D199">
            <v>600</v>
          </cell>
          <cell r="F199" t="str">
            <v>each</v>
          </cell>
          <cell r="G199">
            <v>125270</v>
          </cell>
          <cell r="H199">
            <v>191519</v>
          </cell>
          <cell r="I199">
            <v>191519</v>
          </cell>
          <cell r="J199">
            <v>191519</v>
          </cell>
        </row>
        <row r="200">
          <cell r="B200" t="str">
            <v>MTAs63mm</v>
          </cell>
          <cell r="C200" t="str">
            <v>MTAs</v>
          </cell>
          <cell r="D200" t="str">
            <v>63mm</v>
          </cell>
          <cell r="E200" t="str">
            <v>PVC</v>
          </cell>
          <cell r="F200" t="str">
            <v>each</v>
          </cell>
          <cell r="G200">
            <v>50</v>
          </cell>
          <cell r="H200">
            <v>58</v>
          </cell>
          <cell r="I200">
            <v>67</v>
          </cell>
        </row>
        <row r="201">
          <cell r="B201" t="str">
            <v>MTAs75mm</v>
          </cell>
          <cell r="C201" t="str">
            <v>MTAs</v>
          </cell>
          <cell r="D201" t="str">
            <v>75mm</v>
          </cell>
          <cell r="E201" t="str">
            <v>PVC</v>
          </cell>
          <cell r="F201" t="str">
            <v>each</v>
          </cell>
          <cell r="G201">
            <v>70</v>
          </cell>
          <cell r="H201">
            <v>81</v>
          </cell>
          <cell r="I201">
            <v>93</v>
          </cell>
        </row>
        <row r="202">
          <cell r="B202" t="str">
            <v>MTAs90mm</v>
          </cell>
          <cell r="C202" t="str">
            <v>MTAs</v>
          </cell>
          <cell r="D202" t="str">
            <v>90mm</v>
          </cell>
          <cell r="E202" t="str">
            <v>PVC</v>
          </cell>
          <cell r="F202" t="str">
            <v>each</v>
          </cell>
          <cell r="G202">
            <v>90</v>
          </cell>
          <cell r="H202">
            <v>104</v>
          </cell>
          <cell r="I202">
            <v>120</v>
          </cell>
        </row>
        <row r="203">
          <cell r="B203" t="str">
            <v>MTAs110mm</v>
          </cell>
          <cell r="C203" t="str">
            <v>MTAs</v>
          </cell>
          <cell r="D203" t="str">
            <v>110mm</v>
          </cell>
          <cell r="E203" t="str">
            <v>PVC</v>
          </cell>
          <cell r="F203" t="str">
            <v>each</v>
          </cell>
          <cell r="G203">
            <v>100</v>
          </cell>
          <cell r="H203">
            <v>115</v>
          </cell>
          <cell r="I203">
            <v>132</v>
          </cell>
        </row>
        <row r="204">
          <cell r="B204" t="str">
            <v>MTAs125mm</v>
          </cell>
          <cell r="C204" t="str">
            <v>MTAs</v>
          </cell>
          <cell r="D204" t="str">
            <v>125mm</v>
          </cell>
          <cell r="E204" t="str">
            <v>PVC</v>
          </cell>
          <cell r="F204" t="str">
            <v>each</v>
          </cell>
          <cell r="G204">
            <v>142</v>
          </cell>
          <cell r="H204">
            <v>163</v>
          </cell>
          <cell r="I204">
            <v>187</v>
          </cell>
        </row>
        <row r="205">
          <cell r="B205" t="str">
            <v>MTAs140mm</v>
          </cell>
          <cell r="C205" t="str">
            <v>MTAs</v>
          </cell>
          <cell r="D205" t="str">
            <v>140mm</v>
          </cell>
          <cell r="E205" t="str">
            <v>PVC</v>
          </cell>
          <cell r="F205" t="str">
            <v>each</v>
          </cell>
          <cell r="G205">
            <v>165</v>
          </cell>
          <cell r="H205">
            <v>190</v>
          </cell>
          <cell r="I205">
            <v>219</v>
          </cell>
        </row>
        <row r="206">
          <cell r="B206" t="str">
            <v>MTAs160mm</v>
          </cell>
          <cell r="C206" t="str">
            <v>MTAs</v>
          </cell>
          <cell r="D206" t="str">
            <v>160mm</v>
          </cell>
          <cell r="E206" t="str">
            <v>PVC</v>
          </cell>
          <cell r="F206" t="str">
            <v>each</v>
          </cell>
          <cell r="G206">
            <v>188</v>
          </cell>
          <cell r="H206">
            <v>216</v>
          </cell>
          <cell r="I206">
            <v>248</v>
          </cell>
        </row>
        <row r="207">
          <cell r="B207" t="str">
            <v>MTAs180mm</v>
          </cell>
          <cell r="C207" t="str">
            <v>MTAs</v>
          </cell>
          <cell r="D207" t="str">
            <v>180mm</v>
          </cell>
          <cell r="E207" t="str">
            <v>PVC</v>
          </cell>
          <cell r="F207" t="str">
            <v>each</v>
          </cell>
          <cell r="G207">
            <v>220</v>
          </cell>
          <cell r="H207">
            <v>253</v>
          </cell>
          <cell r="I207">
            <v>291</v>
          </cell>
        </row>
        <row r="208">
          <cell r="B208" t="str">
            <v>MTAs200mm</v>
          </cell>
          <cell r="C208" t="str">
            <v>MTAs</v>
          </cell>
          <cell r="D208" t="str">
            <v>200mm</v>
          </cell>
          <cell r="E208" t="str">
            <v>PVC</v>
          </cell>
          <cell r="F208" t="str">
            <v>each</v>
          </cell>
          <cell r="G208">
            <v>260</v>
          </cell>
          <cell r="H208">
            <v>299</v>
          </cell>
          <cell r="I208">
            <v>344</v>
          </cell>
        </row>
        <row r="209">
          <cell r="B209" t="str">
            <v>MTAs225mm</v>
          </cell>
          <cell r="C209" t="str">
            <v>MTAs</v>
          </cell>
          <cell r="D209" t="str">
            <v>225mm</v>
          </cell>
          <cell r="E209" t="str">
            <v>PVC</v>
          </cell>
          <cell r="F209" t="str">
            <v>each</v>
          </cell>
          <cell r="G209">
            <v>280</v>
          </cell>
          <cell r="H209">
            <v>322</v>
          </cell>
          <cell r="I209">
            <v>370</v>
          </cell>
        </row>
        <row r="210">
          <cell r="B210" t="str">
            <v>MTAs250mm</v>
          </cell>
          <cell r="C210" t="str">
            <v>MTAs</v>
          </cell>
          <cell r="D210" t="str">
            <v>250mm</v>
          </cell>
          <cell r="E210" t="str">
            <v>PVC</v>
          </cell>
          <cell r="F210" t="str">
            <v>each</v>
          </cell>
          <cell r="G210">
            <v>340</v>
          </cell>
          <cell r="H210">
            <v>391</v>
          </cell>
          <cell r="I210">
            <v>450</v>
          </cell>
        </row>
        <row r="211">
          <cell r="B211" t="str">
            <v>MTAs280mm</v>
          </cell>
          <cell r="C211" t="str">
            <v>MTAs</v>
          </cell>
          <cell r="D211" t="str">
            <v>280mm</v>
          </cell>
          <cell r="E211" t="str">
            <v>PVC</v>
          </cell>
          <cell r="F211" t="str">
            <v>each</v>
          </cell>
          <cell r="G211">
            <v>380</v>
          </cell>
          <cell r="H211">
            <v>437</v>
          </cell>
          <cell r="I211">
            <v>503</v>
          </cell>
        </row>
        <row r="212">
          <cell r="B212" t="str">
            <v>MTAs315mm</v>
          </cell>
          <cell r="C212" t="str">
            <v>MTAs</v>
          </cell>
          <cell r="D212" t="str">
            <v>315mm</v>
          </cell>
          <cell r="E212" t="str">
            <v>PVC</v>
          </cell>
          <cell r="F212" t="str">
            <v>each</v>
          </cell>
          <cell r="G212">
            <v>420</v>
          </cell>
          <cell r="H212">
            <v>483</v>
          </cell>
          <cell r="I212">
            <v>555</v>
          </cell>
        </row>
        <row r="213">
          <cell r="B213" t="str">
            <v>MS threaded flanges63mm</v>
          </cell>
          <cell r="C213" t="str">
            <v>MS threaded flanges</v>
          </cell>
          <cell r="D213" t="str">
            <v>63mm</v>
          </cell>
          <cell r="E213" t="str">
            <v>PVC</v>
          </cell>
          <cell r="F213" t="str">
            <v>each</v>
          </cell>
          <cell r="G213">
            <v>296</v>
          </cell>
          <cell r="H213">
            <v>340</v>
          </cell>
          <cell r="I213">
            <v>391</v>
          </cell>
        </row>
        <row r="214">
          <cell r="B214" t="str">
            <v>MS threaded flanges75mm</v>
          </cell>
          <cell r="C214" t="str">
            <v>MS threaded flanges</v>
          </cell>
          <cell r="D214" t="str">
            <v>75mm</v>
          </cell>
          <cell r="E214" t="str">
            <v>PVC</v>
          </cell>
          <cell r="F214" t="str">
            <v>each</v>
          </cell>
          <cell r="G214">
            <v>296</v>
          </cell>
          <cell r="H214">
            <v>340</v>
          </cell>
          <cell r="I214">
            <v>391</v>
          </cell>
        </row>
        <row r="215">
          <cell r="B215" t="str">
            <v>MS threaded flanges90mm</v>
          </cell>
          <cell r="C215" t="str">
            <v>MS threaded flanges</v>
          </cell>
          <cell r="D215" t="str">
            <v>90mm</v>
          </cell>
          <cell r="E215" t="str">
            <v>PVC</v>
          </cell>
          <cell r="F215" t="str">
            <v>each</v>
          </cell>
          <cell r="G215">
            <v>296</v>
          </cell>
          <cell r="H215">
            <v>340</v>
          </cell>
          <cell r="I215">
            <v>391</v>
          </cell>
        </row>
        <row r="216">
          <cell r="B216" t="str">
            <v>MS threaded flanges110mm</v>
          </cell>
          <cell r="C216" t="str">
            <v>MS threaded flanges</v>
          </cell>
          <cell r="D216" t="str">
            <v>110mm</v>
          </cell>
          <cell r="E216" t="str">
            <v>PVC</v>
          </cell>
          <cell r="F216" t="str">
            <v>each</v>
          </cell>
          <cell r="G216">
            <v>360</v>
          </cell>
          <cell r="H216">
            <v>414</v>
          </cell>
          <cell r="I216">
            <v>476</v>
          </cell>
        </row>
        <row r="217">
          <cell r="B217" t="str">
            <v>MS threaded flanges125mm</v>
          </cell>
          <cell r="C217" t="str">
            <v>MS threaded flanges</v>
          </cell>
          <cell r="D217" t="str">
            <v>125mm</v>
          </cell>
          <cell r="E217" t="str">
            <v>PVC</v>
          </cell>
          <cell r="F217" t="str">
            <v>each</v>
          </cell>
          <cell r="G217">
            <v>484</v>
          </cell>
          <cell r="H217">
            <v>557</v>
          </cell>
          <cell r="I217">
            <v>641</v>
          </cell>
        </row>
        <row r="218">
          <cell r="B218" t="str">
            <v>MS threaded flanges140mm</v>
          </cell>
          <cell r="C218" t="str">
            <v>MS threaded flanges</v>
          </cell>
          <cell r="D218" t="str">
            <v>140mm</v>
          </cell>
          <cell r="E218" t="str">
            <v>PVC</v>
          </cell>
          <cell r="F218" t="str">
            <v>each</v>
          </cell>
          <cell r="G218">
            <v>564</v>
          </cell>
          <cell r="H218">
            <v>649</v>
          </cell>
          <cell r="I218">
            <v>746</v>
          </cell>
        </row>
        <row r="219">
          <cell r="B219" t="str">
            <v>MS threaded flanges160mm</v>
          </cell>
          <cell r="C219" t="str">
            <v>MS threaded flanges</v>
          </cell>
          <cell r="D219" t="str">
            <v>160mm</v>
          </cell>
          <cell r="E219" t="str">
            <v>PVC</v>
          </cell>
          <cell r="F219" t="str">
            <v>each</v>
          </cell>
          <cell r="G219">
            <v>564</v>
          </cell>
          <cell r="H219">
            <v>649</v>
          </cell>
          <cell r="I219">
            <v>746</v>
          </cell>
        </row>
        <row r="220">
          <cell r="B220" t="str">
            <v>MS threaded flanges180mm</v>
          </cell>
          <cell r="C220" t="str">
            <v>MS threaded flanges</v>
          </cell>
          <cell r="D220" t="str">
            <v>180mm</v>
          </cell>
          <cell r="E220" t="str">
            <v>PVC</v>
          </cell>
          <cell r="F220" t="str">
            <v>each</v>
          </cell>
          <cell r="G220">
            <v>764</v>
          </cell>
          <cell r="H220">
            <v>879</v>
          </cell>
          <cell r="I220">
            <v>1011</v>
          </cell>
        </row>
        <row r="221">
          <cell r="B221" t="str">
            <v>MS threaded flanges200mm</v>
          </cell>
          <cell r="C221" t="str">
            <v>MS threaded flanges</v>
          </cell>
          <cell r="D221" t="str">
            <v>200mm</v>
          </cell>
          <cell r="E221" t="str">
            <v>PVC</v>
          </cell>
          <cell r="F221" t="str">
            <v>each</v>
          </cell>
          <cell r="G221">
            <v>780</v>
          </cell>
          <cell r="H221">
            <v>897</v>
          </cell>
          <cell r="I221">
            <v>1032</v>
          </cell>
        </row>
        <row r="222">
          <cell r="B222" t="str">
            <v>MS threaded flanges225mm</v>
          </cell>
          <cell r="C222" t="str">
            <v>MS threaded flanges</v>
          </cell>
          <cell r="D222" t="str">
            <v>225mm</v>
          </cell>
          <cell r="E222" t="str">
            <v>PVC</v>
          </cell>
          <cell r="F222" t="str">
            <v>each</v>
          </cell>
          <cell r="G222">
            <v>825</v>
          </cell>
          <cell r="H222">
            <v>949</v>
          </cell>
          <cell r="I222">
            <v>1091</v>
          </cell>
        </row>
        <row r="223">
          <cell r="B223" t="str">
            <v>MS threaded flanges250mm</v>
          </cell>
          <cell r="C223" t="str">
            <v>MS threaded flanges</v>
          </cell>
          <cell r="D223" t="str">
            <v>250mm</v>
          </cell>
          <cell r="E223" t="str">
            <v>PVC</v>
          </cell>
          <cell r="F223" t="str">
            <v>each</v>
          </cell>
          <cell r="G223">
            <v>840</v>
          </cell>
          <cell r="H223">
            <v>966</v>
          </cell>
          <cell r="I223">
            <v>1111</v>
          </cell>
        </row>
        <row r="224">
          <cell r="B224" t="str">
            <v>MS threaded flanges280mm</v>
          </cell>
          <cell r="C224" t="str">
            <v>MS threaded flanges</v>
          </cell>
          <cell r="D224" t="str">
            <v>280mm</v>
          </cell>
          <cell r="E224" t="str">
            <v>PVC</v>
          </cell>
          <cell r="F224" t="str">
            <v>each</v>
          </cell>
          <cell r="G224">
            <v>860</v>
          </cell>
          <cell r="H224">
            <v>989</v>
          </cell>
          <cell r="I224">
            <v>1137</v>
          </cell>
        </row>
        <row r="225">
          <cell r="B225" t="str">
            <v>MS threaded flanges315mm</v>
          </cell>
          <cell r="C225" t="str">
            <v>MS threaded flanges</v>
          </cell>
          <cell r="D225" t="str">
            <v>315mm</v>
          </cell>
          <cell r="E225" t="str">
            <v>PVC</v>
          </cell>
          <cell r="F225" t="str">
            <v>each</v>
          </cell>
          <cell r="G225">
            <v>860</v>
          </cell>
          <cell r="H225">
            <v>989</v>
          </cell>
          <cell r="I225">
            <v>1137</v>
          </cell>
        </row>
        <row r="226">
          <cell r="B226" t="str">
            <v>Jointing charges-Main line63mmPVC</v>
          </cell>
          <cell r="C226" t="str">
            <v>Jointing charges-Main line</v>
          </cell>
          <cell r="D226" t="str">
            <v>63mm</v>
          </cell>
          <cell r="E226" t="str">
            <v>PVC</v>
          </cell>
          <cell r="F226" t="str">
            <v>each</v>
          </cell>
          <cell r="G226">
            <v>147.16</v>
          </cell>
          <cell r="H226">
            <v>147.16</v>
          </cell>
          <cell r="I226">
            <v>147.16</v>
          </cell>
        </row>
        <row r="227">
          <cell r="B227" t="str">
            <v>Jointing charges-Main line75mmPVC</v>
          </cell>
          <cell r="C227" t="str">
            <v>Jointing charges-Main line</v>
          </cell>
          <cell r="D227" t="str">
            <v>75mm</v>
          </cell>
          <cell r="E227" t="str">
            <v>PVC</v>
          </cell>
          <cell r="F227" t="str">
            <v>each</v>
          </cell>
          <cell r="G227">
            <v>147.16</v>
          </cell>
          <cell r="H227">
            <v>147.16</v>
          </cell>
          <cell r="I227">
            <v>147.16</v>
          </cell>
        </row>
        <row r="228">
          <cell r="B228" t="str">
            <v>Jointing charges-Main line90mmPVC</v>
          </cell>
          <cell r="C228" t="str">
            <v>Jointing charges-Main line</v>
          </cell>
          <cell r="D228" t="str">
            <v>90mm</v>
          </cell>
          <cell r="E228" t="str">
            <v>PVC</v>
          </cell>
          <cell r="F228" t="str">
            <v>each</v>
          </cell>
          <cell r="G228">
            <v>147.16</v>
          </cell>
          <cell r="H228">
            <v>147.16</v>
          </cell>
          <cell r="I228">
            <v>147.16</v>
          </cell>
        </row>
        <row r="229">
          <cell r="B229" t="str">
            <v>Jointing charges-Main line110mmPVC</v>
          </cell>
          <cell r="C229" t="str">
            <v>Jointing charges-Main line</v>
          </cell>
          <cell r="D229" t="str">
            <v>110mm</v>
          </cell>
          <cell r="E229" t="str">
            <v>PVC</v>
          </cell>
          <cell r="F229" t="str">
            <v>each</v>
          </cell>
          <cell r="G229">
            <v>264.36</v>
          </cell>
          <cell r="H229">
            <v>264.36</v>
          </cell>
          <cell r="I229">
            <v>264.36</v>
          </cell>
        </row>
        <row r="230">
          <cell r="B230" t="str">
            <v>Jointing charges-Main line125mmPVC</v>
          </cell>
          <cell r="C230" t="str">
            <v>Jointing charges-Main line</v>
          </cell>
          <cell r="D230" t="str">
            <v>125mm</v>
          </cell>
          <cell r="E230" t="str">
            <v>PVC</v>
          </cell>
          <cell r="F230" t="str">
            <v>each</v>
          </cell>
          <cell r="G230">
            <v>276.5</v>
          </cell>
          <cell r="H230">
            <v>276.5</v>
          </cell>
          <cell r="I230">
            <v>276.5</v>
          </cell>
        </row>
        <row r="231">
          <cell r="B231" t="str">
            <v>Jointing charges-Main line140mmPVC</v>
          </cell>
          <cell r="C231" t="str">
            <v>Jointing charges-Main line</v>
          </cell>
          <cell r="D231" t="str">
            <v>140mm</v>
          </cell>
          <cell r="E231" t="str">
            <v>PVC</v>
          </cell>
          <cell r="F231" t="str">
            <v>each</v>
          </cell>
          <cell r="G231">
            <v>364.94</v>
          </cell>
          <cell r="H231">
            <v>364.94</v>
          </cell>
          <cell r="I231">
            <v>364.94</v>
          </cell>
        </row>
        <row r="232">
          <cell r="B232" t="str">
            <v>Jointing charges-Main line160mmPVC</v>
          </cell>
          <cell r="C232" t="str">
            <v>Jointing charges-Main line</v>
          </cell>
          <cell r="D232" t="str">
            <v>160mm</v>
          </cell>
          <cell r="E232" t="str">
            <v>PVC</v>
          </cell>
          <cell r="F232" t="str">
            <v>each</v>
          </cell>
          <cell r="G232">
            <v>364.94</v>
          </cell>
          <cell r="H232">
            <v>364.94</v>
          </cell>
          <cell r="I232">
            <v>364.94</v>
          </cell>
        </row>
        <row r="233">
          <cell r="B233" t="str">
            <v>Jointing charges-Main line180mmPVC</v>
          </cell>
          <cell r="C233" t="str">
            <v>Jointing charges-Main line</v>
          </cell>
          <cell r="D233" t="str">
            <v>180mm</v>
          </cell>
          <cell r="E233" t="str">
            <v>PVC</v>
          </cell>
          <cell r="F233" t="str">
            <v>each</v>
          </cell>
          <cell r="G233">
            <v>364.94</v>
          </cell>
          <cell r="H233">
            <v>364.94</v>
          </cell>
          <cell r="I233">
            <v>364.94</v>
          </cell>
        </row>
        <row r="234">
          <cell r="B234" t="str">
            <v>Jointing charges-Main line200mmPVC</v>
          </cell>
          <cell r="C234" t="str">
            <v>Jointing charges-Main line</v>
          </cell>
          <cell r="D234" t="str">
            <v>200mm</v>
          </cell>
          <cell r="E234" t="str">
            <v>PVC</v>
          </cell>
          <cell r="F234" t="str">
            <v>each</v>
          </cell>
          <cell r="G234">
            <v>387.88</v>
          </cell>
          <cell r="H234">
            <v>387.88</v>
          </cell>
          <cell r="I234">
            <v>387.88</v>
          </cell>
        </row>
        <row r="235">
          <cell r="B235" t="str">
            <v>Jointing charges-Main line225mmPVC</v>
          </cell>
          <cell r="C235" t="str">
            <v>Jointing charges-Main line</v>
          </cell>
          <cell r="D235" t="str">
            <v>225mm</v>
          </cell>
          <cell r="E235" t="str">
            <v>PVC</v>
          </cell>
          <cell r="F235" t="str">
            <v>each</v>
          </cell>
          <cell r="G235">
            <v>387.88</v>
          </cell>
          <cell r="H235">
            <v>387.88</v>
          </cell>
          <cell r="I235">
            <v>387.88</v>
          </cell>
        </row>
        <row r="236">
          <cell r="B236" t="str">
            <v>Jointing charges-Main line250mmPVC</v>
          </cell>
          <cell r="C236" t="str">
            <v>Jointing charges-Main line</v>
          </cell>
          <cell r="D236" t="str">
            <v>250mm</v>
          </cell>
          <cell r="E236" t="str">
            <v>PVC</v>
          </cell>
          <cell r="F236" t="str">
            <v>each</v>
          </cell>
          <cell r="G236">
            <v>567.64</v>
          </cell>
          <cell r="H236">
            <v>567.64</v>
          </cell>
          <cell r="I236">
            <v>567.64</v>
          </cell>
        </row>
        <row r="237">
          <cell r="B237" t="str">
            <v>Jointing charges-Main line280mmPVC</v>
          </cell>
          <cell r="C237" t="str">
            <v>Jointing charges-Main line</v>
          </cell>
          <cell r="D237" t="str">
            <v>280mm</v>
          </cell>
          <cell r="E237" t="str">
            <v>PVC</v>
          </cell>
          <cell r="F237" t="str">
            <v>each</v>
          </cell>
          <cell r="G237">
            <v>567.64</v>
          </cell>
          <cell r="H237">
            <v>567.64</v>
          </cell>
          <cell r="I237">
            <v>567.64</v>
          </cell>
        </row>
        <row r="238">
          <cell r="B238" t="str">
            <v>Jointing charges-Main line315mmPVC</v>
          </cell>
          <cell r="C238" t="str">
            <v>Jointing charges-Main line</v>
          </cell>
          <cell r="D238" t="str">
            <v>315mm</v>
          </cell>
          <cell r="E238" t="str">
            <v>PVC</v>
          </cell>
          <cell r="F238" t="str">
            <v>each</v>
          </cell>
          <cell r="G238">
            <v>602.08000000000004</v>
          </cell>
          <cell r="H238">
            <v>602.08000000000004</v>
          </cell>
          <cell r="I238">
            <v>602.08000000000004</v>
          </cell>
        </row>
        <row r="239">
          <cell r="B239" t="str">
            <v>Jointing charges-Air valve63mmPVC</v>
          </cell>
          <cell r="C239" t="str">
            <v>Jointing charges-Air valve</v>
          </cell>
          <cell r="D239" t="str">
            <v>63mm</v>
          </cell>
          <cell r="E239" t="str">
            <v>PVC</v>
          </cell>
          <cell r="F239" t="str">
            <v>each</v>
          </cell>
          <cell r="G239">
            <v>46.06</v>
          </cell>
          <cell r="H239">
            <v>46.06</v>
          </cell>
          <cell r="I239">
            <v>46.06</v>
          </cell>
        </row>
        <row r="240">
          <cell r="B240" t="str">
            <v>Jointing charges-Air valve75mmPVC</v>
          </cell>
          <cell r="C240" t="str">
            <v>Jointing charges-Air valve</v>
          </cell>
          <cell r="D240" t="str">
            <v>75mm</v>
          </cell>
          <cell r="E240" t="str">
            <v>PVC</v>
          </cell>
          <cell r="F240" t="str">
            <v>each</v>
          </cell>
          <cell r="G240">
            <v>46.06</v>
          </cell>
          <cell r="H240">
            <v>46.06</v>
          </cell>
          <cell r="I240">
            <v>46.06</v>
          </cell>
        </row>
        <row r="241">
          <cell r="B241" t="str">
            <v>Jointing charges-Air valve90mmPVC</v>
          </cell>
          <cell r="C241" t="str">
            <v>Jointing charges-Air valve</v>
          </cell>
          <cell r="D241" t="str">
            <v>90mm</v>
          </cell>
          <cell r="E241" t="str">
            <v>PVC</v>
          </cell>
          <cell r="F241" t="str">
            <v>each</v>
          </cell>
          <cell r="G241">
            <v>46.06</v>
          </cell>
          <cell r="H241">
            <v>46.06</v>
          </cell>
          <cell r="I241">
            <v>46.06</v>
          </cell>
        </row>
        <row r="242">
          <cell r="B242" t="str">
            <v>Jointing charges-Air valve110mmPVC</v>
          </cell>
          <cell r="C242" t="str">
            <v>Jointing charges-Air valve</v>
          </cell>
          <cell r="D242" t="str">
            <v>110mm</v>
          </cell>
          <cell r="E242" t="str">
            <v>PVC</v>
          </cell>
          <cell r="F242" t="str">
            <v>each</v>
          </cell>
          <cell r="G242">
            <v>46.06</v>
          </cell>
          <cell r="H242">
            <v>46.06</v>
          </cell>
          <cell r="I242">
            <v>46.06</v>
          </cell>
        </row>
        <row r="243">
          <cell r="B243" t="str">
            <v>Jointing charges-Air valve125mmPVC</v>
          </cell>
          <cell r="C243" t="str">
            <v>Jointing charges-Air valve</v>
          </cell>
          <cell r="D243" t="str">
            <v>125mm</v>
          </cell>
          <cell r="E243" t="str">
            <v>PVC</v>
          </cell>
          <cell r="F243" t="str">
            <v>each</v>
          </cell>
          <cell r="G243">
            <v>71.89</v>
          </cell>
          <cell r="H243">
            <v>71.89</v>
          </cell>
          <cell r="I243">
            <v>71.89</v>
          </cell>
        </row>
        <row r="244">
          <cell r="B244" t="str">
            <v>Jointing charges-Air valve140mmPVC</v>
          </cell>
          <cell r="C244" t="str">
            <v>Jointing charges-Air valve</v>
          </cell>
          <cell r="D244" t="str">
            <v>140mm</v>
          </cell>
          <cell r="E244" t="str">
            <v>PVC</v>
          </cell>
          <cell r="F244" t="str">
            <v>each</v>
          </cell>
          <cell r="G244">
            <v>71.89</v>
          </cell>
          <cell r="H244">
            <v>71.89</v>
          </cell>
          <cell r="I244">
            <v>71.89</v>
          </cell>
        </row>
        <row r="245">
          <cell r="B245" t="str">
            <v>Jointing charges-Air valve160mmPVC</v>
          </cell>
          <cell r="C245" t="str">
            <v>Jointing charges-Air valve</v>
          </cell>
          <cell r="D245" t="str">
            <v>160mm</v>
          </cell>
          <cell r="E245" t="str">
            <v>PVC</v>
          </cell>
          <cell r="F245" t="str">
            <v>each</v>
          </cell>
          <cell r="G245">
            <v>71.89</v>
          </cell>
          <cell r="H245">
            <v>71.89</v>
          </cell>
          <cell r="I245">
            <v>71.89</v>
          </cell>
        </row>
        <row r="246">
          <cell r="B246" t="str">
            <v>Jointing charges-Air valve180mmPVC</v>
          </cell>
          <cell r="C246" t="str">
            <v>Jointing charges-Air valve</v>
          </cell>
          <cell r="D246" t="str">
            <v>180mm</v>
          </cell>
          <cell r="E246" t="str">
            <v>PVC</v>
          </cell>
          <cell r="F246" t="str">
            <v>each</v>
          </cell>
          <cell r="G246">
            <v>71.89</v>
          </cell>
          <cell r="H246">
            <v>71.89</v>
          </cell>
          <cell r="I246">
            <v>71.89</v>
          </cell>
        </row>
        <row r="247">
          <cell r="B247" t="str">
            <v>Jointing charges-Air valve200mmPVC</v>
          </cell>
          <cell r="C247" t="str">
            <v>Jointing charges-Air valve</v>
          </cell>
          <cell r="D247" t="str">
            <v>200mm</v>
          </cell>
          <cell r="E247" t="str">
            <v>PVC</v>
          </cell>
          <cell r="F247" t="str">
            <v>each</v>
          </cell>
          <cell r="G247">
            <v>71.89</v>
          </cell>
          <cell r="H247">
            <v>71.89</v>
          </cell>
          <cell r="I247">
            <v>71.89</v>
          </cell>
        </row>
        <row r="248">
          <cell r="B248" t="str">
            <v>Jointing charges-Air valve225mmPVC</v>
          </cell>
          <cell r="C248" t="str">
            <v>Jointing charges-Air valve</v>
          </cell>
          <cell r="D248" t="str">
            <v>225mm</v>
          </cell>
          <cell r="E248" t="str">
            <v>PVC</v>
          </cell>
          <cell r="F248" t="str">
            <v>each</v>
          </cell>
          <cell r="G248">
            <v>71.89</v>
          </cell>
          <cell r="H248">
            <v>71.89</v>
          </cell>
          <cell r="I248">
            <v>71.89</v>
          </cell>
        </row>
        <row r="249">
          <cell r="B249" t="str">
            <v>Jointing charges-Air valve250mmPVC</v>
          </cell>
          <cell r="C249" t="str">
            <v>Jointing charges-Air valve</v>
          </cell>
          <cell r="D249" t="str">
            <v>250mm</v>
          </cell>
          <cell r="E249" t="str">
            <v>PVC</v>
          </cell>
          <cell r="F249" t="str">
            <v>each</v>
          </cell>
          <cell r="G249">
            <v>73.58</v>
          </cell>
          <cell r="H249">
            <v>73.58</v>
          </cell>
          <cell r="I249">
            <v>73.58</v>
          </cell>
        </row>
        <row r="250">
          <cell r="B250" t="str">
            <v>Jointing charges-Air valve280mmPVC</v>
          </cell>
          <cell r="C250" t="str">
            <v>Jointing charges-Air valve</v>
          </cell>
          <cell r="D250" t="str">
            <v>280mm</v>
          </cell>
          <cell r="E250" t="str">
            <v>PVC</v>
          </cell>
          <cell r="F250" t="str">
            <v>each</v>
          </cell>
          <cell r="G250">
            <v>73.58</v>
          </cell>
          <cell r="H250">
            <v>73.58</v>
          </cell>
          <cell r="I250">
            <v>73.58</v>
          </cell>
        </row>
        <row r="251">
          <cell r="B251" t="str">
            <v>Jointing charges-Air valve315mmPVC</v>
          </cell>
          <cell r="C251" t="str">
            <v>Jointing charges-Air valve</v>
          </cell>
          <cell r="D251" t="str">
            <v>315mm</v>
          </cell>
          <cell r="E251" t="str">
            <v>PVC</v>
          </cell>
          <cell r="F251" t="str">
            <v>each</v>
          </cell>
          <cell r="G251">
            <v>73.58</v>
          </cell>
          <cell r="H251">
            <v>73.58</v>
          </cell>
          <cell r="I251">
            <v>73.58</v>
          </cell>
        </row>
        <row r="252">
          <cell r="B252" t="str">
            <v>Labour charges for flanged joints63mmPVC</v>
          </cell>
          <cell r="C252" t="str">
            <v>Labour charges for flanged joints</v>
          </cell>
          <cell r="D252" t="str">
            <v>63mm</v>
          </cell>
          <cell r="E252" t="str">
            <v>PVC</v>
          </cell>
          <cell r="F252" t="str">
            <v>each</v>
          </cell>
          <cell r="G252">
            <v>220.4</v>
          </cell>
          <cell r="H252">
            <v>220.4</v>
          </cell>
          <cell r="I252">
            <v>220.4</v>
          </cell>
        </row>
        <row r="253">
          <cell r="B253" t="str">
            <v>Labour charges for flanged joints75mmPVC</v>
          </cell>
          <cell r="C253" t="str">
            <v>Labour charges for flanged joints</v>
          </cell>
          <cell r="D253" t="str">
            <v>75mm</v>
          </cell>
          <cell r="E253" t="str">
            <v>PVC</v>
          </cell>
          <cell r="F253" t="str">
            <v>each</v>
          </cell>
          <cell r="G253">
            <v>220.4</v>
          </cell>
          <cell r="H253">
            <v>220.4</v>
          </cell>
          <cell r="I253">
            <v>220.4</v>
          </cell>
        </row>
        <row r="254">
          <cell r="B254" t="str">
            <v>Labour charges for flanged joints90mmPVC</v>
          </cell>
          <cell r="C254" t="str">
            <v>Labour charges for flanged joints</v>
          </cell>
          <cell r="D254" t="str">
            <v>90mm</v>
          </cell>
          <cell r="E254" t="str">
            <v>PVC</v>
          </cell>
          <cell r="F254" t="str">
            <v>each</v>
          </cell>
          <cell r="G254">
            <v>220.4</v>
          </cell>
          <cell r="H254">
            <v>220.4</v>
          </cell>
          <cell r="I254">
            <v>220.4</v>
          </cell>
        </row>
        <row r="255">
          <cell r="B255" t="str">
            <v>Labour charges for flanged joints110mmPVC</v>
          </cell>
          <cell r="C255" t="str">
            <v>Labour charges for flanged joints</v>
          </cell>
          <cell r="D255" t="str">
            <v>110mm</v>
          </cell>
          <cell r="E255" t="str">
            <v>PVC</v>
          </cell>
          <cell r="F255" t="str">
            <v>each</v>
          </cell>
          <cell r="G255">
            <v>234.8</v>
          </cell>
          <cell r="H255">
            <v>234.8</v>
          </cell>
          <cell r="I255">
            <v>234.8</v>
          </cell>
        </row>
        <row r="256">
          <cell r="B256" t="str">
            <v>Labour charges for flanged joints125mmPVC</v>
          </cell>
          <cell r="C256" t="str">
            <v>Labour charges for flanged joints</v>
          </cell>
          <cell r="D256" t="str">
            <v>125mm</v>
          </cell>
          <cell r="E256" t="str">
            <v>PVC</v>
          </cell>
          <cell r="F256" t="str">
            <v>each</v>
          </cell>
          <cell r="G256">
            <v>339.2</v>
          </cell>
          <cell r="H256">
            <v>339.2</v>
          </cell>
          <cell r="I256">
            <v>339.2</v>
          </cell>
        </row>
        <row r="257">
          <cell r="B257" t="str">
            <v>Labour charges for flanged joints140mmPVC</v>
          </cell>
          <cell r="C257" t="str">
            <v>Labour charges for flanged joints</v>
          </cell>
          <cell r="D257" t="str">
            <v>140mm</v>
          </cell>
          <cell r="E257" t="str">
            <v>PVC</v>
          </cell>
          <cell r="F257" t="str">
            <v>each</v>
          </cell>
          <cell r="G257">
            <v>353.2</v>
          </cell>
          <cell r="H257">
            <v>353.2</v>
          </cell>
          <cell r="I257">
            <v>353.2</v>
          </cell>
        </row>
        <row r="258">
          <cell r="B258" t="str">
            <v>Labour charges for flanged joints160mmPVC</v>
          </cell>
          <cell r="C258" t="str">
            <v>Labour charges for flanged joints</v>
          </cell>
          <cell r="D258" t="str">
            <v>160mm</v>
          </cell>
          <cell r="E258" t="str">
            <v>PVC</v>
          </cell>
          <cell r="F258" t="str">
            <v>each</v>
          </cell>
          <cell r="G258">
            <v>353.2</v>
          </cell>
          <cell r="H258">
            <v>353.2</v>
          </cell>
          <cell r="I258">
            <v>353.2</v>
          </cell>
        </row>
        <row r="259">
          <cell r="B259" t="str">
            <v>Labour charges for flanged joints180mmPVC</v>
          </cell>
          <cell r="C259" t="str">
            <v>Labour charges for flanged joints</v>
          </cell>
          <cell r="D259" t="str">
            <v>180mm</v>
          </cell>
          <cell r="E259" t="str">
            <v>PVC</v>
          </cell>
          <cell r="F259" t="str">
            <v>each</v>
          </cell>
          <cell r="G259">
            <v>353.2</v>
          </cell>
          <cell r="H259">
            <v>353.2</v>
          </cell>
          <cell r="I259">
            <v>353.2</v>
          </cell>
        </row>
        <row r="260">
          <cell r="B260" t="str">
            <v>Labour charges for flanged joints200mmPVC</v>
          </cell>
          <cell r="C260" t="str">
            <v>Labour charges for flanged joints</v>
          </cell>
          <cell r="D260" t="str">
            <v>200mm</v>
          </cell>
          <cell r="E260" t="str">
            <v>PVC</v>
          </cell>
          <cell r="F260" t="str">
            <v>each</v>
          </cell>
          <cell r="G260">
            <v>466</v>
          </cell>
          <cell r="H260">
            <v>466</v>
          </cell>
          <cell r="I260">
            <v>466</v>
          </cell>
        </row>
        <row r="261">
          <cell r="B261" t="str">
            <v>Labour charges for flanged joints225mmPVC</v>
          </cell>
          <cell r="C261" t="str">
            <v>Labour charges for flanged joints</v>
          </cell>
          <cell r="D261" t="str">
            <v>225mm</v>
          </cell>
          <cell r="E261" t="str">
            <v>PVC</v>
          </cell>
          <cell r="F261" t="str">
            <v>each</v>
          </cell>
          <cell r="G261">
            <v>466</v>
          </cell>
          <cell r="H261">
            <v>466</v>
          </cell>
          <cell r="I261">
            <v>466</v>
          </cell>
        </row>
        <row r="262">
          <cell r="B262" t="str">
            <v>Labour charges for flanged joints250mmPVC</v>
          </cell>
          <cell r="C262" t="str">
            <v>Labour charges for flanged joints</v>
          </cell>
          <cell r="D262" t="str">
            <v>250mm</v>
          </cell>
          <cell r="E262" t="str">
            <v>PVC</v>
          </cell>
          <cell r="F262" t="str">
            <v>each</v>
          </cell>
          <cell r="G262">
            <v>576</v>
          </cell>
          <cell r="H262">
            <v>576</v>
          </cell>
          <cell r="I262">
            <v>576</v>
          </cell>
        </row>
        <row r="263">
          <cell r="B263" t="str">
            <v>Labour charges for flanged joints280mmPVC</v>
          </cell>
          <cell r="C263" t="str">
            <v>Labour charges for flanged joints</v>
          </cell>
          <cell r="D263" t="str">
            <v>280mm</v>
          </cell>
          <cell r="E263" t="str">
            <v>PVC</v>
          </cell>
          <cell r="F263" t="str">
            <v>each</v>
          </cell>
          <cell r="G263">
            <v>576</v>
          </cell>
          <cell r="H263">
            <v>576</v>
          </cell>
          <cell r="I263">
            <v>576</v>
          </cell>
        </row>
        <row r="264">
          <cell r="B264" t="str">
            <v>Labour charges for flanged joints315mmPVC</v>
          </cell>
          <cell r="C264" t="str">
            <v>Labour charges for flanged joints</v>
          </cell>
          <cell r="D264" t="str">
            <v>315mm</v>
          </cell>
          <cell r="E264" t="str">
            <v>PVC</v>
          </cell>
          <cell r="F264" t="str">
            <v>each</v>
          </cell>
          <cell r="G264">
            <v>690</v>
          </cell>
          <cell r="H264">
            <v>690</v>
          </cell>
          <cell r="I264">
            <v>690</v>
          </cell>
        </row>
        <row r="265">
          <cell r="B265" t="str">
            <v>Labour charges for fixing of valve63mmPVC</v>
          </cell>
          <cell r="C265" t="str">
            <v>Labour charges for fixing of valve</v>
          </cell>
          <cell r="D265" t="str">
            <v>63mm</v>
          </cell>
          <cell r="E265" t="str">
            <v>PVC</v>
          </cell>
          <cell r="F265" t="str">
            <v>each</v>
          </cell>
          <cell r="G265">
            <v>72.599999999999994</v>
          </cell>
          <cell r="H265">
            <v>72.599999999999994</v>
          </cell>
          <cell r="I265">
            <v>72.599999999999994</v>
          </cell>
        </row>
        <row r="266">
          <cell r="B266" t="str">
            <v>Labour charges for fixing of valve75mmPVC</v>
          </cell>
          <cell r="C266" t="str">
            <v>Labour charges for fixing of valve</v>
          </cell>
          <cell r="D266" t="str">
            <v>75mm</v>
          </cell>
          <cell r="E266" t="str">
            <v>PVC</v>
          </cell>
          <cell r="F266" t="str">
            <v>each</v>
          </cell>
          <cell r="G266">
            <v>72.599999999999994</v>
          </cell>
          <cell r="H266">
            <v>72.599999999999994</v>
          </cell>
          <cell r="I266">
            <v>72.599999999999994</v>
          </cell>
        </row>
        <row r="267">
          <cell r="B267" t="str">
            <v>Labour charges for fixing of valve90mmPVC</v>
          </cell>
          <cell r="C267" t="str">
            <v>Labour charges for fixing of valve</v>
          </cell>
          <cell r="D267" t="str">
            <v>90mm</v>
          </cell>
          <cell r="E267" t="str">
            <v>PVC</v>
          </cell>
          <cell r="F267" t="str">
            <v>each</v>
          </cell>
          <cell r="G267">
            <v>72.599999999999994</v>
          </cell>
          <cell r="H267">
            <v>72.599999999999994</v>
          </cell>
          <cell r="I267">
            <v>72.599999999999994</v>
          </cell>
        </row>
        <row r="268">
          <cell r="B268" t="str">
            <v>Labour charges for fixing of valve110mmPVC</v>
          </cell>
          <cell r="C268" t="str">
            <v>Labour charges for fixing of valve</v>
          </cell>
          <cell r="D268" t="str">
            <v>110mm</v>
          </cell>
          <cell r="E268" t="str">
            <v>PVC</v>
          </cell>
          <cell r="F268" t="str">
            <v>each</v>
          </cell>
          <cell r="G268">
            <v>72.599999999999994</v>
          </cell>
          <cell r="H268">
            <v>72.599999999999994</v>
          </cell>
          <cell r="I268">
            <v>72.599999999999994</v>
          </cell>
        </row>
        <row r="269">
          <cell r="B269" t="str">
            <v>Labour charges for fixing of valve125mmPVC</v>
          </cell>
          <cell r="C269" t="str">
            <v>Labour charges for fixing of valve</v>
          </cell>
          <cell r="D269" t="str">
            <v>125mm</v>
          </cell>
          <cell r="E269" t="str">
            <v>PVC</v>
          </cell>
          <cell r="F269" t="str">
            <v>each</v>
          </cell>
          <cell r="G269">
            <v>76.599999999999994</v>
          </cell>
          <cell r="H269">
            <v>76.599999999999994</v>
          </cell>
          <cell r="I269">
            <v>76.599999999999994</v>
          </cell>
        </row>
        <row r="270">
          <cell r="B270" t="str">
            <v>Labour charges for fixing of valve140mmPVC</v>
          </cell>
          <cell r="C270" t="str">
            <v>Labour charges for fixing of valve</v>
          </cell>
          <cell r="D270" t="str">
            <v>140mm</v>
          </cell>
          <cell r="E270" t="str">
            <v>PVC</v>
          </cell>
          <cell r="F270" t="str">
            <v>each</v>
          </cell>
          <cell r="G270">
            <v>76.599999999999994</v>
          </cell>
          <cell r="H270">
            <v>76.599999999999994</v>
          </cell>
          <cell r="I270">
            <v>76.599999999999994</v>
          </cell>
        </row>
        <row r="271">
          <cell r="B271" t="str">
            <v>Labour charges for fixing of valve160mmPVC</v>
          </cell>
          <cell r="C271" t="str">
            <v>Labour charges for fixing of valve</v>
          </cell>
          <cell r="D271" t="str">
            <v>160mm</v>
          </cell>
          <cell r="E271" t="str">
            <v>PVC</v>
          </cell>
          <cell r="F271" t="str">
            <v>each</v>
          </cell>
          <cell r="G271">
            <v>76.599999999999994</v>
          </cell>
          <cell r="H271">
            <v>76.599999999999994</v>
          </cell>
          <cell r="I271">
            <v>76.599999999999994</v>
          </cell>
        </row>
        <row r="272">
          <cell r="B272" t="str">
            <v>Labour charges for fixing of valve180mmPVC</v>
          </cell>
          <cell r="C272" t="str">
            <v>Labour charges for fixing of valve</v>
          </cell>
          <cell r="D272" t="str">
            <v>180mm</v>
          </cell>
          <cell r="E272" t="str">
            <v>PVC</v>
          </cell>
          <cell r="F272" t="str">
            <v>each</v>
          </cell>
          <cell r="G272">
            <v>76.599999999999994</v>
          </cell>
          <cell r="H272">
            <v>76.599999999999994</v>
          </cell>
          <cell r="I272">
            <v>76.599999999999994</v>
          </cell>
        </row>
        <row r="273">
          <cell r="B273" t="str">
            <v>Labour charges for fixing of valve200mmPVC</v>
          </cell>
          <cell r="C273" t="str">
            <v>Labour charges for fixing of valve</v>
          </cell>
          <cell r="D273" t="str">
            <v>200mm</v>
          </cell>
          <cell r="E273" t="str">
            <v>PVC</v>
          </cell>
          <cell r="F273" t="str">
            <v>each</v>
          </cell>
          <cell r="G273">
            <v>76.599999999999994</v>
          </cell>
          <cell r="H273">
            <v>76.599999999999994</v>
          </cell>
          <cell r="I273">
            <v>76.599999999999994</v>
          </cell>
        </row>
        <row r="274">
          <cell r="B274" t="str">
            <v>Labour charges for fixing of valve225mmPVC</v>
          </cell>
          <cell r="C274" t="str">
            <v>Labour charges for fixing of valve</v>
          </cell>
          <cell r="D274" t="str">
            <v>225mm</v>
          </cell>
          <cell r="E274" t="str">
            <v>PVC</v>
          </cell>
          <cell r="F274" t="str">
            <v>each</v>
          </cell>
          <cell r="G274">
            <v>76.599999999999994</v>
          </cell>
          <cell r="H274">
            <v>76.599999999999994</v>
          </cell>
          <cell r="I274">
            <v>76.599999999999994</v>
          </cell>
        </row>
        <row r="275">
          <cell r="B275" t="str">
            <v>Labour charges for fixing of valve250mmPVC</v>
          </cell>
          <cell r="C275" t="str">
            <v>Labour charges for fixing of valve</v>
          </cell>
          <cell r="D275" t="str">
            <v>250mm</v>
          </cell>
          <cell r="E275" t="str">
            <v>PVC</v>
          </cell>
          <cell r="F275" t="str">
            <v>each</v>
          </cell>
          <cell r="G275">
            <v>89.8</v>
          </cell>
          <cell r="H275">
            <v>89.8</v>
          </cell>
          <cell r="I275">
            <v>89.8</v>
          </cell>
        </row>
        <row r="276">
          <cell r="B276" t="str">
            <v>Labour charges for fixing of valve280mmPVC</v>
          </cell>
          <cell r="C276" t="str">
            <v>Labour charges for fixing of valve</v>
          </cell>
          <cell r="D276" t="str">
            <v>280mm</v>
          </cell>
          <cell r="E276" t="str">
            <v>PVC</v>
          </cell>
          <cell r="F276" t="str">
            <v>each</v>
          </cell>
          <cell r="G276">
            <v>89.8</v>
          </cell>
          <cell r="H276">
            <v>89.8</v>
          </cell>
          <cell r="I276">
            <v>89.8</v>
          </cell>
        </row>
        <row r="277">
          <cell r="B277" t="str">
            <v>Labour charges for fixing of valve315mmPVC</v>
          </cell>
          <cell r="C277" t="str">
            <v>Labour charges for fixing of valve</v>
          </cell>
          <cell r="D277" t="str">
            <v>315mm</v>
          </cell>
          <cell r="E277" t="str">
            <v>PVC</v>
          </cell>
          <cell r="F277" t="str">
            <v>each</v>
          </cell>
          <cell r="G277">
            <v>89.8</v>
          </cell>
          <cell r="H277">
            <v>89.8</v>
          </cell>
          <cell r="I277">
            <v>89.8</v>
          </cell>
        </row>
        <row r="278">
          <cell r="B278" t="str">
            <v>CI A/F Air Tee80x40mm</v>
          </cell>
          <cell r="C278" t="str">
            <v>CI A/F Air Tee</v>
          </cell>
          <cell r="D278" t="str">
            <v>80x40mm</v>
          </cell>
          <cell r="E278">
            <v>24.5</v>
          </cell>
          <cell r="F278" t="str">
            <v>each</v>
          </cell>
          <cell r="G278">
            <v>814.625</v>
          </cell>
          <cell r="H278">
            <v>1296.05</v>
          </cell>
          <cell r="I278">
            <v>997.15000000000009</v>
          </cell>
        </row>
        <row r="279">
          <cell r="B279" t="str">
            <v>CI A/F Air Tee100x40mm</v>
          </cell>
          <cell r="C279" t="str">
            <v>CI A/F Air Tee</v>
          </cell>
          <cell r="D279" t="str">
            <v>100x40mm</v>
          </cell>
          <cell r="E279">
            <v>29.08</v>
          </cell>
          <cell r="F279" t="str">
            <v>each</v>
          </cell>
          <cell r="G279">
            <v>966.91</v>
          </cell>
          <cell r="H279">
            <v>1538.3319999999999</v>
          </cell>
          <cell r="I279">
            <v>1183.556</v>
          </cell>
        </row>
        <row r="280">
          <cell r="B280" t="str">
            <v>CI A/F Air Tee125x50mm</v>
          </cell>
          <cell r="C280" t="str">
            <v>CI A/F Air Tee</v>
          </cell>
          <cell r="D280" t="str">
            <v>125x50mm</v>
          </cell>
          <cell r="E280">
            <v>36.03</v>
          </cell>
          <cell r="F280" t="str">
            <v>each</v>
          </cell>
          <cell r="G280">
            <v>1197.9974999999999</v>
          </cell>
          <cell r="H280">
            <v>1905.9870000000001</v>
          </cell>
          <cell r="I280">
            <v>1466.421</v>
          </cell>
        </row>
        <row r="281">
          <cell r="B281" t="str">
            <v>CI A/F Air Tee150x50mm</v>
          </cell>
          <cell r="C281" t="str">
            <v>CI A/F Air Tee</v>
          </cell>
          <cell r="D281" t="str">
            <v>150x50mm</v>
          </cell>
          <cell r="E281">
            <v>41.64</v>
          </cell>
          <cell r="F281" t="str">
            <v>each</v>
          </cell>
          <cell r="G281">
            <v>1384.53</v>
          </cell>
          <cell r="H281">
            <v>2202.7559999999999</v>
          </cell>
          <cell r="I281">
            <v>1694.748</v>
          </cell>
        </row>
        <row r="282">
          <cell r="B282" t="str">
            <v>CI A/F Air Tee200x50mm</v>
          </cell>
          <cell r="C282" t="str">
            <v>CI A/F Air Tee</v>
          </cell>
          <cell r="D282" t="str">
            <v>200x50mm</v>
          </cell>
          <cell r="E282">
            <v>58.07</v>
          </cell>
          <cell r="F282" t="str">
            <v>each</v>
          </cell>
          <cell r="G282">
            <v>1930.8275000000001</v>
          </cell>
          <cell r="H282">
            <v>3071.9029999999998</v>
          </cell>
          <cell r="I282">
            <v>2363.4490000000001</v>
          </cell>
        </row>
        <row r="283">
          <cell r="B283" t="str">
            <v>CI A/F Air Tee250x80mm</v>
          </cell>
          <cell r="C283" t="str">
            <v>CI A/F Air Tee</v>
          </cell>
          <cell r="D283" t="str">
            <v>250x80mm</v>
          </cell>
          <cell r="E283">
            <v>78</v>
          </cell>
          <cell r="F283" t="str">
            <v>each</v>
          </cell>
          <cell r="G283">
            <v>2593.5</v>
          </cell>
          <cell r="H283">
            <v>4126.2</v>
          </cell>
          <cell r="I283">
            <v>3174.6000000000004</v>
          </cell>
        </row>
        <row r="284">
          <cell r="B284" t="str">
            <v>CI A/F Air Tee300x80mm</v>
          </cell>
          <cell r="C284" t="str">
            <v>CI A/F Air Tee</v>
          </cell>
          <cell r="D284" t="str">
            <v>300x80mm</v>
          </cell>
          <cell r="E284">
            <v>99.12</v>
          </cell>
          <cell r="F284" t="str">
            <v>each</v>
          </cell>
          <cell r="G284">
            <v>3295.7400000000002</v>
          </cell>
          <cell r="H284">
            <v>5243.4480000000003</v>
          </cell>
          <cell r="I284">
            <v>4034.1840000000007</v>
          </cell>
        </row>
        <row r="285">
          <cell r="B285" t="str">
            <v>HDPE Tail piece80x40mm</v>
          </cell>
          <cell r="C285" t="str">
            <v>HDPE Tail piece</v>
          </cell>
          <cell r="D285" t="str">
            <v>80x40mm</v>
          </cell>
          <cell r="G285">
            <v>48</v>
          </cell>
          <cell r="H285">
            <v>48</v>
          </cell>
          <cell r="I285">
            <v>48</v>
          </cell>
        </row>
        <row r="286">
          <cell r="B286" t="str">
            <v>HDPE Tail piece80x40mm</v>
          </cell>
          <cell r="C286" t="str">
            <v>HDPE Tail piece</v>
          </cell>
          <cell r="D286" t="str">
            <v>80x40mm</v>
          </cell>
          <cell r="G286">
            <v>56</v>
          </cell>
          <cell r="H286">
            <v>56</v>
          </cell>
          <cell r="I286">
            <v>56</v>
          </cell>
        </row>
        <row r="287">
          <cell r="B287" t="str">
            <v>HDPE Tail piece80x40mm</v>
          </cell>
          <cell r="C287" t="str">
            <v>HDPE Tail piece</v>
          </cell>
          <cell r="D287" t="str">
            <v>80x40mm</v>
          </cell>
          <cell r="G287">
            <v>64</v>
          </cell>
          <cell r="H287">
            <v>64</v>
          </cell>
          <cell r="I287">
            <v>64</v>
          </cell>
        </row>
        <row r="288">
          <cell r="B288" t="str">
            <v>HDPE Tail piece100x40mm</v>
          </cell>
          <cell r="C288" t="str">
            <v>HDPE Tail piece</v>
          </cell>
          <cell r="D288" t="str">
            <v>100x40mm</v>
          </cell>
          <cell r="G288">
            <v>82</v>
          </cell>
          <cell r="H288">
            <v>82</v>
          </cell>
          <cell r="I288">
            <v>82</v>
          </cell>
        </row>
        <row r="289">
          <cell r="B289" t="str">
            <v>HDPE Tail piece125x50mm</v>
          </cell>
          <cell r="C289" t="str">
            <v>HDPE Tail piece</v>
          </cell>
          <cell r="D289" t="str">
            <v>125x50mm</v>
          </cell>
          <cell r="G289">
            <v>112</v>
          </cell>
          <cell r="H289">
            <v>112</v>
          </cell>
          <cell r="I289">
            <v>112</v>
          </cell>
        </row>
        <row r="290">
          <cell r="B290" t="str">
            <v>HDPE Tail piece150x50mm</v>
          </cell>
          <cell r="C290" t="str">
            <v>HDPE Tail piece</v>
          </cell>
          <cell r="D290" t="str">
            <v>150x50mm</v>
          </cell>
          <cell r="G290">
            <v>142</v>
          </cell>
          <cell r="H290">
            <v>142</v>
          </cell>
          <cell r="I290">
            <v>142</v>
          </cell>
        </row>
        <row r="291">
          <cell r="B291" t="str">
            <v>HDPE Tail piece150x50mm</v>
          </cell>
          <cell r="C291" t="str">
            <v>HDPE Tail piece</v>
          </cell>
          <cell r="D291" t="str">
            <v>150x50mm</v>
          </cell>
          <cell r="G291">
            <v>155</v>
          </cell>
          <cell r="H291">
            <v>155</v>
          </cell>
          <cell r="I291">
            <v>155</v>
          </cell>
        </row>
        <row r="292">
          <cell r="B292" t="str">
            <v>HDPE Tail piece150x50mm</v>
          </cell>
          <cell r="C292" t="str">
            <v>HDPE Tail piece</v>
          </cell>
          <cell r="D292" t="str">
            <v>150x50mm</v>
          </cell>
          <cell r="G292">
            <v>195</v>
          </cell>
          <cell r="H292">
            <v>195</v>
          </cell>
          <cell r="I292">
            <v>195</v>
          </cell>
        </row>
        <row r="293">
          <cell r="B293" t="str">
            <v>HDPE Tail piece200x50mm</v>
          </cell>
          <cell r="C293" t="str">
            <v>HDPE Tail piece</v>
          </cell>
          <cell r="D293" t="str">
            <v>200x50mm</v>
          </cell>
          <cell r="G293">
            <v>242</v>
          </cell>
          <cell r="H293">
            <v>242</v>
          </cell>
          <cell r="I293">
            <v>242</v>
          </cell>
        </row>
        <row r="294">
          <cell r="B294" t="str">
            <v>HDPE Tail piece200x50mm</v>
          </cell>
          <cell r="C294" t="str">
            <v>HDPE Tail piece</v>
          </cell>
          <cell r="D294" t="str">
            <v>200x50mm</v>
          </cell>
          <cell r="G294">
            <v>279</v>
          </cell>
          <cell r="H294">
            <v>279</v>
          </cell>
          <cell r="I294">
            <v>279</v>
          </cell>
        </row>
        <row r="295">
          <cell r="B295" t="str">
            <v>HDPE Tail piece250x80mm</v>
          </cell>
          <cell r="C295" t="str">
            <v>HDPE Tail piece</v>
          </cell>
          <cell r="D295" t="str">
            <v>250x80mm</v>
          </cell>
          <cell r="G295">
            <v>328</v>
          </cell>
          <cell r="H295">
            <v>328</v>
          </cell>
          <cell r="I295">
            <v>328</v>
          </cell>
        </row>
        <row r="296">
          <cell r="B296" t="str">
            <v>HDPE Tail piece250x80mm</v>
          </cell>
          <cell r="C296" t="str">
            <v>HDPE Tail piece</v>
          </cell>
          <cell r="D296" t="str">
            <v>250x80mm</v>
          </cell>
          <cell r="G296">
            <v>336</v>
          </cell>
          <cell r="H296">
            <v>336</v>
          </cell>
          <cell r="I296">
            <v>336</v>
          </cell>
        </row>
        <row r="297">
          <cell r="B297" t="str">
            <v>HDPE Tail piece300x80mm</v>
          </cell>
          <cell r="C297" t="str">
            <v>HDPE Tail piece</v>
          </cell>
          <cell r="D297" t="str">
            <v>300x80mm</v>
          </cell>
          <cell r="G297">
            <v>342</v>
          </cell>
          <cell r="H297">
            <v>342</v>
          </cell>
          <cell r="I297">
            <v>342</v>
          </cell>
        </row>
        <row r="298">
          <cell r="B298" t="str">
            <v>MS flanges63mm</v>
          </cell>
          <cell r="C298" t="str">
            <v>MS flanges</v>
          </cell>
          <cell r="D298" t="str">
            <v>63mm</v>
          </cell>
          <cell r="G298">
            <v>148</v>
          </cell>
          <cell r="H298">
            <v>148</v>
          </cell>
          <cell r="I298">
            <v>148</v>
          </cell>
        </row>
        <row r="299">
          <cell r="B299" t="str">
            <v>MS flanges75mm</v>
          </cell>
          <cell r="C299" t="str">
            <v>MS flanges</v>
          </cell>
          <cell r="D299" t="str">
            <v>75mm</v>
          </cell>
          <cell r="G299">
            <v>148</v>
          </cell>
          <cell r="H299">
            <v>148</v>
          </cell>
          <cell r="I299">
            <v>148</v>
          </cell>
        </row>
        <row r="300">
          <cell r="B300" t="str">
            <v>MS flanges90mm</v>
          </cell>
          <cell r="C300" t="str">
            <v>MS flanges</v>
          </cell>
          <cell r="D300" t="str">
            <v>90mm</v>
          </cell>
          <cell r="G300">
            <v>148</v>
          </cell>
          <cell r="H300">
            <v>148</v>
          </cell>
          <cell r="I300">
            <v>148</v>
          </cell>
        </row>
        <row r="301">
          <cell r="B301" t="str">
            <v>MS flanges110mm</v>
          </cell>
          <cell r="C301" t="str">
            <v>MS flanges</v>
          </cell>
          <cell r="D301" t="str">
            <v>110mm</v>
          </cell>
          <cell r="G301">
            <v>180</v>
          </cell>
          <cell r="H301">
            <v>180</v>
          </cell>
          <cell r="I301">
            <v>180</v>
          </cell>
        </row>
        <row r="302">
          <cell r="B302" t="str">
            <v>MS flanges125mm</v>
          </cell>
          <cell r="C302" t="str">
            <v>MS flanges</v>
          </cell>
          <cell r="D302" t="str">
            <v>125mm</v>
          </cell>
          <cell r="G302">
            <v>242</v>
          </cell>
          <cell r="H302">
            <v>242</v>
          </cell>
          <cell r="I302">
            <v>242</v>
          </cell>
        </row>
        <row r="303">
          <cell r="B303" t="str">
            <v>MS flanges140mm</v>
          </cell>
          <cell r="C303" t="str">
            <v>MS flanges</v>
          </cell>
          <cell r="D303" t="str">
            <v>140mm</v>
          </cell>
          <cell r="G303">
            <v>282</v>
          </cell>
          <cell r="H303">
            <v>282</v>
          </cell>
          <cell r="I303">
            <v>282</v>
          </cell>
        </row>
        <row r="304">
          <cell r="B304" t="str">
            <v>MS flanges160mm</v>
          </cell>
          <cell r="C304" t="str">
            <v>MS flanges</v>
          </cell>
          <cell r="D304" t="str">
            <v>160mm</v>
          </cell>
          <cell r="G304">
            <v>282</v>
          </cell>
          <cell r="H304">
            <v>282</v>
          </cell>
          <cell r="I304">
            <v>282</v>
          </cell>
        </row>
        <row r="305">
          <cell r="B305" t="str">
            <v>MS flanges180mm</v>
          </cell>
          <cell r="C305" t="str">
            <v>MS flanges</v>
          </cell>
          <cell r="D305" t="str">
            <v>180mm</v>
          </cell>
          <cell r="G305">
            <v>382</v>
          </cell>
          <cell r="H305">
            <v>382</v>
          </cell>
          <cell r="I305">
            <v>382</v>
          </cell>
        </row>
        <row r="306">
          <cell r="B306" t="str">
            <v>MS flanges200mm</v>
          </cell>
          <cell r="C306" t="str">
            <v>MS flanges</v>
          </cell>
          <cell r="D306" t="str">
            <v>200mm</v>
          </cell>
          <cell r="G306">
            <v>382</v>
          </cell>
          <cell r="H306">
            <v>382</v>
          </cell>
          <cell r="I306">
            <v>382</v>
          </cell>
        </row>
        <row r="307">
          <cell r="B307" t="str">
            <v>MS flanges225mm</v>
          </cell>
          <cell r="C307" t="str">
            <v>MS flanges</v>
          </cell>
          <cell r="D307" t="str">
            <v>225mm</v>
          </cell>
          <cell r="G307">
            <v>382</v>
          </cell>
          <cell r="H307">
            <v>382</v>
          </cell>
          <cell r="I307">
            <v>382</v>
          </cell>
        </row>
        <row r="308">
          <cell r="B308" t="str">
            <v>MS flanges250mm</v>
          </cell>
          <cell r="C308" t="str">
            <v>MS flanges</v>
          </cell>
          <cell r="D308" t="str">
            <v>250mm</v>
          </cell>
          <cell r="G308">
            <v>461</v>
          </cell>
          <cell r="H308">
            <v>461</v>
          </cell>
          <cell r="I308">
            <v>461</v>
          </cell>
        </row>
        <row r="309">
          <cell r="B309" t="str">
            <v>MS flanges280mm</v>
          </cell>
          <cell r="C309" t="str">
            <v>MS flanges</v>
          </cell>
          <cell r="D309" t="str">
            <v>280mm</v>
          </cell>
          <cell r="G309">
            <v>470</v>
          </cell>
          <cell r="H309">
            <v>470</v>
          </cell>
          <cell r="I309">
            <v>470</v>
          </cell>
        </row>
        <row r="310">
          <cell r="B310" t="str">
            <v>MS flanges315mm</v>
          </cell>
          <cell r="C310" t="str">
            <v>MS flanges</v>
          </cell>
          <cell r="D310" t="str">
            <v>315mm</v>
          </cell>
          <cell r="G310">
            <v>482</v>
          </cell>
          <cell r="H310">
            <v>482</v>
          </cell>
          <cell r="I310">
            <v>482</v>
          </cell>
        </row>
        <row r="311">
          <cell r="B311" t="str">
            <v>Jiffy Joint80mm diaDI</v>
          </cell>
          <cell r="C311" t="str">
            <v>Jiffy Joint</v>
          </cell>
          <cell r="D311" t="str">
            <v>80mm dia</v>
          </cell>
          <cell r="E311" t="str">
            <v>DI</v>
          </cell>
          <cell r="F311" t="str">
            <v>each</v>
          </cell>
          <cell r="G311">
            <v>458</v>
          </cell>
          <cell r="H311">
            <v>458</v>
          </cell>
          <cell r="I311">
            <v>458</v>
          </cell>
        </row>
        <row r="312">
          <cell r="B312" t="str">
            <v>Jiffy Joint100mm diaDI</v>
          </cell>
          <cell r="C312" t="str">
            <v>Jiffy Joint</v>
          </cell>
          <cell r="D312" t="str">
            <v>100mm dia</v>
          </cell>
          <cell r="E312" t="str">
            <v>DI</v>
          </cell>
          <cell r="F312" t="str">
            <v>each</v>
          </cell>
          <cell r="G312">
            <v>526</v>
          </cell>
          <cell r="H312">
            <v>526</v>
          </cell>
          <cell r="I312">
            <v>526</v>
          </cell>
        </row>
        <row r="313">
          <cell r="B313" t="str">
            <v>Jiffy Joint125mm diaDI</v>
          </cell>
          <cell r="C313" t="str">
            <v>Jiffy Joint</v>
          </cell>
          <cell r="D313" t="str">
            <v>125mm dia</v>
          </cell>
          <cell r="E313" t="str">
            <v>DI</v>
          </cell>
          <cell r="F313" t="str">
            <v>each</v>
          </cell>
          <cell r="G313">
            <v>566</v>
          </cell>
          <cell r="H313">
            <v>566</v>
          </cell>
          <cell r="I313">
            <v>566</v>
          </cell>
        </row>
        <row r="314">
          <cell r="B314" t="str">
            <v>Jiffy Joint150mm diaDI</v>
          </cell>
          <cell r="C314" t="str">
            <v>Jiffy Joint</v>
          </cell>
          <cell r="D314" t="str">
            <v>150mm dia</v>
          </cell>
          <cell r="E314" t="str">
            <v>DI</v>
          </cell>
          <cell r="F314" t="str">
            <v>each</v>
          </cell>
          <cell r="G314">
            <v>899</v>
          </cell>
          <cell r="H314">
            <v>899</v>
          </cell>
          <cell r="I314">
            <v>899</v>
          </cell>
        </row>
        <row r="315">
          <cell r="B315" t="str">
            <v>Jiffy Joint200mm diaDI</v>
          </cell>
          <cell r="C315" t="str">
            <v>Jiffy Joint</v>
          </cell>
          <cell r="D315" t="str">
            <v>200mm dia</v>
          </cell>
          <cell r="E315" t="str">
            <v>DI</v>
          </cell>
          <cell r="F315" t="str">
            <v>each</v>
          </cell>
          <cell r="G315">
            <v>1147</v>
          </cell>
          <cell r="H315">
            <v>1147</v>
          </cell>
          <cell r="I315">
            <v>1147</v>
          </cell>
        </row>
        <row r="316">
          <cell r="B316" t="str">
            <v>Jiffy Joint250mm diaDI</v>
          </cell>
          <cell r="C316" t="str">
            <v>Jiffy Joint</v>
          </cell>
          <cell r="D316" t="str">
            <v>250mm dia</v>
          </cell>
          <cell r="E316" t="str">
            <v>DI</v>
          </cell>
          <cell r="F316" t="str">
            <v>each</v>
          </cell>
          <cell r="G316">
            <v>1813</v>
          </cell>
          <cell r="H316">
            <v>1813</v>
          </cell>
          <cell r="I316">
            <v>1813</v>
          </cell>
        </row>
        <row r="317">
          <cell r="B317" t="str">
            <v>Jiffy Joint300mm diaDI</v>
          </cell>
          <cell r="C317" t="str">
            <v>Jiffy Joint</v>
          </cell>
          <cell r="D317" t="str">
            <v>300mm dia</v>
          </cell>
          <cell r="E317" t="str">
            <v>DI</v>
          </cell>
          <cell r="F317" t="str">
            <v>each</v>
          </cell>
          <cell r="G317">
            <v>2155</v>
          </cell>
          <cell r="H317">
            <v>2155</v>
          </cell>
          <cell r="I317">
            <v>2155</v>
          </cell>
        </row>
        <row r="318">
          <cell r="B318" t="str">
            <v>Jiffy Joint350mm diaDI</v>
          </cell>
          <cell r="C318" t="str">
            <v>Jiffy Joint</v>
          </cell>
          <cell r="D318" t="str">
            <v>350mm dia</v>
          </cell>
          <cell r="E318" t="str">
            <v>DI</v>
          </cell>
          <cell r="F318" t="str">
            <v>each</v>
          </cell>
          <cell r="G318">
            <v>2557</v>
          </cell>
          <cell r="H318">
            <v>2557</v>
          </cell>
          <cell r="I318">
            <v>2557</v>
          </cell>
        </row>
        <row r="319">
          <cell r="B319" t="str">
            <v>Jiffy Joint400mm diaDI</v>
          </cell>
          <cell r="C319" t="str">
            <v>Jiffy Joint</v>
          </cell>
          <cell r="D319" t="str">
            <v>400mm dia</v>
          </cell>
          <cell r="E319" t="str">
            <v>DI</v>
          </cell>
          <cell r="F319" t="str">
            <v>each</v>
          </cell>
          <cell r="G319">
            <v>3430</v>
          </cell>
          <cell r="H319">
            <v>3430</v>
          </cell>
          <cell r="I319">
            <v>3430</v>
          </cell>
        </row>
        <row r="320">
          <cell r="B320" t="str">
            <v>Jiffy Joint450mm diaDI</v>
          </cell>
          <cell r="C320" t="str">
            <v>Jiffy Joint</v>
          </cell>
          <cell r="D320" t="str">
            <v>450mm dia</v>
          </cell>
          <cell r="E320" t="str">
            <v>DI</v>
          </cell>
          <cell r="F320" t="str">
            <v>each</v>
          </cell>
          <cell r="G320">
            <v>3859</v>
          </cell>
          <cell r="H320">
            <v>3859</v>
          </cell>
          <cell r="I320">
            <v>3859</v>
          </cell>
        </row>
        <row r="321">
          <cell r="B321" t="str">
            <v>Jiffy Joint500mm diaDI</v>
          </cell>
          <cell r="C321" t="str">
            <v>Jiffy Joint</v>
          </cell>
          <cell r="D321" t="str">
            <v>500mm dia</v>
          </cell>
          <cell r="E321" t="str">
            <v>DI</v>
          </cell>
          <cell r="F321" t="str">
            <v>each</v>
          </cell>
          <cell r="G321">
            <v>4288</v>
          </cell>
          <cell r="H321">
            <v>4288</v>
          </cell>
          <cell r="I321">
            <v>4288</v>
          </cell>
        </row>
        <row r="322">
          <cell r="B322" t="str">
            <v>Jiffy Joint600mm diaDI</v>
          </cell>
          <cell r="C322" t="str">
            <v>Jiffy Joint</v>
          </cell>
          <cell r="D322" t="str">
            <v>600mm dia</v>
          </cell>
          <cell r="E322" t="str">
            <v>DI</v>
          </cell>
          <cell r="F322" t="str">
            <v>each</v>
          </cell>
          <cell r="G322">
            <v>5146</v>
          </cell>
          <cell r="H322">
            <v>5146</v>
          </cell>
          <cell r="I322">
            <v>5146</v>
          </cell>
        </row>
        <row r="323">
          <cell r="B323" t="str">
            <v>Jiffy Joint700mm diaDI</v>
          </cell>
          <cell r="C323" t="str">
            <v>Jiffy Joint</v>
          </cell>
          <cell r="D323" t="str">
            <v>700mm dia</v>
          </cell>
          <cell r="E323" t="str">
            <v>DI</v>
          </cell>
          <cell r="F323" t="str">
            <v>each</v>
          </cell>
          <cell r="G323">
            <v>6004</v>
          </cell>
          <cell r="H323">
            <v>6004</v>
          </cell>
          <cell r="I323">
            <v>6004</v>
          </cell>
        </row>
        <row r="324">
          <cell r="B324" t="str">
            <v>Jiffy Joint800mm diaDI</v>
          </cell>
          <cell r="C324" t="str">
            <v>Jiffy Joint</v>
          </cell>
          <cell r="D324" t="str">
            <v>800mm dia</v>
          </cell>
          <cell r="E324" t="str">
            <v>DI</v>
          </cell>
          <cell r="F324" t="str">
            <v>each</v>
          </cell>
          <cell r="G324">
            <v>6862</v>
          </cell>
          <cell r="H324">
            <v>6862</v>
          </cell>
          <cell r="I324">
            <v>6862</v>
          </cell>
        </row>
        <row r="325">
          <cell r="B325" t="str">
            <v>Jointing materials- sluive valve80mm diaDI</v>
          </cell>
          <cell r="C325" t="str">
            <v>Jointing materials- sluive valve</v>
          </cell>
          <cell r="D325" t="str">
            <v>80mm dia</v>
          </cell>
          <cell r="E325" t="str">
            <v>DI</v>
          </cell>
          <cell r="F325" t="str">
            <v>each</v>
          </cell>
          <cell r="G325">
            <v>179.60999999999999</v>
          </cell>
          <cell r="H325">
            <v>179.60999999999999</v>
          </cell>
          <cell r="I325">
            <v>179.60999999999999</v>
          </cell>
        </row>
        <row r="326">
          <cell r="B326" t="str">
            <v>Jointing materials- sluive valve100mm diaDI</v>
          </cell>
          <cell r="C326" t="str">
            <v>Jointing materials- sluive valve</v>
          </cell>
          <cell r="D326" t="str">
            <v>100mm dia</v>
          </cell>
          <cell r="E326" t="str">
            <v>DI</v>
          </cell>
          <cell r="F326" t="str">
            <v>each</v>
          </cell>
          <cell r="G326">
            <v>396.54</v>
          </cell>
          <cell r="H326">
            <v>396.54</v>
          </cell>
          <cell r="I326">
            <v>396.54</v>
          </cell>
        </row>
        <row r="327">
          <cell r="B327" t="str">
            <v>Jointing materials- sluive valve125mm diaDI</v>
          </cell>
          <cell r="C327" t="str">
            <v>Jointing materials- sluive valve</v>
          </cell>
          <cell r="D327" t="str">
            <v>125mm dia</v>
          </cell>
          <cell r="E327" t="str">
            <v>DI</v>
          </cell>
          <cell r="F327" t="str">
            <v>each</v>
          </cell>
          <cell r="G327">
            <v>414.75</v>
          </cell>
          <cell r="H327">
            <v>414.75</v>
          </cell>
          <cell r="I327">
            <v>414.75</v>
          </cell>
        </row>
        <row r="328">
          <cell r="B328" t="str">
            <v>Jointing materials- sluive valve150mm diaDI</v>
          </cell>
          <cell r="C328" t="str">
            <v>Jointing materials- sluive valve</v>
          </cell>
          <cell r="D328" t="str">
            <v>150mm dia</v>
          </cell>
          <cell r="E328" t="str">
            <v>DI</v>
          </cell>
          <cell r="F328" t="str">
            <v>each</v>
          </cell>
          <cell r="G328">
            <v>547.41</v>
          </cell>
          <cell r="H328">
            <v>547.41</v>
          </cell>
          <cell r="I328">
            <v>547.41</v>
          </cell>
        </row>
        <row r="329">
          <cell r="B329" t="str">
            <v>Jointing materials- sluive valve200mm diaDI</v>
          </cell>
          <cell r="C329" t="str">
            <v>Jointing materials- sluive valve</v>
          </cell>
          <cell r="D329" t="str">
            <v>200mm dia</v>
          </cell>
          <cell r="E329" t="str">
            <v>DI</v>
          </cell>
          <cell r="F329" t="str">
            <v>each</v>
          </cell>
          <cell r="G329">
            <v>581.81999999999994</v>
          </cell>
          <cell r="H329">
            <v>581.81999999999994</v>
          </cell>
          <cell r="I329">
            <v>581.81999999999994</v>
          </cell>
        </row>
        <row r="330">
          <cell r="B330" t="str">
            <v>Jointing materials- sluive valve250mm diaDI</v>
          </cell>
          <cell r="C330" t="str">
            <v>Jointing materials- sluive valve</v>
          </cell>
          <cell r="D330" t="str">
            <v>250mm dia</v>
          </cell>
          <cell r="E330" t="str">
            <v>DI</v>
          </cell>
          <cell r="F330" t="str">
            <v>each</v>
          </cell>
          <cell r="G330">
            <v>851.46</v>
          </cell>
          <cell r="H330">
            <v>851.46</v>
          </cell>
          <cell r="I330">
            <v>851.46</v>
          </cell>
        </row>
        <row r="331">
          <cell r="B331" t="str">
            <v>Jointing materials- sluive valve300mm diaDI</v>
          </cell>
          <cell r="C331" t="str">
            <v>Jointing materials- sluive valve</v>
          </cell>
          <cell r="D331" t="str">
            <v>300mm dia</v>
          </cell>
          <cell r="E331" t="str">
            <v>DI</v>
          </cell>
          <cell r="F331" t="str">
            <v>each</v>
          </cell>
          <cell r="G331">
            <v>903.12000000000012</v>
          </cell>
          <cell r="H331">
            <v>903.12000000000012</v>
          </cell>
          <cell r="I331">
            <v>903.12000000000012</v>
          </cell>
        </row>
        <row r="332">
          <cell r="B332" t="str">
            <v>Jointing materials- sluive valve350mm diaDI</v>
          </cell>
          <cell r="C332" t="str">
            <v>Jointing materials- sluive valve</v>
          </cell>
          <cell r="D332" t="str">
            <v>350mm dia</v>
          </cell>
          <cell r="E332" t="str">
            <v>DI</v>
          </cell>
          <cell r="F332" t="str">
            <v>each</v>
          </cell>
          <cell r="G332">
            <v>1185.96</v>
          </cell>
          <cell r="H332">
            <v>1185.96</v>
          </cell>
          <cell r="I332">
            <v>1185.96</v>
          </cell>
        </row>
        <row r="333">
          <cell r="B333" t="str">
            <v>Jointing materials- sluive valve400mm diaDI</v>
          </cell>
          <cell r="C333" t="str">
            <v>Jointing materials- sluive valve</v>
          </cell>
          <cell r="D333" t="str">
            <v>400mm dia</v>
          </cell>
          <cell r="E333" t="str">
            <v>DI</v>
          </cell>
          <cell r="F333" t="str">
            <v>each</v>
          </cell>
          <cell r="G333">
            <v>1872.78</v>
          </cell>
          <cell r="H333">
            <v>1872.78</v>
          </cell>
          <cell r="I333">
            <v>1872.78</v>
          </cell>
        </row>
        <row r="334">
          <cell r="B334" t="str">
            <v>Jointing materials- sluive valve450mm diaDI</v>
          </cell>
          <cell r="C334" t="str">
            <v>Jointing materials- sluive valve</v>
          </cell>
          <cell r="D334" t="str">
            <v>450mm dia</v>
          </cell>
          <cell r="E334" t="str">
            <v>DI</v>
          </cell>
          <cell r="F334" t="str">
            <v>each</v>
          </cell>
          <cell r="G334">
            <v>2315.6999999999998</v>
          </cell>
          <cell r="H334">
            <v>2315.6999999999998</v>
          </cell>
          <cell r="I334">
            <v>2315.6999999999998</v>
          </cell>
        </row>
        <row r="335">
          <cell r="B335" t="str">
            <v>Jointing materials- sluive valve500mm diaDI</v>
          </cell>
          <cell r="C335" t="str">
            <v>Jointing materials- sluive valve</v>
          </cell>
          <cell r="D335" t="str">
            <v>500mm dia</v>
          </cell>
          <cell r="E335" t="str">
            <v>DI</v>
          </cell>
          <cell r="F335" t="str">
            <v>each</v>
          </cell>
          <cell r="G335">
            <v>2609.37</v>
          </cell>
          <cell r="H335">
            <v>2609.37</v>
          </cell>
          <cell r="I335">
            <v>2609.37</v>
          </cell>
        </row>
        <row r="336">
          <cell r="B336" t="str">
            <v>Jointing materials- sluive valve600mm diaDI</v>
          </cell>
          <cell r="C336" t="str">
            <v>Jointing materials- sluive valve</v>
          </cell>
          <cell r="D336" t="str">
            <v>600mm dia</v>
          </cell>
          <cell r="E336" t="str">
            <v>DI</v>
          </cell>
          <cell r="F336" t="str">
            <v>each</v>
          </cell>
          <cell r="G336">
            <v>4151.5499999999993</v>
          </cell>
          <cell r="H336">
            <v>4151.5499999999993</v>
          </cell>
          <cell r="I336">
            <v>4151.5499999999993</v>
          </cell>
        </row>
        <row r="337">
          <cell r="B337" t="str">
            <v>Jointing materials- sluive valve700mm diaDI</v>
          </cell>
          <cell r="C337" t="str">
            <v>Jointing materials- sluive valve</v>
          </cell>
          <cell r="D337" t="str">
            <v>700mm dia</v>
          </cell>
          <cell r="E337" t="str">
            <v>DI</v>
          </cell>
          <cell r="F337" t="str">
            <v>each</v>
          </cell>
          <cell r="G337">
            <v>4404.54</v>
          </cell>
          <cell r="H337">
            <v>4404.54</v>
          </cell>
          <cell r="I337">
            <v>4404.54</v>
          </cell>
        </row>
        <row r="338">
          <cell r="B338" t="str">
            <v>Jointing materials- sluive valve800mm diaDI</v>
          </cell>
          <cell r="C338" t="str">
            <v>Jointing materials- sluive valve</v>
          </cell>
          <cell r="D338" t="str">
            <v>800mm dia</v>
          </cell>
          <cell r="E338" t="str">
            <v>DI</v>
          </cell>
          <cell r="F338" t="str">
            <v>each</v>
          </cell>
          <cell r="G338">
            <v>4536.6900000000005</v>
          </cell>
          <cell r="H338">
            <v>4536.6900000000005</v>
          </cell>
          <cell r="I338">
            <v>4536.6900000000005</v>
          </cell>
        </row>
        <row r="339">
          <cell r="B339" t="str">
            <v>Labour charges for flanged joints80mm diaDI</v>
          </cell>
          <cell r="C339" t="str">
            <v>Labour charges for flanged joints</v>
          </cell>
          <cell r="D339" t="str">
            <v>80mm dia</v>
          </cell>
          <cell r="E339" t="str">
            <v>DI</v>
          </cell>
          <cell r="F339" t="str">
            <v>each</v>
          </cell>
          <cell r="G339">
            <v>137.69999999999999</v>
          </cell>
          <cell r="H339">
            <v>137.69999999999999</v>
          </cell>
          <cell r="I339">
            <v>137.69999999999999</v>
          </cell>
        </row>
        <row r="340">
          <cell r="B340" t="str">
            <v>Labour charges for flanged joints100mm diaDI</v>
          </cell>
          <cell r="C340" t="str">
            <v>Labour charges for flanged joints</v>
          </cell>
          <cell r="D340" t="str">
            <v>100mm dia</v>
          </cell>
          <cell r="E340" t="str">
            <v>DI</v>
          </cell>
          <cell r="F340" t="str">
            <v>each</v>
          </cell>
          <cell r="G340">
            <v>176.10000000000002</v>
          </cell>
          <cell r="H340">
            <v>176.10000000000002</v>
          </cell>
          <cell r="I340">
            <v>176.10000000000002</v>
          </cell>
        </row>
        <row r="341">
          <cell r="B341" t="str">
            <v>Labour charges for flanged joints125mm diaDI</v>
          </cell>
          <cell r="C341" t="str">
            <v>Labour charges for flanged joints</v>
          </cell>
          <cell r="D341" t="str">
            <v>125mm dia</v>
          </cell>
          <cell r="E341" t="str">
            <v>DI</v>
          </cell>
          <cell r="F341" t="str">
            <v>each</v>
          </cell>
          <cell r="G341">
            <v>254.39999999999998</v>
          </cell>
          <cell r="H341">
            <v>254.39999999999998</v>
          </cell>
          <cell r="I341">
            <v>254.39999999999998</v>
          </cell>
        </row>
        <row r="342">
          <cell r="B342" t="str">
            <v>Labour charges for flanged joints150mm diaDI</v>
          </cell>
          <cell r="C342" t="str">
            <v>Labour charges for flanged joints</v>
          </cell>
          <cell r="D342" t="str">
            <v>150mm dia</v>
          </cell>
          <cell r="E342" t="str">
            <v>DI</v>
          </cell>
          <cell r="F342" t="str">
            <v>each</v>
          </cell>
          <cell r="G342">
            <v>264.89999999999998</v>
          </cell>
          <cell r="H342">
            <v>264.89999999999998</v>
          </cell>
          <cell r="I342">
            <v>264.89999999999998</v>
          </cell>
        </row>
        <row r="343">
          <cell r="B343" t="str">
            <v>Labour charges for flanged joints200mm diaDI</v>
          </cell>
          <cell r="C343" t="str">
            <v>Labour charges for flanged joints</v>
          </cell>
          <cell r="D343" t="str">
            <v>200mm dia</v>
          </cell>
          <cell r="E343" t="str">
            <v>DI</v>
          </cell>
          <cell r="F343" t="str">
            <v>each</v>
          </cell>
          <cell r="G343">
            <v>349.5</v>
          </cell>
          <cell r="H343">
            <v>349.5</v>
          </cell>
          <cell r="I343">
            <v>349.5</v>
          </cell>
        </row>
        <row r="344">
          <cell r="B344" t="str">
            <v>Labour charges for flanged joints250mm diaDI</v>
          </cell>
          <cell r="C344" t="str">
            <v>Labour charges for flanged joints</v>
          </cell>
          <cell r="D344" t="str">
            <v>250mm dia</v>
          </cell>
          <cell r="E344" t="str">
            <v>DI</v>
          </cell>
          <cell r="F344" t="str">
            <v>each</v>
          </cell>
          <cell r="G344">
            <v>432</v>
          </cell>
          <cell r="H344">
            <v>432</v>
          </cell>
          <cell r="I344">
            <v>432</v>
          </cell>
        </row>
        <row r="345">
          <cell r="B345" t="str">
            <v>Labour charges for flanged joints300mm diaDI</v>
          </cell>
          <cell r="C345" t="str">
            <v>Labour charges for flanged joints</v>
          </cell>
          <cell r="D345" t="str">
            <v>300mm dia</v>
          </cell>
          <cell r="E345" t="str">
            <v>DI</v>
          </cell>
          <cell r="F345" t="str">
            <v>each</v>
          </cell>
          <cell r="G345">
            <v>517.5</v>
          </cell>
          <cell r="H345">
            <v>517.5</v>
          </cell>
          <cell r="I345">
            <v>517.5</v>
          </cell>
        </row>
        <row r="346">
          <cell r="B346" t="str">
            <v>Labour charges for flanged joints350mm diaDI</v>
          </cell>
          <cell r="C346" t="str">
            <v>Labour charges for flanged joints</v>
          </cell>
          <cell r="D346" t="str">
            <v>350mm dia</v>
          </cell>
          <cell r="E346" t="str">
            <v>DI</v>
          </cell>
          <cell r="F346" t="str">
            <v>each</v>
          </cell>
          <cell r="G346">
            <v>566.40000000000009</v>
          </cell>
          <cell r="H346">
            <v>566.40000000000009</v>
          </cell>
          <cell r="I346">
            <v>566.40000000000009</v>
          </cell>
        </row>
        <row r="347">
          <cell r="B347" t="str">
            <v>Labour charges for flanged joints400mm diaDI</v>
          </cell>
          <cell r="C347" t="str">
            <v>Labour charges for flanged joints</v>
          </cell>
          <cell r="D347" t="str">
            <v>400mm dia</v>
          </cell>
          <cell r="E347" t="str">
            <v>DI</v>
          </cell>
          <cell r="F347" t="str">
            <v>each</v>
          </cell>
          <cell r="G347">
            <v>728.7</v>
          </cell>
          <cell r="H347">
            <v>728.7</v>
          </cell>
          <cell r="I347">
            <v>728.7</v>
          </cell>
        </row>
        <row r="348">
          <cell r="B348" t="str">
            <v>Labour charges for flanged joints450mm diaDI</v>
          </cell>
          <cell r="C348" t="str">
            <v>Labour charges for flanged joints</v>
          </cell>
          <cell r="D348" t="str">
            <v>450mm dia</v>
          </cell>
          <cell r="E348" t="str">
            <v>DI</v>
          </cell>
          <cell r="F348" t="str">
            <v>each</v>
          </cell>
          <cell r="G348">
            <v>817.19999999999993</v>
          </cell>
          <cell r="H348">
            <v>817.19999999999993</v>
          </cell>
          <cell r="I348">
            <v>817.19999999999993</v>
          </cell>
        </row>
        <row r="349">
          <cell r="B349" t="str">
            <v>Labour charges for flanged joints500mm diaDI</v>
          </cell>
          <cell r="C349" t="str">
            <v>Labour charges for flanged joints</v>
          </cell>
          <cell r="D349" t="str">
            <v>500mm dia</v>
          </cell>
          <cell r="E349" t="str">
            <v>DI</v>
          </cell>
          <cell r="F349" t="str">
            <v>each</v>
          </cell>
          <cell r="G349">
            <v>858.59999999999991</v>
          </cell>
          <cell r="H349">
            <v>858.59999999999991</v>
          </cell>
          <cell r="I349">
            <v>858.59999999999991</v>
          </cell>
        </row>
        <row r="350">
          <cell r="B350" t="str">
            <v>Labour charges for flanged joints600mm diaDI</v>
          </cell>
          <cell r="C350" t="str">
            <v>Labour charges for flanged joints</v>
          </cell>
          <cell r="D350" t="str">
            <v>600mm dia</v>
          </cell>
          <cell r="E350" t="str">
            <v>DI</v>
          </cell>
          <cell r="F350" t="str">
            <v>each</v>
          </cell>
          <cell r="G350">
            <v>1197.9000000000001</v>
          </cell>
          <cell r="H350">
            <v>1197.9000000000001</v>
          </cell>
          <cell r="I350">
            <v>1197.9000000000001</v>
          </cell>
        </row>
        <row r="351">
          <cell r="B351" t="str">
            <v>Labour charges for flanged joints700mm diaDI</v>
          </cell>
          <cell r="C351" t="str">
            <v>Labour charges for flanged joints</v>
          </cell>
          <cell r="D351" t="str">
            <v>700mm dia</v>
          </cell>
          <cell r="E351" t="str">
            <v>DI</v>
          </cell>
          <cell r="F351" t="str">
            <v>each</v>
          </cell>
          <cell r="G351">
            <v>1217.0999999999999</v>
          </cell>
          <cell r="H351">
            <v>1217.0999999999999</v>
          </cell>
          <cell r="I351">
            <v>1217.0999999999999</v>
          </cell>
        </row>
        <row r="352">
          <cell r="B352" t="str">
            <v>Labour charges for flanged joints800mm diaDI</v>
          </cell>
          <cell r="C352" t="str">
            <v>Labour charges for flanged joints</v>
          </cell>
          <cell r="D352" t="str">
            <v>800mm dia</v>
          </cell>
          <cell r="E352" t="str">
            <v>DI</v>
          </cell>
          <cell r="F352" t="str">
            <v>each</v>
          </cell>
          <cell r="G352">
            <v>1423.1999999999998</v>
          </cell>
          <cell r="H352">
            <v>1423.1999999999998</v>
          </cell>
          <cell r="I352">
            <v>1423.1999999999998</v>
          </cell>
        </row>
        <row r="353">
          <cell r="B353" t="str">
            <v>Lowering of sluice valve80mm diaDI</v>
          </cell>
          <cell r="C353" t="str">
            <v>Lowering of sluice valve</v>
          </cell>
          <cell r="D353" t="str">
            <v>80mm dia</v>
          </cell>
          <cell r="E353" t="str">
            <v>DI</v>
          </cell>
          <cell r="F353" t="str">
            <v>each</v>
          </cell>
          <cell r="G353">
            <v>18.5</v>
          </cell>
          <cell r="H353">
            <v>26.7</v>
          </cell>
          <cell r="I353">
            <v>26.7</v>
          </cell>
        </row>
        <row r="354">
          <cell r="B354" t="str">
            <v>Lowering of sluice valve100mm diaDI</v>
          </cell>
          <cell r="C354" t="str">
            <v>Lowering of sluice valve</v>
          </cell>
          <cell r="D354" t="str">
            <v>100mm dia</v>
          </cell>
          <cell r="E354" t="str">
            <v>DI</v>
          </cell>
          <cell r="F354" t="str">
            <v>each</v>
          </cell>
          <cell r="G354">
            <v>30.6</v>
          </cell>
          <cell r="H354">
            <v>35.200000000000003</v>
          </cell>
          <cell r="I354">
            <v>35.200000000000003</v>
          </cell>
        </row>
        <row r="355">
          <cell r="B355" t="str">
            <v>Lowering of sluice valve125mm diaDI</v>
          </cell>
          <cell r="C355" t="str">
            <v>Lowering of sluice valve</v>
          </cell>
          <cell r="D355" t="str">
            <v>125mm dia</v>
          </cell>
          <cell r="E355" t="str">
            <v>DI</v>
          </cell>
          <cell r="F355" t="str">
            <v>each</v>
          </cell>
          <cell r="G355">
            <v>40.1</v>
          </cell>
          <cell r="H355">
            <v>46.1</v>
          </cell>
          <cell r="I355">
            <v>46.1</v>
          </cell>
        </row>
        <row r="356">
          <cell r="B356" t="str">
            <v>Lowering of sluice valve150mm diaDI</v>
          </cell>
          <cell r="C356" t="str">
            <v>Lowering of sluice valve</v>
          </cell>
          <cell r="D356" t="str">
            <v>150mm dia</v>
          </cell>
          <cell r="E356" t="str">
            <v>DI</v>
          </cell>
          <cell r="F356" t="str">
            <v>each</v>
          </cell>
          <cell r="G356">
            <v>47.4</v>
          </cell>
          <cell r="H356">
            <v>54.5</v>
          </cell>
          <cell r="I356">
            <v>54.5</v>
          </cell>
        </row>
        <row r="357">
          <cell r="B357" t="str">
            <v>Lowering of sluice valve200mm diaDI</v>
          </cell>
          <cell r="C357" t="str">
            <v>Lowering of sluice valve</v>
          </cell>
          <cell r="D357" t="str">
            <v>200mm dia</v>
          </cell>
          <cell r="E357" t="str">
            <v>DI</v>
          </cell>
          <cell r="F357" t="str">
            <v>each</v>
          </cell>
          <cell r="G357">
            <v>87.7</v>
          </cell>
          <cell r="H357">
            <v>100.9</v>
          </cell>
          <cell r="I357">
            <v>100.9</v>
          </cell>
        </row>
        <row r="358">
          <cell r="B358" t="str">
            <v>Lowering of sluice valve250mm diaDI</v>
          </cell>
          <cell r="C358" t="str">
            <v>Lowering of sluice valve</v>
          </cell>
          <cell r="D358" t="str">
            <v>250mm dia</v>
          </cell>
          <cell r="E358" t="str">
            <v>DI</v>
          </cell>
          <cell r="F358" t="str">
            <v>each</v>
          </cell>
          <cell r="G358">
            <v>118.6</v>
          </cell>
          <cell r="H358">
            <v>136.4</v>
          </cell>
          <cell r="I358">
            <v>136.4</v>
          </cell>
        </row>
        <row r="359">
          <cell r="B359" t="str">
            <v>Lowering of sluice valve300mm diaDI</v>
          </cell>
          <cell r="C359" t="str">
            <v>Lowering of sluice valve</v>
          </cell>
          <cell r="D359" t="str">
            <v>300mm dia</v>
          </cell>
          <cell r="E359" t="str">
            <v>DI</v>
          </cell>
          <cell r="F359" t="str">
            <v>each</v>
          </cell>
          <cell r="G359">
            <v>179.6</v>
          </cell>
          <cell r="H359">
            <v>206.5</v>
          </cell>
          <cell r="I359">
            <v>206.5</v>
          </cell>
        </row>
        <row r="360">
          <cell r="B360" t="str">
            <v>Lowering of sluice valve350mm diaDI</v>
          </cell>
          <cell r="C360" t="str">
            <v>Lowering of sluice valve</v>
          </cell>
          <cell r="D360" t="str">
            <v>350mm dia</v>
          </cell>
          <cell r="E360" t="str">
            <v>DI</v>
          </cell>
          <cell r="F360" t="str">
            <v>each</v>
          </cell>
          <cell r="G360">
            <v>309</v>
          </cell>
          <cell r="H360">
            <v>355.4</v>
          </cell>
          <cell r="I360">
            <v>355.4</v>
          </cell>
        </row>
        <row r="361">
          <cell r="B361" t="str">
            <v>Lowering of sluice valve400mm diaDI</v>
          </cell>
          <cell r="C361" t="str">
            <v>Lowering of sluice valve</v>
          </cell>
          <cell r="D361" t="str">
            <v>400mm dia</v>
          </cell>
          <cell r="E361" t="str">
            <v>DI</v>
          </cell>
          <cell r="F361" t="str">
            <v>each</v>
          </cell>
          <cell r="G361">
            <v>379</v>
          </cell>
          <cell r="H361">
            <v>435.9</v>
          </cell>
          <cell r="I361">
            <v>435.9</v>
          </cell>
        </row>
        <row r="362">
          <cell r="B362" t="str">
            <v>Lowering of sluice valve450mm diaDI</v>
          </cell>
          <cell r="C362" t="str">
            <v>Lowering of sluice valve</v>
          </cell>
          <cell r="D362" t="str">
            <v>450mm dia</v>
          </cell>
          <cell r="E362" t="str">
            <v>DI</v>
          </cell>
          <cell r="F362" t="str">
            <v>each</v>
          </cell>
          <cell r="G362">
            <v>496.3</v>
          </cell>
          <cell r="H362">
            <v>570.70000000000005</v>
          </cell>
          <cell r="I362">
            <v>570.70000000000005</v>
          </cell>
        </row>
        <row r="363">
          <cell r="B363" t="str">
            <v>Lowering of sluice valve500mm diaDI</v>
          </cell>
          <cell r="C363" t="str">
            <v>Lowering of sluice valve</v>
          </cell>
          <cell r="D363" t="str">
            <v>500mm dia</v>
          </cell>
          <cell r="E363" t="str">
            <v>DI</v>
          </cell>
          <cell r="F363" t="str">
            <v>each</v>
          </cell>
          <cell r="G363">
            <v>551.44444444444446</v>
          </cell>
        </row>
        <row r="364">
          <cell r="B364" t="str">
            <v>Lowering of sluice valve600mm diaDI</v>
          </cell>
          <cell r="C364" t="str">
            <v>Lowering of sluice valve</v>
          </cell>
          <cell r="D364" t="str">
            <v>600mm dia</v>
          </cell>
          <cell r="E364" t="str">
            <v>DI</v>
          </cell>
          <cell r="F364" t="str">
            <v>each</v>
          </cell>
          <cell r="G364">
            <v>661.73333333333335</v>
          </cell>
        </row>
        <row r="365">
          <cell r="B365" t="str">
            <v>Lowering of sluice valve700mm diaDI</v>
          </cell>
          <cell r="C365" t="str">
            <v>Lowering of sluice valve</v>
          </cell>
          <cell r="D365" t="str">
            <v>700mm dia</v>
          </cell>
          <cell r="E365" t="str">
            <v>DI</v>
          </cell>
          <cell r="F365" t="str">
            <v>each</v>
          </cell>
          <cell r="G365">
            <v>772.02222222222224</v>
          </cell>
        </row>
        <row r="366">
          <cell r="B366" t="str">
            <v>Lowering of sluice valve800mm diaDI</v>
          </cell>
          <cell r="C366" t="str">
            <v>Lowering of sluice valve</v>
          </cell>
          <cell r="D366" t="str">
            <v>800mm dia</v>
          </cell>
          <cell r="E366" t="str">
            <v>DI</v>
          </cell>
          <cell r="F366" t="str">
            <v>each</v>
          </cell>
          <cell r="G366">
            <v>882.31111111111102</v>
          </cell>
        </row>
        <row r="367">
          <cell r="B367" t="str">
            <v/>
          </cell>
        </row>
        <row r="368">
          <cell r="B368" t="str">
            <v/>
          </cell>
        </row>
        <row r="369">
          <cell r="B369" t="str">
            <v/>
          </cell>
        </row>
        <row r="370">
          <cell r="B370" t="str">
            <v/>
          </cell>
        </row>
        <row r="371">
          <cell r="B371" t="str">
            <v/>
          </cell>
        </row>
        <row r="372">
          <cell r="B372" t="str">
            <v/>
          </cell>
        </row>
        <row r="373">
          <cell r="B373" t="str">
            <v/>
          </cell>
        </row>
        <row r="374">
          <cell r="B374" t="str">
            <v/>
          </cell>
        </row>
        <row r="375">
          <cell r="B375" t="str">
            <v/>
          </cell>
        </row>
        <row r="376">
          <cell r="B376" t="str">
            <v/>
          </cell>
        </row>
        <row r="377">
          <cell r="B377" t="str">
            <v/>
          </cell>
        </row>
        <row r="378">
          <cell r="B378" t="str">
            <v/>
          </cell>
        </row>
        <row r="379">
          <cell r="B379" t="str">
            <v/>
          </cell>
        </row>
        <row r="380">
          <cell r="B380" t="str">
            <v/>
          </cell>
        </row>
        <row r="381">
          <cell r="B381" t="str">
            <v/>
          </cell>
        </row>
        <row r="382">
          <cell r="B382" t="str">
            <v/>
          </cell>
        </row>
        <row r="383">
          <cell r="B383" t="str">
            <v/>
          </cell>
        </row>
        <row r="384">
          <cell r="B384" t="str">
            <v/>
          </cell>
        </row>
        <row r="385">
          <cell r="B385" t="str">
            <v/>
          </cell>
        </row>
        <row r="386">
          <cell r="B386" t="str">
            <v/>
          </cell>
        </row>
        <row r="387">
          <cell r="B387" t="str">
            <v/>
          </cell>
        </row>
        <row r="388">
          <cell r="B388" t="str">
            <v/>
          </cell>
        </row>
        <row r="389">
          <cell r="B389" t="str">
            <v/>
          </cell>
        </row>
        <row r="390">
          <cell r="B390" t="str">
            <v/>
          </cell>
        </row>
        <row r="391">
          <cell r="B391" t="str">
            <v/>
          </cell>
        </row>
        <row r="392">
          <cell r="B392" t="str">
            <v/>
          </cell>
        </row>
        <row r="393">
          <cell r="B393" t="str">
            <v/>
          </cell>
        </row>
        <row r="394">
          <cell r="B394" t="str">
            <v/>
          </cell>
        </row>
        <row r="395">
          <cell r="B395" t="str">
            <v/>
          </cell>
        </row>
        <row r="396">
          <cell r="B396" t="str">
            <v/>
          </cell>
        </row>
        <row r="397">
          <cell r="B397" t="str">
            <v/>
          </cell>
        </row>
        <row r="398">
          <cell r="B398" t="str">
            <v/>
          </cell>
        </row>
        <row r="399">
          <cell r="B399" t="str">
            <v/>
          </cell>
        </row>
        <row r="400">
          <cell r="B400" t="str">
            <v/>
          </cell>
        </row>
        <row r="401">
          <cell r="B401" t="str">
            <v/>
          </cell>
        </row>
        <row r="402">
          <cell r="B402" t="str">
            <v/>
          </cell>
        </row>
        <row r="403">
          <cell r="B403" t="str">
            <v/>
          </cell>
        </row>
        <row r="404">
          <cell r="B404" t="str">
            <v/>
          </cell>
        </row>
        <row r="405">
          <cell r="B405" t="str">
            <v/>
          </cell>
        </row>
        <row r="406">
          <cell r="B406" t="str">
            <v/>
          </cell>
        </row>
        <row r="407">
          <cell r="B407" t="str">
            <v/>
          </cell>
        </row>
        <row r="408">
          <cell r="B408" t="str">
            <v/>
          </cell>
        </row>
        <row r="409">
          <cell r="B409" t="str">
            <v/>
          </cell>
        </row>
        <row r="410">
          <cell r="B410" t="str">
            <v/>
          </cell>
        </row>
        <row r="411">
          <cell r="B411" t="str">
            <v/>
          </cell>
        </row>
        <row r="412">
          <cell r="B412" t="str">
            <v/>
          </cell>
        </row>
        <row r="413">
          <cell r="B413" t="str">
            <v/>
          </cell>
        </row>
        <row r="414">
          <cell r="B414" t="str">
            <v/>
          </cell>
        </row>
        <row r="415">
          <cell r="B415" t="str">
            <v/>
          </cell>
        </row>
        <row r="416">
          <cell r="B416" t="str">
            <v/>
          </cell>
        </row>
        <row r="417">
          <cell r="B417" t="str">
            <v/>
          </cell>
        </row>
        <row r="418">
          <cell r="B418" t="str">
            <v/>
          </cell>
        </row>
        <row r="419">
          <cell r="B419" t="str">
            <v/>
          </cell>
        </row>
        <row r="420">
          <cell r="B420" t="str">
            <v/>
          </cell>
        </row>
        <row r="421">
          <cell r="B421" t="str">
            <v/>
          </cell>
        </row>
        <row r="422">
          <cell r="B422" t="str">
            <v/>
          </cell>
        </row>
        <row r="423">
          <cell r="B423" t="str">
            <v/>
          </cell>
        </row>
        <row r="424">
          <cell r="B424" t="str">
            <v/>
          </cell>
        </row>
        <row r="425">
          <cell r="B425" t="str">
            <v/>
          </cell>
        </row>
        <row r="426">
          <cell r="B426" t="str">
            <v/>
          </cell>
        </row>
        <row r="427">
          <cell r="B427" t="str">
            <v/>
          </cell>
        </row>
        <row r="428">
          <cell r="B428" t="str">
            <v/>
          </cell>
        </row>
        <row r="429">
          <cell r="B429" t="str">
            <v/>
          </cell>
        </row>
        <row r="430">
          <cell r="B430" t="str">
            <v/>
          </cell>
        </row>
        <row r="431">
          <cell r="B431" t="str">
            <v/>
          </cell>
        </row>
        <row r="432">
          <cell r="B432" t="str">
            <v/>
          </cell>
        </row>
        <row r="433">
          <cell r="B433" t="str">
            <v/>
          </cell>
        </row>
        <row r="434">
          <cell r="B434" t="str">
            <v/>
          </cell>
        </row>
        <row r="435">
          <cell r="B435" t="str">
            <v/>
          </cell>
        </row>
        <row r="436">
          <cell r="B436" t="str">
            <v/>
          </cell>
        </row>
        <row r="437">
          <cell r="B437" t="str">
            <v/>
          </cell>
        </row>
        <row r="438">
          <cell r="B438" t="str">
            <v/>
          </cell>
        </row>
        <row r="439">
          <cell r="B439" t="str">
            <v/>
          </cell>
        </row>
        <row r="440">
          <cell r="B440" t="str">
            <v/>
          </cell>
        </row>
        <row r="441">
          <cell r="B441" t="str">
            <v/>
          </cell>
        </row>
        <row r="442">
          <cell r="B442" t="str">
            <v/>
          </cell>
        </row>
        <row r="443">
          <cell r="B443" t="str">
            <v/>
          </cell>
        </row>
        <row r="444">
          <cell r="B444" t="str">
            <v/>
          </cell>
        </row>
        <row r="445">
          <cell r="B445" t="str">
            <v/>
          </cell>
        </row>
        <row r="446">
          <cell r="B446" t="str">
            <v/>
          </cell>
        </row>
        <row r="447">
          <cell r="B447" t="str">
            <v/>
          </cell>
        </row>
        <row r="448">
          <cell r="B448" t="str">
            <v/>
          </cell>
        </row>
        <row r="449">
          <cell r="B449" t="str">
            <v/>
          </cell>
        </row>
        <row r="450">
          <cell r="B450" t="str">
            <v/>
          </cell>
        </row>
        <row r="451">
          <cell r="B451" t="str">
            <v/>
          </cell>
        </row>
        <row r="452">
          <cell r="B452" t="str">
            <v/>
          </cell>
        </row>
        <row r="453">
          <cell r="B453" t="str">
            <v/>
          </cell>
        </row>
        <row r="454">
          <cell r="B454" t="str">
            <v/>
          </cell>
        </row>
        <row r="455">
          <cell r="B455" t="str">
            <v/>
          </cell>
        </row>
        <row r="456">
          <cell r="B456" t="str">
            <v/>
          </cell>
        </row>
        <row r="457">
          <cell r="B457" t="str">
            <v/>
          </cell>
        </row>
        <row r="458">
          <cell r="B458" t="str">
            <v/>
          </cell>
        </row>
        <row r="459">
          <cell r="B459" t="str">
            <v/>
          </cell>
        </row>
        <row r="460">
          <cell r="B460" t="str">
            <v/>
          </cell>
        </row>
        <row r="461">
          <cell r="B461" t="str">
            <v/>
          </cell>
        </row>
        <row r="462">
          <cell r="B462" t="str">
            <v/>
          </cell>
        </row>
        <row r="463">
          <cell r="B463" t="str">
            <v/>
          </cell>
        </row>
        <row r="464">
          <cell r="B464" t="str">
            <v/>
          </cell>
        </row>
        <row r="465">
          <cell r="B465" t="str">
            <v/>
          </cell>
        </row>
        <row r="466">
          <cell r="B466" t="str">
            <v/>
          </cell>
        </row>
        <row r="467">
          <cell r="B467" t="str">
            <v/>
          </cell>
        </row>
        <row r="468">
          <cell r="B468" t="str">
            <v/>
          </cell>
        </row>
        <row r="469">
          <cell r="B469" t="str">
            <v/>
          </cell>
        </row>
        <row r="470">
          <cell r="B470" t="str">
            <v/>
          </cell>
        </row>
        <row r="471">
          <cell r="B471" t="str">
            <v/>
          </cell>
        </row>
        <row r="472">
          <cell r="B472" t="str">
            <v/>
          </cell>
        </row>
        <row r="473">
          <cell r="B473" t="str">
            <v/>
          </cell>
        </row>
        <row r="474">
          <cell r="B474" t="str">
            <v/>
          </cell>
        </row>
        <row r="475">
          <cell r="B475" t="str">
            <v/>
          </cell>
        </row>
        <row r="476">
          <cell r="B476" t="str">
            <v/>
          </cell>
        </row>
        <row r="477">
          <cell r="B477" t="str">
            <v/>
          </cell>
        </row>
        <row r="478">
          <cell r="B478" t="str">
            <v/>
          </cell>
        </row>
        <row r="479">
          <cell r="B479" t="str">
            <v/>
          </cell>
        </row>
        <row r="480">
          <cell r="B480" t="str">
            <v/>
          </cell>
        </row>
        <row r="481">
          <cell r="B481" t="str">
            <v/>
          </cell>
        </row>
        <row r="482">
          <cell r="B482" t="str">
            <v/>
          </cell>
        </row>
        <row r="483">
          <cell r="B483" t="str">
            <v/>
          </cell>
        </row>
        <row r="484">
          <cell r="B484" t="str">
            <v/>
          </cell>
        </row>
        <row r="485">
          <cell r="B485" t="str">
            <v/>
          </cell>
        </row>
        <row r="486">
          <cell r="B486" t="str">
            <v/>
          </cell>
        </row>
        <row r="487">
          <cell r="B487" t="str">
            <v/>
          </cell>
        </row>
        <row r="488">
          <cell r="B488" t="str">
            <v/>
          </cell>
        </row>
        <row r="489">
          <cell r="B489" t="str">
            <v/>
          </cell>
        </row>
        <row r="490">
          <cell r="B490" t="str">
            <v/>
          </cell>
        </row>
        <row r="491">
          <cell r="B491" t="str">
            <v/>
          </cell>
        </row>
        <row r="492">
          <cell r="B492" t="str">
            <v/>
          </cell>
        </row>
        <row r="493">
          <cell r="B493" t="str">
            <v/>
          </cell>
        </row>
        <row r="494">
          <cell r="B494" t="str">
            <v/>
          </cell>
        </row>
        <row r="495">
          <cell r="B495" t="str">
            <v/>
          </cell>
        </row>
        <row r="496">
          <cell r="B496" t="str">
            <v/>
          </cell>
        </row>
        <row r="497">
          <cell r="B497" t="str">
            <v/>
          </cell>
        </row>
        <row r="498">
          <cell r="B498" t="str">
            <v/>
          </cell>
        </row>
        <row r="499">
          <cell r="B499" t="str">
            <v/>
          </cell>
        </row>
        <row r="500">
          <cell r="B500" t="str">
            <v/>
          </cell>
        </row>
        <row r="501">
          <cell r="B501" t="str">
            <v/>
          </cell>
        </row>
        <row r="502">
          <cell r="B502" t="str">
            <v/>
          </cell>
        </row>
        <row r="503">
          <cell r="B503" t="str">
            <v/>
          </cell>
        </row>
        <row r="504">
          <cell r="B504" t="str">
            <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DATA-BASE"/>
      <sheetName val="DATA-ABSTRACT"/>
      <sheetName val="Cover"/>
      <sheetName val="DATA"/>
      <sheetName val="Specification report"/>
      <sheetName val="data existing_do not delete"/>
      <sheetName val="GF SB Ok "/>
      <sheetName val="Bitumen trunk"/>
      <sheetName val="Feeder"/>
      <sheetName val="R99 etc"/>
      <sheetName val="Trunk unpaved"/>
      <sheetName val="Design"/>
      <sheetName val="Process"/>
      <sheetName val="concrete"/>
      <sheetName val="Input"/>
      <sheetName val="abs road"/>
      <sheetName val="coverpage"/>
      <sheetName val="Road data"/>
      <sheetName val="Plant &amp;  Machinery"/>
      <sheetName val="Aug,02"/>
      <sheetName val="m"/>
      <sheetName val="TS memo"/>
      <sheetName val="r"/>
      <sheetName val="RMR"/>
      <sheetName val="R_Det"/>
      <sheetName val="Bridge Data 2005-06"/>
      <sheetName val="Detail In Door Stad"/>
      <sheetName val="p&amp;m"/>
      <sheetName val="v"/>
      <sheetName val="Boq (Main Building)"/>
      <sheetName val="t_prsr"/>
      <sheetName val="id"/>
      <sheetName val="final abstract"/>
      <sheetName val="leads"/>
      <sheetName val="MRATES"/>
      <sheetName val="1000000000000"/>
      <sheetName val="Drains Est"/>
      <sheetName val="Rd.Est"/>
      <sheetName val="mlead"/>
      <sheetName val="maya"/>
      <sheetName val="RF_DesignCT_Sp@53.0"/>
      <sheetName val="select items_PMW"/>
      <sheetName val="Material"/>
      <sheetName val="C.D.Abs.Est."/>
      <sheetName val="ssr-rates"/>
      <sheetName val="MRMECADAMoad data"/>
      <sheetName val="basdat"/>
      <sheetName val="LIST"/>
      <sheetName val="Common "/>
      <sheetName val="dataB"/>
      <sheetName val="C-data"/>
      <sheetName val="banilad"/>
      <sheetName val="Mactan"/>
      <sheetName val="Mandaue"/>
      <sheetName val="BTR"/>
      <sheetName val="GenAbst"/>
      <sheetName val="Rates"/>
      <sheetName val="Compound wall  Ok"/>
      <sheetName val="Data_Base"/>
      <sheetName val="BWSCPlt"/>
      <sheetName val="CI"/>
      <sheetName val="DI"/>
      <sheetName val="G.R.P"/>
      <sheetName val="HDPE"/>
      <sheetName val="PSC REVISED"/>
      <sheetName val="pvc"/>
      <sheetName val="Cover-MEstt_"/>
      <sheetName val="ABST(PART_B)_"/>
      <sheetName val="F6-Gnrl_Abstrt"/>
      <sheetName val="Data_F8_BTR"/>
      <sheetName val="sub-data_-no_full"/>
      <sheetName val="Diff_stmnt_(2)"/>
      <sheetName val="data_existing_do_not_delete"/>
      <sheetName val="GF_SB_Ok_"/>
      <sheetName val="Specification_report"/>
      <sheetName val="Bitumen_trunk"/>
      <sheetName val="R99_etc"/>
      <sheetName val="Trunk_unpaved"/>
      <sheetName val="Road_data"/>
      <sheetName val="abs_road"/>
      <sheetName val="TS_memo"/>
      <sheetName val="Bill-12"/>
      <sheetName val="Summary- Flyovers"/>
      <sheetName val="Work_sheet"/>
      <sheetName val="CONVEYANCE  (2)"/>
      <sheetName val="Road data-TDR"/>
      <sheetName val="MRoad data"/>
      <sheetName val="1V800"/>
      <sheetName val="ABSTRACT ESTIMATE 2013-14"/>
      <sheetName val="lead-st"/>
      <sheetName val="rdamdata"/>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affic Count"/>
      <sheetName val="Crust-D"/>
      <sheetName val="CBR-certi"/>
      <sheetName val="design "/>
      <sheetName val="DPR."/>
      <sheetName val="Cover-MEstt."/>
      <sheetName val="F6-Gnrl Abstrt"/>
      <sheetName val="Lead"/>
      <sheetName val="Data.F8.BTR"/>
      <sheetName val="F6-Estt"/>
      <sheetName val="earth (2)"/>
      <sheetName val="sub-data (2)"/>
      <sheetName val="sub estt"/>
      <sheetName val="Labour"/>
      <sheetName val="Machinery"/>
      <sheetName val="pop"/>
      <sheetName val="SE-InspR"/>
      <sheetName val="Prof-C-Check List"/>
      <sheetName val="F-2a-Pvt-Lyrs (2)"/>
      <sheetName val="F-2b-CDW"/>
      <sheetName val="Prof-B-PacSum."/>
      <sheetName val="F4-DER"/>
      <sheetName val="F1-SumSheet (2)"/>
      <sheetName val="Index"/>
      <sheetName val="certifi"/>
      <sheetName val="Traffic_Count"/>
      <sheetName val="design_"/>
      <sheetName val="DPR_"/>
      <sheetName val="Cover-MEstt_"/>
      <sheetName val="F6-Gnrl_Abstrt"/>
      <sheetName val="Data_F8_BTR"/>
      <sheetName val="earth_(2)"/>
      <sheetName val="sub-data_(2)"/>
      <sheetName val="sub_estt"/>
      <sheetName val="Prof-C-Check_List"/>
      <sheetName val="F-2a-Pvt-Lyrs_(2)"/>
      <sheetName val="Prof-B-PacSum_"/>
      <sheetName val="F1-SumSheet_(2)"/>
      <sheetName val="0000000000000"/>
      <sheetName val="m"/>
      <sheetName val="TBAL9697 -group wise  sdpl"/>
      <sheetName val="Specification report"/>
      <sheetName val="data existing_do not delete"/>
      <sheetName val="Iocount"/>
      <sheetName val="comp-st(GEN)"/>
      <sheetName val="sup dat"/>
      <sheetName val="v"/>
      <sheetName val="Bridge Data 2005-06"/>
      <sheetName val="ssr-rates"/>
      <sheetName val="Weightage-Sub Sht"/>
      <sheetName val="DISCOUNT"/>
      <sheetName val="Common "/>
      <sheetName val="Data"/>
      <sheetName val="MRATES"/>
      <sheetName val="Dormitory"/>
      <sheetName val="Plant &amp;  Machinery"/>
      <sheetName val="Material"/>
      <sheetName val="HDPE"/>
      <sheetName val="DI"/>
      <sheetName val="pvc"/>
      <sheetName val="Lead statement"/>
      <sheetName val="C-data"/>
      <sheetName val="RMR"/>
      <sheetName val="Road data"/>
      <sheetName val="Data o"/>
      <sheetName val="Boq"/>
      <sheetName val="STAFFSCHED "/>
      <sheetName val="quarry"/>
      <sheetName val="Drawing status"/>
      <sheetName val="ESTIMATE"/>
      <sheetName val="m1"/>
      <sheetName val="Sheet2"/>
      <sheetName val="ABS"/>
      <sheetName val="QTY"/>
      <sheetName val="bundqty"/>
      <sheetName val="Pile cap"/>
      <sheetName val="t_prsr"/>
      <sheetName val="PVC_dia"/>
      <sheetName val="wh"/>
      <sheetName val="7 Other Costs"/>
      <sheetName val="OverviewBarmer"/>
      <sheetName val="Traffic_Count1"/>
      <sheetName val="design_1"/>
      <sheetName val="DPR_1"/>
      <sheetName val="Cover-MEstt_1"/>
      <sheetName val="F6-Gnrl_Abstrt1"/>
      <sheetName val="Data_F8_BTR1"/>
      <sheetName val="earth_(2)1"/>
      <sheetName val="sub-data_(2)1"/>
      <sheetName val="sub_estt1"/>
      <sheetName val="Prof-C-Check_List1"/>
      <sheetName val="F-2a-Pvt-Lyrs_(2)1"/>
      <sheetName val="Prof-B-PacSum_1"/>
      <sheetName val="F1-SumSheet_(2)1"/>
      <sheetName val="Specification_report"/>
      <sheetName val="data_existing_do_not_delete"/>
      <sheetName val="sup_dat"/>
      <sheetName val="Bridge_Data_2005-06"/>
      <sheetName val="Estimate "/>
      <sheetName val="Road Detail Est."/>
      <sheetName val="Basic Rates"/>
      <sheetName val="leads"/>
      <sheetName val="MRoad data"/>
      <sheetName val="New33KVSS_E3"/>
      <sheetName val="Prop aug of Ex 33KVSS_E3a"/>
      <sheetName val="GBW"/>
      <sheetName val="COLUMN"/>
      <sheetName val="r"/>
      <sheetName val="Marteru"/>
      <sheetName val="General"/>
      <sheetName val="ELE "/>
      <sheetName val="FIRE ESTIMATE"/>
      <sheetName val="Sheet5"/>
      <sheetName val="Nspt-smp-final-ORIGINAL"/>
      <sheetName val="Data_Bit_I"/>
      <sheetName val="INDIGINEOUS ITEMS "/>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b"/>
      <sheetName val="abst(cd-works)"/>
      <sheetName val="Abstrct "/>
      <sheetName val="Lead"/>
      <sheetName val="Data"/>
      <sheetName val="2vent culvert (2)"/>
      <sheetName val="2vent culvert"/>
      <sheetName val="1vent culvert (2)"/>
      <sheetName val="1vent culvert"/>
      <sheetName val="road dam (2)"/>
      <sheetName val="road dam"/>
      <sheetName val="berole est"/>
      <sheetName val="quarry"/>
      <sheetName val="Road Detail Est."/>
      <sheetName val="Road data"/>
      <sheetName val="Material"/>
      <sheetName val="r"/>
      <sheetName val="Publicbuilding"/>
      <sheetName val="DATA-BASE"/>
      <sheetName val="DATA-ABSTRACT"/>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Bridge Data 2005-06"/>
      <sheetName val="Bridge_Data_2005-06"/>
      <sheetName val="bom"/>
      <sheetName val="rdamdata"/>
      <sheetName val="MRATES"/>
      <sheetName val="leads"/>
      <sheetName val="HDPE"/>
      <sheetName val="DI"/>
      <sheetName val="pvc"/>
      <sheetName val="Sheet1"/>
      <sheetName val="Lead statement"/>
      <sheetName val="r"/>
      <sheetName val="Material"/>
      <sheetName val="Plant &amp;  Machinery"/>
      <sheetName val="Cover"/>
      <sheetName val="Lookup"/>
      <sheetName val="Conv"/>
      <sheetName val="SPT vs PHI"/>
      <sheetName val="Rates"/>
      <sheetName val="Lead"/>
      <sheetName val="maya"/>
      <sheetName val="C-data"/>
      <sheetName val="hdpe_basic"/>
      <sheetName val="pvc_basic"/>
      <sheetName val="wordsdata"/>
      <sheetName val="detls"/>
      <sheetName val="m"/>
      <sheetName val="Bill-12"/>
      <sheetName val="Iocount"/>
      <sheetName val="mlead"/>
      <sheetName val="abs road"/>
      <sheetName val="coverpage"/>
      <sheetName val="RMR"/>
      <sheetName val="Road data"/>
      <sheetName val="R_Det"/>
      <sheetName val="Newabstract"/>
      <sheetName val="Labour"/>
      <sheetName val="Works"/>
      <sheetName val="General"/>
      <sheetName val="SSR 2014-15 Rates"/>
      <sheetName val="DATA_PRG"/>
      <sheetName val="v"/>
    </sheetNames>
    <sheetDataSet>
      <sheetData sheetId="0" refreshError="1">
        <row r="2">
          <cell r="D2" t="str">
            <v>CONST.OF 2V RCC SLAB CULVERT AT 6/1 to 6/2 KM</v>
          </cell>
        </row>
        <row r="67">
          <cell r="H67">
            <v>1410.4611040000002</v>
          </cell>
        </row>
        <row r="97">
          <cell r="H97">
            <v>2314.9090639999999</v>
          </cell>
        </row>
        <row r="245">
          <cell r="H245">
            <v>30.16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1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GenAbs"/>
      <sheetName val="Spfn.Rep"/>
      <sheetName val="DetEstRoad"/>
      <sheetName val="lEADS"/>
      <sheetName val="Data"/>
      <sheetName val="RMR"/>
      <sheetName val="Sheet2"/>
      <sheetName val="EW (2)"/>
      <sheetName val="MEST"/>
      <sheetName val="DATA_ENTRY"/>
      <sheetName val="MRoad data"/>
      <sheetName val="MRATES"/>
      <sheetName val="MBTLead"/>
      <sheetName val="MRMR"/>
      <sheetName val="ssr-rates"/>
      <sheetName val="El Data"/>
      <sheetName val="ABS"/>
      <sheetName val="other rates"/>
      <sheetName val="temp-SDData (2)"/>
      <sheetName val="m"/>
      <sheetName val="Nspt-smp-final-ORIGINAL"/>
      <sheetName val="Lead statement"/>
      <sheetName val="Pile cap"/>
      <sheetName val="Footings"/>
      <sheetName val="Data.F8.BTR"/>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38">
          <cell r="F38">
            <v>206</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age "/>
      <sheetName val="Internal roads (2)"/>
      <sheetName val="Toilets"/>
      <sheetName val="Truss Data"/>
      <sheetName val="2000mt"/>
      <sheetName val="2000 MT"/>
      <sheetName val="1000mt -AC sheet"/>
      <sheetName val="CC"/>
      <sheetName val="Data"/>
      <sheetName val="Lead statement"/>
      <sheetName val="Conveyance ch"/>
      <sheetName val="SSR 2012-13 Rates"/>
      <sheetName val="Hire charges"/>
      <sheetName val="centering"/>
      <sheetName val="40KL-250KL Estimate &amp; data"/>
      <sheetName val="CI specials for OHSR"/>
      <sheetName val="m"/>
      <sheetName val="ssr-rates"/>
      <sheetName val="Lead"/>
      <sheetName val="Material"/>
      <sheetName val="Plant &amp;  Machinery"/>
      <sheetName val="MRATES"/>
      <sheetName val="Pile cap"/>
      <sheetName val="Data_Base"/>
      <sheetName val="ABS"/>
      <sheetName val="data existing_do not delete"/>
    </sheetNames>
    <sheetDataSet>
      <sheetData sheetId="0"/>
      <sheetData sheetId="1"/>
      <sheetData sheetId="2"/>
      <sheetData sheetId="3"/>
      <sheetData sheetId="4"/>
      <sheetData sheetId="5"/>
      <sheetData sheetId="6"/>
      <sheetData sheetId="7"/>
      <sheetData sheetId="8"/>
      <sheetData sheetId="9"/>
      <sheetData sheetId="10" refreshError="1">
        <row r="7">
          <cell r="P7">
            <v>654.69000000000005</v>
          </cell>
        </row>
      </sheetData>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general abstract"/>
      <sheetName val="leads"/>
      <sheetName val="lead statement"/>
      <sheetName val="door window calculations"/>
      <sheetName val="door window datas"/>
      <sheetName val="electrification data"/>
      <sheetName val="data"/>
      <sheetName val="data existing_do not delete"/>
      <sheetName val="pipe line sub estimate"/>
      <sheetName val="pipe line data"/>
      <sheetName val="estimate"/>
      <sheetName val="hydraulic designs projects"/>
      <sheetName val="hydraulic designs pws schemes"/>
      <sheetName val="hydraulic statement"/>
      <sheetName val="economical pm calculations"/>
      <sheetName val="fp estimate"/>
      <sheetName val="rotary bore well estimate"/>
      <sheetName val="ohsr 40k sub estimate"/>
      <sheetName val="ohsr 40k verticals"/>
      <sheetName val="ohsr 60k sub estimate"/>
      <sheetName val="ohsr 60k verticals"/>
      <sheetName val="ohsr 90k sub estimate"/>
      <sheetName val="ohsr 90k verticals"/>
      <sheetName val="ohsr 120k sub estimate"/>
      <sheetName val="ohsr 120k verticals"/>
      <sheetName val="ohsr 150 sub estimate"/>
      <sheetName val="ohsr 150k verticals"/>
      <sheetName val="ohsr 200k sub estimate"/>
      <sheetName val="ohsr 200k verticals"/>
      <sheetName val="ohsr 250k sub estimate"/>
      <sheetName val="ohsr 250k verticals"/>
      <sheetName val="Sheet1"/>
      <sheetName val="Sheet2"/>
      <sheetName val="Sheet4"/>
      <sheetName val="Sheet5"/>
      <sheetName val="Sheet7"/>
      <sheetName val="Sheet8"/>
      <sheetName val="Sheet9"/>
      <sheetName val="Sheet13"/>
      <sheetName val="Sheet14"/>
      <sheetName val="Sheet15"/>
      <sheetName val="Sheet16"/>
      <sheetName val="Sheet17"/>
      <sheetName val="Sheet18"/>
      <sheetName val="Sheet19"/>
      <sheetName val="Sheet20"/>
      <sheetName val="Sheet21"/>
      <sheetName val="Sheet10"/>
      <sheetName val="Sheet11"/>
      <sheetName val="Sheet12"/>
      <sheetName val="Sheet6"/>
      <sheetName val="Sheet3"/>
      <sheetName val="Material"/>
      <sheetName val="Labour"/>
      <sheetName val="ssr-rates"/>
      <sheetName val="Data_Base"/>
      <sheetName val="other rates"/>
      <sheetName val="MRATES"/>
      <sheetName val="m"/>
      <sheetName val="r"/>
      <sheetName val="Estt"/>
      <sheetName val="Road data"/>
      <sheetName val="Usage"/>
      <sheetName val="ABS"/>
      <sheetName val="Plant &amp;  Machinery"/>
      <sheetName val="RMR"/>
      <sheetName val="l"/>
      <sheetName val="DATA-BASE"/>
      <sheetName val="DATA-ABSTRACT"/>
      <sheetName val="Rates SSR 2008-09"/>
      <sheetName val="Pile cap"/>
      <sheetName val="Boq"/>
      <sheetName val="Footings"/>
      <sheetName val="Sent NHO"/>
      <sheetName val="LEAD"/>
      <sheetName val="Specification"/>
      <sheetName val="MRoad data"/>
      <sheetName val="quarry"/>
      <sheetName val="Data_Renuals"/>
      <sheetName val="sand"/>
      <sheetName val="stone"/>
      <sheetName val="index"/>
      <sheetName val="UT Without Drop"/>
      <sheetName val="data1"/>
      <sheetName val="Data.F8.BTR"/>
      <sheetName val="wordsdata"/>
      <sheetName val="Road Detail Est."/>
      <sheetName val="Part-A"/>
      <sheetName val="v"/>
      <sheetName val="HDPE"/>
      <sheetName val="Sorted"/>
      <sheetName val="G F  (2)"/>
      <sheetName val="7 Other Costs"/>
      <sheetName val="Data_Bit_I"/>
      <sheetName val="pvc_basic"/>
      <sheetName val="LEAD (3)"/>
      <sheetName val="hdpe-rates"/>
      <sheetName val="hdpe weights"/>
      <sheetName val="pvc-rates"/>
      <sheetName val="PVC weights"/>
      <sheetName val="abs road"/>
      <sheetName val="coverpage"/>
      <sheetName val="R_Det"/>
      <sheetName val="mlead"/>
      <sheetName val="int-Dia-hdpe"/>
      <sheetName val="PIpe Pushing"/>
      <sheetName val="cover_page"/>
      <sheetName val="general_abstract"/>
      <sheetName val="lead_statement"/>
      <sheetName val="door_window_calculations"/>
      <sheetName val="door_window_datas"/>
      <sheetName val="electrification_data"/>
      <sheetName val="data_existing_do_not_delete"/>
      <sheetName val="pipe_line_sub_estimate"/>
      <sheetName val="pipe_line_data"/>
      <sheetName val="hydraulic_designs_projects"/>
      <sheetName val="hydraulic_designs_pws_schemes"/>
      <sheetName val="hydraulic_statement"/>
      <sheetName val="economical_pm_calculations"/>
      <sheetName val="fp_estimate"/>
      <sheetName val="rotary_bore_well_estimate"/>
      <sheetName val="ohsr_40k_sub_estimate"/>
      <sheetName val="ohsr_40k_verticals"/>
      <sheetName val="ohsr_60k_sub_estimate"/>
      <sheetName val="ohsr_60k_verticals"/>
      <sheetName val="ohsr_90k_sub_estimate"/>
      <sheetName val="ohsr_90k_verticals"/>
      <sheetName val="ohsr_120k_sub_estimate"/>
      <sheetName val="ohsr_120k_verticals"/>
      <sheetName val="ohsr_150_sub_estimate"/>
      <sheetName val="ohsr_150k_verticals"/>
      <sheetName val="ohsr_200k_sub_estimate"/>
      <sheetName val="ohsr_200k_verticals"/>
      <sheetName val="ohsr_250k_sub_estimate"/>
      <sheetName val="ohsr_250k_verticals"/>
      <sheetName val="other_rates"/>
      <sheetName val="Road_data"/>
      <sheetName val="Rates_SSR_2008-09"/>
      <sheetName val="Plant_&amp;__Machinery"/>
      <sheetName val="Pile_cap"/>
      <sheetName val="MRoad_data"/>
      <sheetName val="estimate "/>
      <sheetName val="sum. loads"/>
      <sheetName val="bASICDATA"/>
      <sheetName val="temp-SDData (2)"/>
      <sheetName val="ewst"/>
      <sheetName val="Lead  RATES"/>
      <sheetName val="select items_PMW"/>
      <sheetName val="C-Drain"/>
      <sheetName val="Summary"/>
      <sheetName val="maya"/>
      <sheetName val="Rates"/>
      <sheetName val="FIRST"/>
    </sheetNames>
    <sheetDataSet>
      <sheetData sheetId="0">
        <row r="2">
          <cell r="I2" t="str">
            <v>Clayey &amp; Loamy soils</v>
          </cell>
        </row>
      </sheetData>
      <sheetData sheetId="1">
        <row r="2">
          <cell r="I2" t="str">
            <v>Clayey &amp; Loamy soils</v>
          </cell>
        </row>
      </sheetData>
      <sheetData sheetId="2"/>
      <sheetData sheetId="3"/>
      <sheetData sheetId="4"/>
      <sheetData sheetId="5"/>
      <sheetData sheetId="6"/>
      <sheetData sheetId="7"/>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Set>
  </externalBook>
</externalLink>
</file>

<file path=xl/externalLinks/externalLink1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S"/>
      <sheetName val="M_R1"/>
      <sheetName val="M_CD_R"/>
      <sheetName val="Sheet1"/>
      <sheetName val="MRATES"/>
      <sheetName val="ssr-rates"/>
      <sheetName val="Estimate "/>
      <sheetName val="m"/>
      <sheetName val="pvc-pipe-rates"/>
      <sheetName val="Specification"/>
      <sheetName val="Road data"/>
      <sheetName val="v"/>
      <sheetName val="data existing_do not delete"/>
      <sheetName val="temp-SDData (2)"/>
      <sheetName val="Data_Base"/>
      <sheetName val="lead statement"/>
      <sheetName val="Lead"/>
      <sheetName val="Road Detail Est."/>
      <sheetName val="sand"/>
      <sheetName val="stone"/>
      <sheetName val="index"/>
      <sheetName val="0000000000000"/>
      <sheetName val="Material"/>
      <sheetName val="Plant &amp;  Machinery"/>
      <sheetName val="Data"/>
      <sheetName val="HDPE-pipe-rates"/>
      <sheetName val="Nspt-smp-final-ORIGINAL"/>
      <sheetName val="Labour"/>
      <sheetName val="Common "/>
      <sheetName val="lead-st"/>
      <sheetName val="rdamdata"/>
      <sheetName val="DATA_PRG"/>
      <sheetName val="r"/>
      <sheetName val="PUMP_DATA"/>
      <sheetName val="Civil Boq"/>
      <sheetName val="RMR"/>
      <sheetName val="Pile cap"/>
      <sheetName val="Sqn-Abs _G+1"/>
      <sheetName val="Sqn_Abs _G_1"/>
      <sheetName val="DATA-BASE"/>
      <sheetName val="DATA-ABSTRACT"/>
      <sheetName val="maya"/>
      <sheetName val="habs-list"/>
      <sheetName val="nodes"/>
      <sheetName val="scour depth"/>
      <sheetName val="l"/>
      <sheetName val="d-safe DELUXE"/>
      <sheetName val="Estimate_"/>
      <sheetName val="Lead_statement"/>
      <sheetName val="Road_data"/>
      <sheetName val="data_existing_do_not_delete"/>
      <sheetName val="temp-SDData_(2)"/>
      <sheetName val="Road_Detail_Est_"/>
      <sheetName val="Plant_&amp;__Machinery"/>
      <sheetName val="Common_"/>
      <sheetName val="Pile_cap"/>
      <sheetName val="Sqn-Abs__G+1"/>
      <sheetName val="Sqn_Abs__G_1"/>
      <sheetName val="Civil_Boq"/>
      <sheetName val="Usage"/>
      <sheetName val="Variables"/>
      <sheetName val="Main sheet"/>
      <sheetName val="Data.F8.BTR"/>
      <sheetName val="Data_Bit_I"/>
      <sheetName val="R_Det"/>
      <sheetName val="Summary"/>
      <sheetName val="MRoad data"/>
      <sheetName val="SPECS"/>
      <sheetName val="RM"/>
      <sheetName val="data1"/>
      <sheetName val="ABS"/>
    </sheetNames>
    <sheetDataSet>
      <sheetData sheetId="0">
        <row r="1">
          <cell r="AD1" t="str">
            <v>2007-08</v>
          </cell>
        </row>
      </sheetData>
      <sheetData sheetId="1"/>
      <sheetData sheetId="2">
        <row r="1">
          <cell r="AD1" t="str">
            <v>2007-08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refreshError="1"/>
      <sheetData sheetId="51" refreshError="1"/>
      <sheetData sheetId="52" refreshError="1"/>
      <sheetData sheetId="53"/>
      <sheetData sheetId="54" refreshError="1"/>
      <sheetData sheetId="55" refreshError="1"/>
      <sheetData sheetId="56"/>
      <sheetData sheetId="57"/>
      <sheetData sheetId="58"/>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Truss Data"/>
      <sheetName val="Truss Data (2)"/>
      <sheetName val="C.page (2)"/>
      <sheetName val="Water supp (2)"/>
      <sheetName val="Cattle traps"/>
      <sheetName val="Kitchen"/>
      <sheetName val="Dust bins"/>
      <sheetName val="Shops"/>
      <sheetName val="E.O"/>
      <sheetName val="Toilets"/>
      <sheetName val="Store romm"/>
      <sheetName val="Data"/>
      <sheetName val="Roads"/>
      <sheetName val="Lead statement"/>
      <sheetName val="Conveyance ch"/>
      <sheetName val="SSR 2010-11 Rates"/>
      <sheetName val="Hire charges"/>
      <sheetName val="centering"/>
      <sheetName val="40KL-250KL Estimate &amp; data"/>
      <sheetName val="CI specials for OHSR"/>
      <sheetName val="LEADS"/>
      <sheetName val="MRATES"/>
      <sheetName val="Specification"/>
      <sheetName val="data existing_do not delete"/>
      <sheetName val="Legal Risk Analysis"/>
      <sheetName val="m"/>
      <sheetName val="Material"/>
      <sheetName val="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13">
          <cell r="P13">
            <v>1110.08</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nitrates"/>
      <sheetName val="unitratedata"/>
      <sheetName val="ssrdata"/>
      <sheetName val="ssr-rates"/>
      <sheetName val="data"/>
      <sheetName val="bricks"/>
      <sheetName val="stone"/>
      <sheetName val="sand"/>
      <sheetName val="earth"/>
      <sheetName val="Reserve"/>
      <sheetName val="index"/>
      <sheetName val="segments-details"/>
      <sheetName val="Data.F8.BTR"/>
      <sheetName val="v"/>
      <sheetName val="Road data"/>
      <sheetName val="leads"/>
      <sheetName val="Road Detail Est."/>
      <sheetName val="sup dat"/>
      <sheetName val="pvc-pipe-rates"/>
      <sheetName val="HDPE"/>
      <sheetName val="DI"/>
      <sheetName val="pvc"/>
      <sheetName val="DATA_PRG"/>
      <sheetName val="Model-ssrData2008"/>
      <sheetName val="Sheet1"/>
      <sheetName val="t_prsr"/>
      <sheetName val="wh"/>
      <sheetName val="m"/>
      <sheetName val="Plant &amp;  Machinery"/>
      <sheetName val="PVC_dia"/>
      <sheetName val="sch"/>
      <sheetName val="id"/>
      <sheetName val="hdpe weights"/>
      <sheetName val="PVC weights"/>
      <sheetName val="Specification"/>
      <sheetName val="Lead"/>
      <sheetName val="Sheet1 (2)"/>
      <sheetName val="MRATES"/>
      <sheetName val="Sheet2"/>
      <sheetName val="Dormitory"/>
      <sheetName val="l"/>
      <sheetName val="Levels"/>
      <sheetName val="Ward areas"/>
      <sheetName val="sluice-PVC"/>
      <sheetName val="Airvalve-HDPE"/>
      <sheetName val="dbl-airvalve-PVC"/>
      <sheetName val="DFjoints"/>
      <sheetName val="VC rate"/>
      <sheetName val="Mahesh"/>
      <sheetName val="Raghuveer"/>
      <sheetName val="Sheet3"/>
      <sheetName val="RMR"/>
      <sheetName val="0000000000000"/>
      <sheetName val="sluice-HDPE"/>
      <sheetName val="sluice-DI upto 1000"/>
      <sheetName val="scour-DI-CI"/>
      <sheetName val="Labour"/>
      <sheetName val="detls"/>
      <sheetName val="Lead statement"/>
      <sheetName val="WATER-HAMMER"/>
      <sheetName val="input"/>
      <sheetName val="Nspt-smp-final-ORIGINAL"/>
      <sheetName val="Publicbuilding"/>
      <sheetName val="r"/>
      <sheetName val="Rate"/>
      <sheetName val="Data-ELSR"/>
      <sheetName val="airvalve(AC)"/>
      <sheetName val="Caze Estimate "/>
      <sheetName val="Airvalve-DI"/>
      <sheetName val="Boq"/>
      <sheetName val="Material"/>
      <sheetName val="Basic Rates"/>
      <sheetName val="CD Data"/>
      <sheetName val="Datas"/>
      <sheetName val="design"/>
      <sheetName val="PUMP_DATA"/>
      <sheetName val="hdpe-rates"/>
      <sheetName val="pvc-rates"/>
      <sheetName val="Rates_PVC"/>
      <sheetName val="1-Pop Proj"/>
      <sheetName val=" data sheet "/>
      <sheetName val="DFjoints 2.11.17"/>
      <sheetName val="water-hammar-strenght"/>
      <sheetName val="SSR"/>
      <sheetName val="rdamdata"/>
      <sheetName val="Cd"/>
      <sheetName val="Cs"/>
      <sheetName val="CPIPE"/>
      <sheetName val="THK"/>
      <sheetName val="CPIPE 1"/>
      <sheetName val="Main sheet"/>
      <sheetName val="HS (MVS Akumarru)"/>
      <sheetName val="Sorted"/>
      <sheetName val="int-Dia-pvc"/>
      <sheetName val="temp-SDData (2)"/>
      <sheetName val="maya"/>
      <sheetName val="data existing_do not delete"/>
      <sheetName val="Legal Risk Analysis"/>
      <sheetName val="Data-Road "/>
      <sheetName val="other rates"/>
      <sheetName val="Hire"/>
      <sheetName val="Hydraulic Design (Pipe)"/>
      <sheetName val="data1"/>
      <sheetName val="Data_F8_BTR"/>
      <sheetName val="Road_data"/>
      <sheetName val="Road_Detail_Est_"/>
      <sheetName val="sup_dat"/>
      <sheetName val="Ward_areas"/>
      <sheetName val="VC_rate"/>
      <sheetName val="Plant_&amp;__Machinery"/>
      <sheetName val="hdpe_weights"/>
      <sheetName val="PVC_weights"/>
      <sheetName val="Sheet1_(2)"/>
      <sheetName val="hdpe_basic"/>
      <sheetName val="clvrt_data"/>
      <sheetName val="Stem "/>
      <sheetName val="VCRate"/>
      <sheetName val="Air-HDPE"/>
      <sheetName val="VC Rate2"/>
      <sheetName val="Sluice-HDPE-16"/>
      <sheetName val="Sluice-DI-16"/>
      <sheetName val="Civil Boq"/>
      <sheetName val="7 Other Costs"/>
      <sheetName val="Longitudinal"/>
      <sheetName val="GA"/>
      <sheetName val="Summary"/>
      <sheetName val="DISCHARGE"/>
      <sheetName val="IW-SRD-Rect"/>
      <sheetName val="Rising Main"/>
      <sheetName val="LOCAL RATES"/>
      <sheetName val="Breakdown"/>
      <sheetName val="Sheet5"/>
      <sheetName val="Estt"/>
      <sheetName val="int-Dia-hdpe"/>
      <sheetName val="dummy"/>
      <sheetName val="DsnConcept"/>
      <sheetName val="Pile cap"/>
      <sheetName val="HT-INTROD"/>
      <sheetName val="FORM7"/>
      <sheetName val="Stn&amp;bldg Abs"/>
      <sheetName val="cubes_M20"/>
      <sheetName val="E1"/>
      <sheetName val="ww-march-02"/>
      <sheetName val="pop"/>
      <sheetName val="I-CO"/>
      <sheetName val="sluice-HDPE- FINAL"/>
      <sheetName val="kintc-airvalve-BWSC&amp;MS"/>
      <sheetName val="sluice-BWSCP-MS"/>
      <sheetName val="kintc-airvalve-DI"/>
      <sheetName val="sluice-DI"/>
      <sheetName val="Abstract"/>
      <sheetName val="Detailed"/>
      <sheetName val="ABS"/>
      <sheetName val="DATA SHEET"/>
      <sheetName val="mlead"/>
      <sheetName val="abs road"/>
      <sheetName val="Abs_CD_2"/>
      <sheetName val="coverpage"/>
      <sheetName val="road est"/>
      <sheetName val="ECV"/>
      <sheetName val="PM&amp;GM"/>
      <sheetName val="quarry"/>
      <sheetName val="lead-st"/>
      <sheetName val="Cover"/>
      <sheetName val="PS1"/>
      <sheetName val="Footings"/>
      <sheetName val="Data_Base"/>
      <sheetName val="mp-team 1"/>
      <sheetName val="BOQ Distribution"/>
      <sheetName val="Lead_statement"/>
      <sheetName val="Basic_Rates"/>
      <sheetName val="sluice-DI_upto_1000"/>
      <sheetName val="Caze_Estimate_"/>
      <sheetName val="CD_Data"/>
      <sheetName val="data_existing_do_not_delete"/>
      <sheetName val="Legal_Risk_Analysis"/>
      <sheetName val="Data-Road_"/>
      <sheetName val="other_rates"/>
      <sheetName val="_data_sheet_"/>
      <sheetName val="DFjoints_2_11_17"/>
      <sheetName val="1-Pop_Proj"/>
      <sheetName val="CPIPE_1"/>
      <sheetName val="HS_(MVS_Akumarru)"/>
      <sheetName val="Main_sheet"/>
      <sheetName val="temp-SDData_(2)"/>
      <sheetName val="Hydraulic_Design_(Pipe)"/>
      <sheetName val="p&amp;m"/>
      <sheetName val="General"/>
      <sheetName val="m1"/>
      <sheetName val="not req 3"/>
      <sheetName val="CF4 (R)"/>
      <sheetName val="IS3370"/>
      <sheetName val="IS456"/>
      <sheetName val="ESTIMATE"/>
      <sheetName val="JAWAHAR-hyd-original"/>
      <sheetName val="HDPE-pipe-rates"/>
      <sheetName val="DATA-BASE"/>
      <sheetName val="DATA-ABSTRACT"/>
      <sheetName val="MS pipe,flange,Dummy"/>
      <sheetName val="Iocount"/>
      <sheetName val="20kL-design-final"/>
      <sheetName val="Pipe line estimate"/>
      <sheetName val="HDPE 2020-21"/>
      <sheetName val="Gate Valves"/>
      <sheetName val="Air-HDPE 2020-21"/>
      <sheetName val="STDDATAS2021-22"/>
      <sheetName val="VALVE CHAMBERS ABS "/>
      <sheetName val="ew OG"/>
      <sheetName val="ew-DiMs 2021-22"/>
      <sheetName val="DI PL "/>
      <sheetName val="DSS Input"/>
      <sheetName val="DSS -PH-Data"/>
      <sheetName val="PH 19.8.2019"/>
      <sheetName val="80mm VC"/>
      <sheetName val="Air-DI"/>
      <sheetName val="scour-pvc-hdpe-psc-DI-bwsc"/>
      <sheetName val="NRV"/>
      <sheetName val="Rates"/>
      <sheetName val="wh_data"/>
      <sheetName val="wh_data_R"/>
      <sheetName val="CPHEEO"/>
      <sheetName val="Chamber"/>
      <sheetName val="Leads Entry"/>
      <sheetName val="Road data.PS"/>
      <sheetName val="Gen.Abs."/>
      <sheetName val="boredetails"/>
      <sheetName val="rsf-5ld"/>
      <sheetName val="#REF"/>
      <sheetName val="RSF"/>
      <sheetName val="Mortars"/>
      <sheetName val="Data 2"/>
      <sheetName val="Valves"/>
      <sheetName val="MS Rates"/>
      <sheetName val="Data- All"/>
      <sheetName val="pvc_basic"/>
      <sheetName val="Sheet9"/>
      <sheetName val="Habcodes"/>
      <sheetName val="HS 1"/>
      <sheetName val="Data_Bit_I"/>
      <sheetName val="conc-foot-gradeslab"/>
      <sheetName val="bASICDATA"/>
      <sheetName val="Road data-TDR"/>
      <sheetName val="MRoad data"/>
      <sheetName val="Road data "/>
      <sheetName val="SPECS"/>
      <sheetName val="Road data  PH"/>
      <sheetName val="WS Data"/>
      <sheetName val="Setup Variables"/>
      <sheetName val="nodes"/>
      <sheetName val="PH"/>
      <sheetName val="PH Sor"/>
    </sheetNames>
    <sheetDataSet>
      <sheetData sheetId="0" refreshError="1"/>
      <sheetData sheetId="1" refreshError="1"/>
      <sheetData sheetId="2" refreshError="1"/>
      <sheetData sheetId="3" refreshError="1"/>
      <sheetData sheetId="4" refreshError="1"/>
      <sheetData sheetId="5" refreshError="1"/>
      <sheetData sheetId="6" refreshError="1">
        <row r="1">
          <cell r="A1" t="str">
            <v>Metal/stone lead cost</v>
          </cell>
          <cell r="B1" t="str">
            <v>1997-1998</v>
          </cell>
          <cell r="C1" t="str">
            <v>1998-1999</v>
          </cell>
          <cell r="D1" t="str">
            <v>1999-2000</v>
          </cell>
          <cell r="E1" t="str">
            <v>2000-2001</v>
          </cell>
          <cell r="F1" t="str">
            <v>2001-2002</v>
          </cell>
          <cell r="G1" t="str">
            <v>2002-2003</v>
          </cell>
          <cell r="H1" t="str">
            <v>2003-2004</v>
          </cell>
          <cell r="I1" t="str">
            <v>2004-2005</v>
          </cell>
          <cell r="J1" t="str">
            <v>2005-2006</v>
          </cell>
          <cell r="K1" t="str">
            <v>2006-2007</v>
          </cell>
          <cell r="L1" t="str">
            <v>2007-2008</v>
          </cell>
          <cell r="M1" t="str">
            <v>2008-2009</v>
          </cell>
          <cell r="N1" t="str">
            <v>2009-2010</v>
          </cell>
        </row>
        <row r="2">
          <cell r="A2">
            <v>0.5</v>
          </cell>
          <cell r="B2">
            <v>46.6</v>
          </cell>
          <cell r="C2">
            <v>51.3</v>
          </cell>
          <cell r="D2">
            <v>56</v>
          </cell>
          <cell r="E2">
            <v>64</v>
          </cell>
          <cell r="F2">
            <v>72</v>
          </cell>
          <cell r="G2">
            <v>75.599999999999994</v>
          </cell>
          <cell r="H2">
            <v>78.5</v>
          </cell>
          <cell r="I2">
            <v>80.900000000000006</v>
          </cell>
          <cell r="J2">
            <v>83.3</v>
          </cell>
          <cell r="K2">
            <v>91.6</v>
          </cell>
        </row>
        <row r="3">
          <cell r="A3">
            <v>1</v>
          </cell>
          <cell r="B3">
            <v>47.9</v>
          </cell>
          <cell r="C3">
            <v>52.7</v>
          </cell>
          <cell r="D3">
            <v>58</v>
          </cell>
          <cell r="E3">
            <v>67</v>
          </cell>
          <cell r="F3">
            <v>75</v>
          </cell>
          <cell r="G3">
            <v>78.75</v>
          </cell>
          <cell r="H3">
            <v>81.7</v>
          </cell>
          <cell r="I3">
            <v>84.2</v>
          </cell>
          <cell r="J3">
            <v>86.7</v>
          </cell>
          <cell r="K3">
            <v>95.4</v>
          </cell>
          <cell r="L3">
            <v>0</v>
          </cell>
        </row>
        <row r="4">
          <cell r="A4">
            <v>2</v>
          </cell>
          <cell r="B4">
            <v>49.9</v>
          </cell>
          <cell r="C4">
            <v>54.9</v>
          </cell>
          <cell r="D4">
            <v>60</v>
          </cell>
          <cell r="E4">
            <v>69</v>
          </cell>
          <cell r="F4">
            <v>77</v>
          </cell>
          <cell r="G4">
            <v>80.849999999999994</v>
          </cell>
          <cell r="H4">
            <v>83.8</v>
          </cell>
          <cell r="I4">
            <v>86.3</v>
          </cell>
          <cell r="J4">
            <v>88.9</v>
          </cell>
          <cell r="K4">
            <v>97.8</v>
          </cell>
          <cell r="L4">
            <v>0</v>
          </cell>
        </row>
        <row r="5">
          <cell r="A5">
            <v>3</v>
          </cell>
          <cell r="B5">
            <v>51.9</v>
          </cell>
          <cell r="C5">
            <v>57.1</v>
          </cell>
          <cell r="D5">
            <v>62.8</v>
          </cell>
          <cell r="E5">
            <v>72</v>
          </cell>
          <cell r="F5">
            <v>81</v>
          </cell>
          <cell r="G5">
            <v>85.05</v>
          </cell>
          <cell r="H5">
            <v>88</v>
          </cell>
          <cell r="I5">
            <v>90.7</v>
          </cell>
          <cell r="J5">
            <v>93.4</v>
          </cell>
          <cell r="K5">
            <v>102.7</v>
          </cell>
          <cell r="L5">
            <v>0</v>
          </cell>
        </row>
        <row r="6">
          <cell r="A6">
            <v>4</v>
          </cell>
          <cell r="B6">
            <v>54.1</v>
          </cell>
          <cell r="C6">
            <v>59.5</v>
          </cell>
          <cell r="D6">
            <v>65</v>
          </cell>
          <cell r="E6">
            <v>75</v>
          </cell>
          <cell r="F6">
            <v>84</v>
          </cell>
          <cell r="G6">
            <v>88.2</v>
          </cell>
          <cell r="H6">
            <v>91.5</v>
          </cell>
          <cell r="I6">
            <v>94.3</v>
          </cell>
          <cell r="J6">
            <v>97.1</v>
          </cell>
          <cell r="K6">
            <v>106.8</v>
          </cell>
          <cell r="L6">
            <v>0</v>
          </cell>
        </row>
        <row r="7">
          <cell r="A7">
            <v>5</v>
          </cell>
          <cell r="B7">
            <v>56.1</v>
          </cell>
          <cell r="C7">
            <v>61.7</v>
          </cell>
          <cell r="D7">
            <v>67.900000000000006</v>
          </cell>
          <cell r="E7">
            <v>78</v>
          </cell>
          <cell r="F7">
            <v>87</v>
          </cell>
          <cell r="G7">
            <v>91.35</v>
          </cell>
          <cell r="H7">
            <v>94.7</v>
          </cell>
          <cell r="I7">
            <v>97.6</v>
          </cell>
          <cell r="J7">
            <v>100.5</v>
          </cell>
          <cell r="K7">
            <v>110.6</v>
          </cell>
          <cell r="L7">
            <v>0</v>
          </cell>
        </row>
        <row r="8">
          <cell r="A8">
            <v>6</v>
          </cell>
          <cell r="B8">
            <v>58.3</v>
          </cell>
          <cell r="C8">
            <v>64.099999999999994</v>
          </cell>
          <cell r="D8">
            <v>70.5</v>
          </cell>
          <cell r="E8">
            <v>82</v>
          </cell>
          <cell r="F8">
            <v>92</v>
          </cell>
          <cell r="G8">
            <v>96.6</v>
          </cell>
          <cell r="H8">
            <v>100.1</v>
          </cell>
          <cell r="I8">
            <v>103.1</v>
          </cell>
          <cell r="J8">
            <v>106.2</v>
          </cell>
          <cell r="K8">
            <v>122.1</v>
          </cell>
          <cell r="L8">
            <v>0</v>
          </cell>
        </row>
        <row r="9">
          <cell r="A9">
            <v>7</v>
          </cell>
          <cell r="B9">
            <v>60.3</v>
          </cell>
          <cell r="C9">
            <v>66.3</v>
          </cell>
          <cell r="D9">
            <v>72.900000000000006</v>
          </cell>
          <cell r="E9">
            <v>84</v>
          </cell>
          <cell r="F9">
            <v>94</v>
          </cell>
          <cell r="G9">
            <v>98.7</v>
          </cell>
          <cell r="H9">
            <v>102.4</v>
          </cell>
          <cell r="I9">
            <v>105.5</v>
          </cell>
          <cell r="J9">
            <v>108.7</v>
          </cell>
          <cell r="K9">
            <v>125</v>
          </cell>
          <cell r="L9">
            <v>0</v>
          </cell>
        </row>
        <row r="10">
          <cell r="A10">
            <v>8</v>
          </cell>
          <cell r="B10">
            <v>62.4</v>
          </cell>
          <cell r="C10">
            <v>68.599999999999994</v>
          </cell>
          <cell r="D10">
            <v>75</v>
          </cell>
          <cell r="E10">
            <v>86</v>
          </cell>
          <cell r="F10">
            <v>96</v>
          </cell>
          <cell r="G10">
            <v>100.8</v>
          </cell>
          <cell r="H10">
            <v>104.5</v>
          </cell>
          <cell r="I10">
            <v>107.6</v>
          </cell>
          <cell r="J10">
            <v>110.8</v>
          </cell>
          <cell r="K10">
            <v>127.4</v>
          </cell>
          <cell r="L10">
            <v>0</v>
          </cell>
        </row>
        <row r="11">
          <cell r="A11">
            <v>9</v>
          </cell>
          <cell r="B11">
            <v>64.8</v>
          </cell>
          <cell r="C11">
            <v>71.3</v>
          </cell>
          <cell r="D11">
            <v>78</v>
          </cell>
          <cell r="E11">
            <v>90</v>
          </cell>
          <cell r="F11">
            <v>101</v>
          </cell>
          <cell r="G11">
            <v>106.05</v>
          </cell>
          <cell r="H11">
            <v>109.9</v>
          </cell>
          <cell r="I11">
            <v>113.2</v>
          </cell>
          <cell r="J11">
            <v>116.6</v>
          </cell>
          <cell r="K11">
            <v>134.1</v>
          </cell>
          <cell r="L11">
            <v>0</v>
          </cell>
        </row>
        <row r="12">
          <cell r="A12">
            <v>10</v>
          </cell>
          <cell r="B12">
            <v>66.599999999999994</v>
          </cell>
          <cell r="C12">
            <v>73.3</v>
          </cell>
          <cell r="D12">
            <v>80</v>
          </cell>
          <cell r="E12">
            <v>92</v>
          </cell>
          <cell r="F12">
            <v>103</v>
          </cell>
          <cell r="G12">
            <v>108.15</v>
          </cell>
          <cell r="H12">
            <v>112.2</v>
          </cell>
          <cell r="I12">
            <v>115.6</v>
          </cell>
          <cell r="J12">
            <v>119.1</v>
          </cell>
          <cell r="K12">
            <v>137</v>
          </cell>
          <cell r="L12">
            <v>0</v>
          </cell>
        </row>
        <row r="13">
          <cell r="A13">
            <v>11</v>
          </cell>
          <cell r="B13">
            <v>69</v>
          </cell>
          <cell r="C13">
            <v>75.900000000000006</v>
          </cell>
          <cell r="D13">
            <v>83</v>
          </cell>
          <cell r="E13">
            <v>95</v>
          </cell>
          <cell r="F13">
            <v>106</v>
          </cell>
          <cell r="G13">
            <v>111.3</v>
          </cell>
          <cell r="H13">
            <v>116.1</v>
          </cell>
          <cell r="I13">
            <v>119.6</v>
          </cell>
          <cell r="J13">
            <v>123.2</v>
          </cell>
          <cell r="K13">
            <v>141.69999999999999</v>
          </cell>
          <cell r="L13">
            <v>0</v>
          </cell>
        </row>
        <row r="14">
          <cell r="A14">
            <v>12</v>
          </cell>
          <cell r="B14">
            <v>70.8</v>
          </cell>
          <cell r="C14">
            <v>77.900000000000006</v>
          </cell>
          <cell r="D14">
            <v>85.7</v>
          </cell>
          <cell r="E14">
            <v>99</v>
          </cell>
          <cell r="F14">
            <v>111</v>
          </cell>
          <cell r="G14">
            <v>116.55</v>
          </cell>
          <cell r="H14">
            <v>120.8</v>
          </cell>
          <cell r="I14">
            <v>124.4</v>
          </cell>
          <cell r="J14">
            <v>128.1</v>
          </cell>
          <cell r="K14">
            <v>147.30000000000001</v>
          </cell>
          <cell r="L14">
            <v>0</v>
          </cell>
        </row>
        <row r="15">
          <cell r="A15">
            <v>13</v>
          </cell>
          <cell r="B15">
            <v>73.3</v>
          </cell>
          <cell r="C15">
            <v>80.599999999999994</v>
          </cell>
          <cell r="D15">
            <v>88.7</v>
          </cell>
          <cell r="E15">
            <v>102</v>
          </cell>
          <cell r="F15">
            <v>114</v>
          </cell>
          <cell r="G15">
            <v>119.7</v>
          </cell>
          <cell r="H15">
            <v>124.1</v>
          </cell>
          <cell r="I15">
            <v>127.8</v>
          </cell>
          <cell r="J15">
            <v>131.6</v>
          </cell>
          <cell r="K15">
            <v>151.30000000000001</v>
          </cell>
          <cell r="L15">
            <v>0</v>
          </cell>
        </row>
        <row r="16">
          <cell r="A16">
            <v>14</v>
          </cell>
          <cell r="B16">
            <v>75</v>
          </cell>
          <cell r="C16">
            <v>82.5</v>
          </cell>
          <cell r="D16">
            <v>90.8</v>
          </cell>
          <cell r="E16">
            <v>105</v>
          </cell>
          <cell r="F16">
            <v>118</v>
          </cell>
          <cell r="G16">
            <v>123.9</v>
          </cell>
          <cell r="H16">
            <v>128.30000000000001</v>
          </cell>
          <cell r="I16">
            <v>132.19999999999999</v>
          </cell>
          <cell r="J16">
            <v>136.19999999999999</v>
          </cell>
          <cell r="K16">
            <v>156.6</v>
          </cell>
          <cell r="L16">
            <v>0</v>
          </cell>
        </row>
        <row r="17">
          <cell r="A17">
            <v>15</v>
          </cell>
          <cell r="B17">
            <v>76.900000000000006</v>
          </cell>
          <cell r="C17">
            <v>84.6</v>
          </cell>
          <cell r="D17">
            <v>93</v>
          </cell>
          <cell r="E17">
            <v>107</v>
          </cell>
          <cell r="F17">
            <v>120</v>
          </cell>
          <cell r="G17">
            <v>126</v>
          </cell>
          <cell r="H17">
            <v>130.6</v>
          </cell>
          <cell r="I17">
            <v>134.5</v>
          </cell>
          <cell r="J17">
            <v>138.5</v>
          </cell>
          <cell r="K17">
            <v>159.30000000000001</v>
          </cell>
          <cell r="L17">
            <v>0</v>
          </cell>
        </row>
        <row r="18">
          <cell r="A18">
            <v>16</v>
          </cell>
          <cell r="B18">
            <v>79.3</v>
          </cell>
          <cell r="C18">
            <v>87.2</v>
          </cell>
          <cell r="D18">
            <v>95.9</v>
          </cell>
          <cell r="E18">
            <v>110</v>
          </cell>
          <cell r="F18">
            <v>123</v>
          </cell>
          <cell r="G18">
            <v>129.15</v>
          </cell>
          <cell r="H18">
            <v>133.9</v>
          </cell>
          <cell r="I18">
            <v>137.9</v>
          </cell>
          <cell r="J18">
            <v>142</v>
          </cell>
          <cell r="K18">
            <v>163.30000000000001</v>
          </cell>
          <cell r="L18">
            <v>0</v>
          </cell>
        </row>
        <row r="19">
          <cell r="A19">
            <v>17</v>
          </cell>
          <cell r="B19">
            <v>81.099999999999994</v>
          </cell>
          <cell r="C19">
            <v>89.2</v>
          </cell>
          <cell r="D19">
            <v>98</v>
          </cell>
          <cell r="E19">
            <v>113</v>
          </cell>
          <cell r="F19">
            <v>127</v>
          </cell>
          <cell r="G19">
            <v>133.35</v>
          </cell>
          <cell r="H19">
            <v>138.1</v>
          </cell>
          <cell r="I19">
            <v>142.30000000000001</v>
          </cell>
          <cell r="J19">
            <v>146.6</v>
          </cell>
          <cell r="K19">
            <v>168.6</v>
          </cell>
          <cell r="L19">
            <v>0</v>
          </cell>
        </row>
        <row r="20">
          <cell r="A20">
            <v>18</v>
          </cell>
          <cell r="B20">
            <v>83.5</v>
          </cell>
          <cell r="C20">
            <v>91.9</v>
          </cell>
          <cell r="D20">
            <v>101</v>
          </cell>
          <cell r="E20">
            <v>116</v>
          </cell>
          <cell r="F20">
            <v>130</v>
          </cell>
          <cell r="G20">
            <v>136.5</v>
          </cell>
          <cell r="H20">
            <v>141.5</v>
          </cell>
          <cell r="I20">
            <v>145.80000000000001</v>
          </cell>
          <cell r="J20">
            <v>150.19999999999999</v>
          </cell>
          <cell r="K20">
            <v>172.7</v>
          </cell>
          <cell r="L20">
            <v>0</v>
          </cell>
        </row>
        <row r="21">
          <cell r="A21">
            <v>19</v>
          </cell>
          <cell r="B21">
            <v>85.4</v>
          </cell>
          <cell r="C21">
            <v>93.9</v>
          </cell>
          <cell r="D21">
            <v>103</v>
          </cell>
          <cell r="E21">
            <v>118</v>
          </cell>
          <cell r="F21">
            <v>132</v>
          </cell>
          <cell r="G21">
            <v>138.6</v>
          </cell>
          <cell r="H21">
            <v>143.69999999999999</v>
          </cell>
          <cell r="I21">
            <v>148</v>
          </cell>
          <cell r="J21">
            <v>152.4</v>
          </cell>
          <cell r="K21">
            <v>175.3</v>
          </cell>
          <cell r="L21">
            <v>0</v>
          </cell>
        </row>
        <row r="22">
          <cell r="A22">
            <v>20</v>
          </cell>
          <cell r="B22">
            <v>87.8</v>
          </cell>
          <cell r="C22">
            <v>96.6</v>
          </cell>
          <cell r="D22">
            <v>106</v>
          </cell>
          <cell r="E22">
            <v>122</v>
          </cell>
          <cell r="F22">
            <v>137</v>
          </cell>
          <cell r="G22">
            <v>143.85</v>
          </cell>
          <cell r="H22">
            <v>149</v>
          </cell>
          <cell r="I22">
            <v>153.5</v>
          </cell>
          <cell r="J22">
            <v>158.1</v>
          </cell>
          <cell r="K22">
            <v>181.8</v>
          </cell>
          <cell r="L22">
            <v>0</v>
          </cell>
        </row>
        <row r="23">
          <cell r="A23">
            <v>21</v>
          </cell>
          <cell r="B23">
            <v>90</v>
          </cell>
          <cell r="C23">
            <v>99</v>
          </cell>
          <cell r="D23">
            <v>108.6</v>
          </cell>
          <cell r="E23">
            <v>125</v>
          </cell>
          <cell r="F23">
            <v>140.4</v>
          </cell>
          <cell r="G23">
            <v>147.4</v>
          </cell>
          <cell r="H23">
            <v>152.69999999999999</v>
          </cell>
          <cell r="I23">
            <v>157.30000000000001</v>
          </cell>
          <cell r="J23">
            <v>162.1</v>
          </cell>
          <cell r="K23">
            <v>186.6</v>
          </cell>
        </row>
        <row r="24">
          <cell r="A24">
            <v>22</v>
          </cell>
          <cell r="B24">
            <v>92.2</v>
          </cell>
          <cell r="C24">
            <v>101.4</v>
          </cell>
          <cell r="D24">
            <v>111.2</v>
          </cell>
          <cell r="E24">
            <v>128</v>
          </cell>
          <cell r="F24">
            <v>143.80000000000001</v>
          </cell>
          <cell r="G24">
            <v>150.94999999999999</v>
          </cell>
          <cell r="H24">
            <v>156.4</v>
          </cell>
          <cell r="I24">
            <v>161.1</v>
          </cell>
          <cell r="J24">
            <v>166.1</v>
          </cell>
          <cell r="K24">
            <v>191.4</v>
          </cell>
        </row>
        <row r="25">
          <cell r="A25">
            <v>23</v>
          </cell>
          <cell r="B25">
            <v>94.4</v>
          </cell>
          <cell r="C25">
            <v>103.8</v>
          </cell>
          <cell r="D25">
            <v>113.8</v>
          </cell>
          <cell r="E25">
            <v>131</v>
          </cell>
          <cell r="F25">
            <v>147.19999999999999</v>
          </cell>
          <cell r="G25">
            <v>154.5</v>
          </cell>
          <cell r="H25">
            <v>160.1</v>
          </cell>
          <cell r="I25">
            <v>164.9</v>
          </cell>
          <cell r="J25">
            <v>170.1</v>
          </cell>
          <cell r="K25">
            <v>196.2</v>
          </cell>
        </row>
        <row r="26">
          <cell r="A26">
            <v>24</v>
          </cell>
          <cell r="B26">
            <v>96.6</v>
          </cell>
          <cell r="C26">
            <v>106.2</v>
          </cell>
          <cell r="D26">
            <v>116.4</v>
          </cell>
          <cell r="E26">
            <v>134</v>
          </cell>
          <cell r="F26">
            <v>150.6</v>
          </cell>
          <cell r="G26">
            <v>158.05000000000001</v>
          </cell>
          <cell r="H26">
            <v>163.80000000000001</v>
          </cell>
          <cell r="I26">
            <v>168.7</v>
          </cell>
          <cell r="J26">
            <v>174.1</v>
          </cell>
          <cell r="K26">
            <v>201</v>
          </cell>
        </row>
        <row r="27">
          <cell r="A27">
            <v>25</v>
          </cell>
          <cell r="B27">
            <v>98.8</v>
          </cell>
          <cell r="C27">
            <v>108.6</v>
          </cell>
          <cell r="D27">
            <v>119</v>
          </cell>
          <cell r="E27">
            <v>137</v>
          </cell>
          <cell r="F27">
            <v>154</v>
          </cell>
          <cell r="G27">
            <v>161.6</v>
          </cell>
          <cell r="H27">
            <v>167.5</v>
          </cell>
          <cell r="I27">
            <v>172.5</v>
          </cell>
          <cell r="J27">
            <v>178.1</v>
          </cell>
          <cell r="K27">
            <v>205.8</v>
          </cell>
        </row>
        <row r="28">
          <cell r="A28">
            <v>26</v>
          </cell>
          <cell r="B28">
            <v>101</v>
          </cell>
          <cell r="C28">
            <v>111</v>
          </cell>
          <cell r="D28">
            <v>121.6</v>
          </cell>
          <cell r="E28">
            <v>140</v>
          </cell>
          <cell r="F28">
            <v>157.4</v>
          </cell>
          <cell r="G28">
            <v>165.15</v>
          </cell>
          <cell r="H28">
            <v>171.2</v>
          </cell>
          <cell r="I28">
            <v>176.3</v>
          </cell>
          <cell r="J28">
            <v>182.1</v>
          </cell>
          <cell r="K28">
            <v>210.6</v>
          </cell>
        </row>
        <row r="29">
          <cell r="A29">
            <v>27</v>
          </cell>
          <cell r="B29">
            <v>103.2</v>
          </cell>
          <cell r="C29">
            <v>113.4</v>
          </cell>
          <cell r="D29">
            <v>124.2</v>
          </cell>
          <cell r="E29">
            <v>143</v>
          </cell>
          <cell r="F29">
            <v>160.80000000000001</v>
          </cell>
          <cell r="G29">
            <v>168.7</v>
          </cell>
          <cell r="H29">
            <v>174.9</v>
          </cell>
          <cell r="I29">
            <v>180.1</v>
          </cell>
          <cell r="J29">
            <v>186.1</v>
          </cell>
          <cell r="K29">
            <v>215.4</v>
          </cell>
        </row>
        <row r="30">
          <cell r="A30">
            <v>28</v>
          </cell>
          <cell r="B30">
            <v>105.4</v>
          </cell>
          <cell r="C30">
            <v>115.8</v>
          </cell>
          <cell r="D30">
            <v>126.8</v>
          </cell>
          <cell r="E30">
            <v>146</v>
          </cell>
          <cell r="F30">
            <v>164.2</v>
          </cell>
          <cell r="G30">
            <v>172.25</v>
          </cell>
          <cell r="H30">
            <v>178.6</v>
          </cell>
          <cell r="I30">
            <v>183.9</v>
          </cell>
          <cell r="J30">
            <v>190.1</v>
          </cell>
          <cell r="K30">
            <v>220.2</v>
          </cell>
        </row>
        <row r="31">
          <cell r="A31">
            <v>29</v>
          </cell>
          <cell r="B31">
            <v>107.6</v>
          </cell>
          <cell r="C31">
            <v>118.2</v>
          </cell>
          <cell r="D31">
            <v>129.4</v>
          </cell>
          <cell r="E31">
            <v>149</v>
          </cell>
          <cell r="F31">
            <v>167.6</v>
          </cell>
          <cell r="G31">
            <v>175.8</v>
          </cell>
          <cell r="H31">
            <v>182.3</v>
          </cell>
          <cell r="I31">
            <v>187.7</v>
          </cell>
          <cell r="J31">
            <v>194.1</v>
          </cell>
          <cell r="K31">
            <v>225</v>
          </cell>
        </row>
        <row r="32">
          <cell r="A32">
            <v>30</v>
          </cell>
          <cell r="B32">
            <v>109.8</v>
          </cell>
          <cell r="C32">
            <v>120.6</v>
          </cell>
          <cell r="D32">
            <v>132</v>
          </cell>
          <cell r="E32">
            <v>152</v>
          </cell>
          <cell r="F32">
            <v>171</v>
          </cell>
          <cell r="G32">
            <v>179.35</v>
          </cell>
          <cell r="H32">
            <v>186</v>
          </cell>
          <cell r="I32">
            <v>191.5</v>
          </cell>
          <cell r="J32">
            <v>198.1</v>
          </cell>
          <cell r="K32">
            <v>229.8</v>
          </cell>
        </row>
        <row r="33">
          <cell r="A33">
            <v>31</v>
          </cell>
          <cell r="B33">
            <v>112</v>
          </cell>
          <cell r="C33">
            <v>123</v>
          </cell>
          <cell r="D33">
            <v>134.6</v>
          </cell>
          <cell r="E33">
            <v>155</v>
          </cell>
          <cell r="F33">
            <v>174.4</v>
          </cell>
          <cell r="G33">
            <v>182.9</v>
          </cell>
          <cell r="H33">
            <v>189.4</v>
          </cell>
          <cell r="I33">
            <v>195</v>
          </cell>
          <cell r="J33">
            <v>201.7</v>
          </cell>
          <cell r="K33">
            <v>234.1</v>
          </cell>
        </row>
        <row r="34">
          <cell r="A34">
            <v>32</v>
          </cell>
          <cell r="B34">
            <v>114.2</v>
          </cell>
          <cell r="C34">
            <v>125.4</v>
          </cell>
          <cell r="D34">
            <v>137.19999999999999</v>
          </cell>
          <cell r="E34">
            <v>158</v>
          </cell>
          <cell r="F34">
            <v>177.8</v>
          </cell>
          <cell r="G34">
            <v>186.45</v>
          </cell>
          <cell r="H34">
            <v>192.8</v>
          </cell>
          <cell r="I34">
            <v>198.5</v>
          </cell>
          <cell r="J34">
            <v>205.3</v>
          </cell>
          <cell r="K34">
            <v>238.4</v>
          </cell>
        </row>
        <row r="35">
          <cell r="A35">
            <v>33</v>
          </cell>
          <cell r="B35">
            <v>116.4</v>
          </cell>
          <cell r="C35">
            <v>127.8</v>
          </cell>
          <cell r="D35">
            <v>139.80000000000001</v>
          </cell>
          <cell r="E35">
            <v>161</v>
          </cell>
          <cell r="F35">
            <v>181.2</v>
          </cell>
          <cell r="G35">
            <v>190</v>
          </cell>
          <cell r="H35">
            <v>196.2</v>
          </cell>
          <cell r="I35">
            <v>202</v>
          </cell>
          <cell r="J35">
            <v>208.9</v>
          </cell>
          <cell r="K35">
            <v>242.7</v>
          </cell>
        </row>
        <row r="36">
          <cell r="A36">
            <v>34</v>
          </cell>
          <cell r="B36">
            <v>118.6</v>
          </cell>
          <cell r="C36">
            <v>130.19999999999999</v>
          </cell>
          <cell r="D36">
            <v>142.4</v>
          </cell>
          <cell r="E36">
            <v>164</v>
          </cell>
          <cell r="F36">
            <v>184.6</v>
          </cell>
          <cell r="G36">
            <v>193.55</v>
          </cell>
          <cell r="H36">
            <v>199.6</v>
          </cell>
          <cell r="I36">
            <v>205.5</v>
          </cell>
          <cell r="J36">
            <v>212.5</v>
          </cell>
          <cell r="K36">
            <v>247</v>
          </cell>
        </row>
        <row r="37">
          <cell r="A37">
            <v>35</v>
          </cell>
          <cell r="B37">
            <v>120.8</v>
          </cell>
          <cell r="C37">
            <v>132.6</v>
          </cell>
          <cell r="D37">
            <v>145</v>
          </cell>
          <cell r="E37">
            <v>167</v>
          </cell>
          <cell r="F37">
            <v>188</v>
          </cell>
          <cell r="G37">
            <v>197.1</v>
          </cell>
          <cell r="H37">
            <v>203</v>
          </cell>
          <cell r="I37">
            <v>209</v>
          </cell>
          <cell r="J37">
            <v>216.1</v>
          </cell>
          <cell r="K37">
            <v>251.3</v>
          </cell>
        </row>
        <row r="38">
          <cell r="A38">
            <v>36</v>
          </cell>
          <cell r="B38">
            <v>123</v>
          </cell>
          <cell r="C38">
            <v>135</v>
          </cell>
          <cell r="D38">
            <v>147.6</v>
          </cell>
          <cell r="E38">
            <v>170</v>
          </cell>
          <cell r="F38">
            <v>191.4</v>
          </cell>
          <cell r="G38">
            <v>200.65</v>
          </cell>
          <cell r="H38">
            <v>206.4</v>
          </cell>
          <cell r="I38">
            <v>212.5</v>
          </cell>
          <cell r="J38">
            <v>219.7</v>
          </cell>
          <cell r="K38">
            <v>255.6</v>
          </cell>
        </row>
        <row r="39">
          <cell r="A39">
            <v>37</v>
          </cell>
          <cell r="B39">
            <v>125.2</v>
          </cell>
          <cell r="C39">
            <v>137.4</v>
          </cell>
          <cell r="D39">
            <v>150.19999999999999</v>
          </cell>
          <cell r="E39">
            <v>173</v>
          </cell>
          <cell r="F39">
            <v>194.8</v>
          </cell>
          <cell r="G39">
            <v>204.2</v>
          </cell>
          <cell r="H39">
            <v>209.8</v>
          </cell>
          <cell r="I39">
            <v>216</v>
          </cell>
          <cell r="J39">
            <v>223.3</v>
          </cell>
          <cell r="K39">
            <v>259.89999999999998</v>
          </cell>
        </row>
        <row r="40">
          <cell r="A40">
            <v>38</v>
          </cell>
          <cell r="B40">
            <v>127.4</v>
          </cell>
          <cell r="C40">
            <v>139.80000000000001</v>
          </cell>
          <cell r="D40">
            <v>152.80000000000001</v>
          </cell>
          <cell r="E40">
            <v>176</v>
          </cell>
          <cell r="F40">
            <v>198.2</v>
          </cell>
          <cell r="G40">
            <v>207.75</v>
          </cell>
          <cell r="H40">
            <v>213.2</v>
          </cell>
          <cell r="I40">
            <v>219.5</v>
          </cell>
          <cell r="J40">
            <v>226.9</v>
          </cell>
          <cell r="K40">
            <v>264.2</v>
          </cell>
        </row>
        <row r="41">
          <cell r="A41">
            <v>39</v>
          </cell>
          <cell r="B41">
            <v>129.6</v>
          </cell>
          <cell r="C41">
            <v>142.19999999999999</v>
          </cell>
          <cell r="D41">
            <v>155.4</v>
          </cell>
          <cell r="E41">
            <v>179</v>
          </cell>
          <cell r="F41">
            <v>201.6</v>
          </cell>
          <cell r="G41">
            <v>211.3</v>
          </cell>
          <cell r="H41">
            <v>216.6</v>
          </cell>
          <cell r="I41">
            <v>223</v>
          </cell>
          <cell r="J41">
            <v>230.5</v>
          </cell>
          <cell r="K41">
            <v>268.5</v>
          </cell>
        </row>
        <row r="42">
          <cell r="A42">
            <v>40</v>
          </cell>
          <cell r="B42">
            <v>131.80000000000001</v>
          </cell>
          <cell r="C42">
            <v>144.6</v>
          </cell>
          <cell r="D42">
            <v>158</v>
          </cell>
          <cell r="E42">
            <v>182</v>
          </cell>
          <cell r="F42">
            <v>205</v>
          </cell>
          <cell r="G42">
            <v>214.85</v>
          </cell>
          <cell r="H42">
            <v>220</v>
          </cell>
          <cell r="I42">
            <v>226.5</v>
          </cell>
          <cell r="J42">
            <v>234.1</v>
          </cell>
          <cell r="K42">
            <v>272.8</v>
          </cell>
        </row>
        <row r="43">
          <cell r="A43">
            <v>41</v>
          </cell>
          <cell r="B43">
            <v>134</v>
          </cell>
          <cell r="C43">
            <v>147</v>
          </cell>
          <cell r="D43">
            <v>160.6</v>
          </cell>
          <cell r="E43">
            <v>185</v>
          </cell>
          <cell r="F43">
            <v>208.4</v>
          </cell>
          <cell r="G43">
            <v>218.4</v>
          </cell>
          <cell r="H43">
            <v>223.4</v>
          </cell>
          <cell r="I43">
            <v>230</v>
          </cell>
          <cell r="J43">
            <v>237.7</v>
          </cell>
          <cell r="K43">
            <v>277.10000000000002</v>
          </cell>
        </row>
        <row r="44">
          <cell r="A44">
            <v>42</v>
          </cell>
          <cell r="B44">
            <v>136.19999999999999</v>
          </cell>
          <cell r="C44">
            <v>149.4</v>
          </cell>
          <cell r="D44">
            <v>163.19999999999999</v>
          </cell>
          <cell r="E44">
            <v>188</v>
          </cell>
          <cell r="F44">
            <v>211.8</v>
          </cell>
          <cell r="G44">
            <v>221.95</v>
          </cell>
          <cell r="H44">
            <v>226.8</v>
          </cell>
          <cell r="I44">
            <v>233.5</v>
          </cell>
          <cell r="J44">
            <v>241.3</v>
          </cell>
          <cell r="K44">
            <v>281.39999999999998</v>
          </cell>
        </row>
        <row r="45">
          <cell r="A45">
            <v>43</v>
          </cell>
          <cell r="B45">
            <v>138.4</v>
          </cell>
          <cell r="C45">
            <v>151.80000000000001</v>
          </cell>
          <cell r="D45">
            <v>165.8</v>
          </cell>
          <cell r="E45">
            <v>191</v>
          </cell>
          <cell r="F45">
            <v>215.2</v>
          </cell>
          <cell r="G45">
            <v>225.5</v>
          </cell>
          <cell r="H45">
            <v>230.2</v>
          </cell>
          <cell r="I45">
            <v>237</v>
          </cell>
          <cell r="J45">
            <v>244.9</v>
          </cell>
          <cell r="K45">
            <v>285.7</v>
          </cell>
        </row>
        <row r="46">
          <cell r="A46">
            <v>44</v>
          </cell>
          <cell r="B46">
            <v>140.6</v>
          </cell>
          <cell r="C46">
            <v>154.19999999999999</v>
          </cell>
          <cell r="D46">
            <v>168.4</v>
          </cell>
          <cell r="E46">
            <v>194</v>
          </cell>
          <cell r="F46">
            <v>218.6</v>
          </cell>
          <cell r="G46">
            <v>229.05</v>
          </cell>
          <cell r="H46">
            <v>233.6</v>
          </cell>
          <cell r="I46">
            <v>240.5</v>
          </cell>
          <cell r="J46">
            <v>248.5</v>
          </cell>
          <cell r="K46">
            <v>290</v>
          </cell>
        </row>
        <row r="47">
          <cell r="A47">
            <v>45</v>
          </cell>
          <cell r="B47">
            <v>142.80000000000001</v>
          </cell>
          <cell r="C47">
            <v>156.6</v>
          </cell>
          <cell r="D47">
            <v>171</v>
          </cell>
          <cell r="E47">
            <v>197</v>
          </cell>
          <cell r="F47">
            <v>222</v>
          </cell>
          <cell r="G47">
            <v>232.6</v>
          </cell>
          <cell r="H47">
            <v>237</v>
          </cell>
          <cell r="I47">
            <v>244</v>
          </cell>
          <cell r="J47">
            <v>252.1</v>
          </cell>
          <cell r="K47">
            <v>294.3</v>
          </cell>
        </row>
        <row r="48">
          <cell r="A48">
            <v>46</v>
          </cell>
          <cell r="B48">
            <v>145</v>
          </cell>
          <cell r="C48">
            <v>159</v>
          </cell>
          <cell r="D48">
            <v>173.6</v>
          </cell>
          <cell r="E48">
            <v>200</v>
          </cell>
          <cell r="F48">
            <v>225.4</v>
          </cell>
          <cell r="G48">
            <v>236.15</v>
          </cell>
          <cell r="H48">
            <v>240.4</v>
          </cell>
          <cell r="I48">
            <v>247.5</v>
          </cell>
          <cell r="J48">
            <v>255.7</v>
          </cell>
          <cell r="K48">
            <v>298.60000000000002</v>
          </cell>
        </row>
        <row r="49">
          <cell r="A49">
            <v>47</v>
          </cell>
          <cell r="B49">
            <v>147.19999999999999</v>
          </cell>
          <cell r="C49">
            <v>161.4</v>
          </cell>
          <cell r="D49">
            <v>176.2</v>
          </cell>
          <cell r="E49">
            <v>203</v>
          </cell>
          <cell r="F49">
            <v>228.8</v>
          </cell>
          <cell r="G49">
            <v>239.7</v>
          </cell>
          <cell r="H49">
            <v>243.8</v>
          </cell>
          <cell r="I49">
            <v>251</v>
          </cell>
          <cell r="J49">
            <v>259.3</v>
          </cell>
          <cell r="K49">
            <v>302.89999999999998</v>
          </cell>
        </row>
        <row r="50">
          <cell r="A50">
            <v>48</v>
          </cell>
          <cell r="B50">
            <v>149.4</v>
          </cell>
          <cell r="C50">
            <v>163.80000000000001</v>
          </cell>
          <cell r="D50">
            <v>178.8</v>
          </cell>
          <cell r="E50">
            <v>206</v>
          </cell>
          <cell r="F50">
            <v>232.2</v>
          </cell>
          <cell r="G50">
            <v>243.25</v>
          </cell>
          <cell r="H50">
            <v>247.2</v>
          </cell>
          <cell r="I50">
            <v>254.5</v>
          </cell>
          <cell r="J50">
            <v>262.89999999999998</v>
          </cell>
          <cell r="K50">
            <v>307.2</v>
          </cell>
        </row>
        <row r="51">
          <cell r="A51">
            <v>49</v>
          </cell>
          <cell r="B51">
            <v>151.6</v>
          </cell>
          <cell r="C51">
            <v>166.2</v>
          </cell>
          <cell r="D51">
            <v>181.4</v>
          </cell>
          <cell r="E51">
            <v>209</v>
          </cell>
          <cell r="F51">
            <v>235.6</v>
          </cell>
          <cell r="G51">
            <v>246.8</v>
          </cell>
          <cell r="H51">
            <v>250.6</v>
          </cell>
          <cell r="I51">
            <v>258</v>
          </cell>
          <cell r="J51">
            <v>266.5</v>
          </cell>
          <cell r="K51">
            <v>311.5</v>
          </cell>
        </row>
        <row r="52">
          <cell r="A52">
            <v>50</v>
          </cell>
          <cell r="B52">
            <v>153.80000000000001</v>
          </cell>
          <cell r="C52">
            <v>168.6</v>
          </cell>
          <cell r="D52">
            <v>184</v>
          </cell>
          <cell r="E52">
            <v>212</v>
          </cell>
          <cell r="F52">
            <v>239</v>
          </cell>
          <cell r="G52">
            <v>250.35</v>
          </cell>
          <cell r="H52">
            <v>254</v>
          </cell>
          <cell r="I52">
            <v>261.5</v>
          </cell>
          <cell r="J52">
            <v>270.10000000000002</v>
          </cell>
          <cell r="K52">
            <v>315.8</v>
          </cell>
        </row>
        <row r="53">
          <cell r="A53">
            <v>51</v>
          </cell>
          <cell r="B53">
            <v>155.4</v>
          </cell>
          <cell r="C53">
            <v>170.4</v>
          </cell>
          <cell r="D53">
            <v>186.4</v>
          </cell>
          <cell r="E53">
            <v>214.8</v>
          </cell>
          <cell r="F53">
            <v>242.1</v>
          </cell>
          <cell r="G53">
            <v>253.6</v>
          </cell>
          <cell r="H53">
            <v>257</v>
          </cell>
          <cell r="I53">
            <v>264.60000000000002</v>
          </cell>
          <cell r="J53">
            <v>273.39999999999998</v>
          </cell>
          <cell r="K53">
            <v>319.8</v>
          </cell>
        </row>
        <row r="54">
          <cell r="A54">
            <v>52</v>
          </cell>
          <cell r="B54">
            <v>157</v>
          </cell>
          <cell r="C54">
            <v>172.2</v>
          </cell>
          <cell r="D54">
            <v>188.8</v>
          </cell>
          <cell r="E54">
            <v>217.6</v>
          </cell>
          <cell r="F54">
            <v>245.2</v>
          </cell>
          <cell r="G54">
            <v>256.85000000000002</v>
          </cell>
          <cell r="H54">
            <v>260</v>
          </cell>
          <cell r="I54">
            <v>267.7</v>
          </cell>
          <cell r="J54">
            <v>276.7</v>
          </cell>
          <cell r="K54">
            <v>323.8</v>
          </cell>
        </row>
        <row r="55">
          <cell r="A55">
            <v>53</v>
          </cell>
          <cell r="B55">
            <v>158.6</v>
          </cell>
          <cell r="C55">
            <v>174</v>
          </cell>
          <cell r="D55">
            <v>191.2</v>
          </cell>
          <cell r="E55">
            <v>220.4</v>
          </cell>
          <cell r="F55">
            <v>248.3</v>
          </cell>
          <cell r="G55">
            <v>260.10000000000002</v>
          </cell>
          <cell r="H55">
            <v>263</v>
          </cell>
          <cell r="I55">
            <v>270.8</v>
          </cell>
          <cell r="J55">
            <v>280</v>
          </cell>
          <cell r="K55">
            <v>327.8</v>
          </cell>
        </row>
        <row r="56">
          <cell r="A56">
            <v>54</v>
          </cell>
          <cell r="B56">
            <v>160.19999999999999</v>
          </cell>
          <cell r="C56">
            <v>175.8</v>
          </cell>
          <cell r="D56">
            <v>193.6</v>
          </cell>
          <cell r="E56">
            <v>223.2</v>
          </cell>
          <cell r="F56">
            <v>251.4</v>
          </cell>
          <cell r="G56">
            <v>263.35000000000002</v>
          </cell>
          <cell r="H56">
            <v>266</v>
          </cell>
          <cell r="I56">
            <v>273.89999999999998</v>
          </cell>
          <cell r="J56">
            <v>283.3</v>
          </cell>
          <cell r="K56">
            <v>331.8</v>
          </cell>
        </row>
        <row r="57">
          <cell r="A57">
            <v>55</v>
          </cell>
          <cell r="B57">
            <v>161.80000000000001</v>
          </cell>
          <cell r="C57">
            <v>177.6</v>
          </cell>
          <cell r="D57">
            <v>196</v>
          </cell>
          <cell r="E57">
            <v>226</v>
          </cell>
          <cell r="F57">
            <v>254.5</v>
          </cell>
          <cell r="G57">
            <v>266.60000000000002</v>
          </cell>
          <cell r="H57">
            <v>269</v>
          </cell>
          <cell r="I57">
            <v>277</v>
          </cell>
          <cell r="J57">
            <v>286.60000000000002</v>
          </cell>
          <cell r="K57">
            <v>335.8</v>
          </cell>
        </row>
        <row r="58">
          <cell r="A58">
            <v>56</v>
          </cell>
          <cell r="B58">
            <v>163.4</v>
          </cell>
          <cell r="C58">
            <v>179.4</v>
          </cell>
          <cell r="D58">
            <v>198.4</v>
          </cell>
          <cell r="E58">
            <v>228.8</v>
          </cell>
          <cell r="F58">
            <v>257.60000000000002</v>
          </cell>
          <cell r="G58">
            <v>269.85000000000002</v>
          </cell>
          <cell r="H58">
            <v>272</v>
          </cell>
          <cell r="I58">
            <v>280.10000000000002</v>
          </cell>
          <cell r="J58">
            <v>289.89999999999998</v>
          </cell>
          <cell r="K58">
            <v>339.8</v>
          </cell>
        </row>
        <row r="59">
          <cell r="A59">
            <v>57</v>
          </cell>
          <cell r="B59">
            <v>165</v>
          </cell>
          <cell r="C59">
            <v>181.2</v>
          </cell>
          <cell r="D59">
            <v>200.8</v>
          </cell>
          <cell r="E59">
            <v>231.6</v>
          </cell>
          <cell r="F59">
            <v>260.7</v>
          </cell>
          <cell r="G59">
            <v>273.10000000000002</v>
          </cell>
          <cell r="H59">
            <v>275</v>
          </cell>
          <cell r="I59">
            <v>283.2</v>
          </cell>
          <cell r="J59">
            <v>293.2</v>
          </cell>
          <cell r="K59">
            <v>285.2</v>
          </cell>
        </row>
        <row r="60">
          <cell r="A60">
            <v>58</v>
          </cell>
          <cell r="B60">
            <v>166.6</v>
          </cell>
          <cell r="C60">
            <v>183</v>
          </cell>
          <cell r="D60">
            <v>203.2</v>
          </cell>
          <cell r="E60">
            <v>234.4</v>
          </cell>
          <cell r="F60">
            <v>263.8</v>
          </cell>
          <cell r="G60">
            <v>276.35000000000002</v>
          </cell>
          <cell r="H60">
            <v>278</v>
          </cell>
          <cell r="I60">
            <v>286.3</v>
          </cell>
          <cell r="J60">
            <v>296.5</v>
          </cell>
          <cell r="K60">
            <v>288.7</v>
          </cell>
        </row>
        <row r="61">
          <cell r="A61">
            <v>59</v>
          </cell>
          <cell r="B61">
            <v>168.2</v>
          </cell>
          <cell r="C61">
            <v>184.8</v>
          </cell>
          <cell r="D61">
            <v>205.6</v>
          </cell>
          <cell r="E61">
            <v>237.2</v>
          </cell>
          <cell r="F61">
            <v>266.89999999999998</v>
          </cell>
          <cell r="G61">
            <v>279.60000000000002</v>
          </cell>
          <cell r="H61">
            <v>281</v>
          </cell>
          <cell r="I61">
            <v>289.39999999999998</v>
          </cell>
          <cell r="J61">
            <v>299.8</v>
          </cell>
          <cell r="K61">
            <v>292.2</v>
          </cell>
        </row>
        <row r="62">
          <cell r="A62">
            <v>60</v>
          </cell>
          <cell r="B62">
            <v>169.8</v>
          </cell>
          <cell r="C62">
            <v>186.6</v>
          </cell>
          <cell r="D62">
            <v>208</v>
          </cell>
          <cell r="E62">
            <v>240</v>
          </cell>
          <cell r="F62">
            <v>270</v>
          </cell>
          <cell r="G62">
            <v>282.85000000000002</v>
          </cell>
          <cell r="H62">
            <v>284</v>
          </cell>
          <cell r="I62">
            <v>292.5</v>
          </cell>
          <cell r="J62">
            <v>303.10000000000002</v>
          </cell>
          <cell r="K62">
            <v>295.7</v>
          </cell>
        </row>
        <row r="63">
          <cell r="A63">
            <v>61</v>
          </cell>
          <cell r="B63">
            <v>171.4</v>
          </cell>
          <cell r="C63">
            <v>188.4</v>
          </cell>
          <cell r="D63">
            <v>210.4</v>
          </cell>
          <cell r="E63">
            <v>242.8</v>
          </cell>
          <cell r="F63">
            <v>273.10000000000002</v>
          </cell>
          <cell r="G63">
            <v>286.10000000000002</v>
          </cell>
          <cell r="H63">
            <v>287</v>
          </cell>
          <cell r="I63">
            <v>295.60000000000002</v>
          </cell>
          <cell r="J63">
            <v>306.39999999999998</v>
          </cell>
          <cell r="K63">
            <v>299.2</v>
          </cell>
        </row>
        <row r="64">
          <cell r="A64">
            <v>62</v>
          </cell>
          <cell r="B64">
            <v>173</v>
          </cell>
          <cell r="C64">
            <v>190.2</v>
          </cell>
          <cell r="D64">
            <v>212.8</v>
          </cell>
          <cell r="E64">
            <v>245.6</v>
          </cell>
          <cell r="F64">
            <v>276.2</v>
          </cell>
          <cell r="G64">
            <v>289.35000000000002</v>
          </cell>
          <cell r="H64">
            <v>290</v>
          </cell>
          <cell r="I64">
            <v>298.7</v>
          </cell>
          <cell r="J64">
            <v>309.7</v>
          </cell>
          <cell r="K64">
            <v>302.7</v>
          </cell>
        </row>
        <row r="65">
          <cell r="A65">
            <v>63</v>
          </cell>
          <cell r="B65">
            <v>174.6</v>
          </cell>
          <cell r="C65">
            <v>192</v>
          </cell>
          <cell r="D65">
            <v>215.2</v>
          </cell>
          <cell r="E65">
            <v>248.4</v>
          </cell>
          <cell r="F65">
            <v>279.3</v>
          </cell>
          <cell r="G65">
            <v>292.60000000000002</v>
          </cell>
          <cell r="H65">
            <v>293</v>
          </cell>
          <cell r="I65">
            <v>301.8</v>
          </cell>
          <cell r="J65">
            <v>313</v>
          </cell>
          <cell r="K65">
            <v>306.2</v>
          </cell>
        </row>
        <row r="66">
          <cell r="A66">
            <v>64</v>
          </cell>
          <cell r="B66">
            <v>176.2</v>
          </cell>
          <cell r="C66">
            <v>193.8</v>
          </cell>
          <cell r="D66">
            <v>217.6</v>
          </cell>
          <cell r="E66">
            <v>251.2</v>
          </cell>
          <cell r="F66">
            <v>282.39999999999998</v>
          </cell>
          <cell r="G66">
            <v>295.85000000000002</v>
          </cell>
          <cell r="H66">
            <v>296</v>
          </cell>
          <cell r="I66">
            <v>304.89999999999998</v>
          </cell>
          <cell r="J66">
            <v>316.3</v>
          </cell>
          <cell r="K66">
            <v>309.7</v>
          </cell>
        </row>
        <row r="67">
          <cell r="A67">
            <v>65</v>
          </cell>
          <cell r="B67">
            <v>177.8</v>
          </cell>
          <cell r="C67">
            <v>195.6</v>
          </cell>
          <cell r="D67">
            <v>220</v>
          </cell>
          <cell r="E67">
            <v>254</v>
          </cell>
          <cell r="F67">
            <v>285.5</v>
          </cell>
          <cell r="G67">
            <v>299.10000000000002</v>
          </cell>
          <cell r="H67">
            <v>299</v>
          </cell>
          <cell r="I67">
            <v>308</v>
          </cell>
          <cell r="J67">
            <v>319.60000000000002</v>
          </cell>
          <cell r="K67">
            <v>313.2</v>
          </cell>
        </row>
        <row r="68">
          <cell r="A68">
            <v>66</v>
          </cell>
          <cell r="B68">
            <v>179.4</v>
          </cell>
          <cell r="C68">
            <v>197.4</v>
          </cell>
          <cell r="D68">
            <v>222.4</v>
          </cell>
          <cell r="E68">
            <v>256.8</v>
          </cell>
          <cell r="F68">
            <v>288.60000000000002</v>
          </cell>
          <cell r="G68">
            <v>302.35000000000002</v>
          </cell>
          <cell r="H68">
            <v>302</v>
          </cell>
          <cell r="I68">
            <v>311.10000000000002</v>
          </cell>
          <cell r="J68">
            <v>322.89999999999998</v>
          </cell>
          <cell r="K68">
            <v>316.7</v>
          </cell>
        </row>
        <row r="69">
          <cell r="A69">
            <v>67</v>
          </cell>
          <cell r="B69">
            <v>181</v>
          </cell>
          <cell r="C69">
            <v>199.2</v>
          </cell>
          <cell r="D69">
            <v>224.8</v>
          </cell>
          <cell r="E69">
            <v>259.60000000000002</v>
          </cell>
          <cell r="F69">
            <v>291.7</v>
          </cell>
          <cell r="G69">
            <v>305.60000000000002</v>
          </cell>
          <cell r="H69">
            <v>305</v>
          </cell>
          <cell r="I69">
            <v>314.2</v>
          </cell>
          <cell r="J69">
            <v>326.2</v>
          </cell>
          <cell r="K69">
            <v>320.2</v>
          </cell>
        </row>
        <row r="70">
          <cell r="A70">
            <v>68</v>
          </cell>
          <cell r="B70">
            <v>182.6</v>
          </cell>
          <cell r="C70">
            <v>201</v>
          </cell>
          <cell r="D70">
            <v>227.2</v>
          </cell>
          <cell r="E70">
            <v>262.39999999999998</v>
          </cell>
          <cell r="F70">
            <v>294.8</v>
          </cell>
          <cell r="G70">
            <v>308.85000000000002</v>
          </cell>
          <cell r="H70">
            <v>308</v>
          </cell>
          <cell r="I70">
            <v>317.3</v>
          </cell>
          <cell r="J70">
            <v>329.5</v>
          </cell>
          <cell r="K70">
            <v>323.7</v>
          </cell>
        </row>
        <row r="71">
          <cell r="A71">
            <v>69</v>
          </cell>
          <cell r="B71">
            <v>184.2</v>
          </cell>
          <cell r="C71">
            <v>202.8</v>
          </cell>
          <cell r="D71">
            <v>229.6</v>
          </cell>
          <cell r="E71">
            <v>265.2</v>
          </cell>
          <cell r="F71">
            <v>297.89999999999998</v>
          </cell>
          <cell r="G71">
            <v>312.10000000000002</v>
          </cell>
          <cell r="H71">
            <v>311</v>
          </cell>
          <cell r="I71">
            <v>320.39999999999998</v>
          </cell>
          <cell r="J71">
            <v>332.8</v>
          </cell>
          <cell r="K71">
            <v>327.2</v>
          </cell>
        </row>
        <row r="72">
          <cell r="A72">
            <v>70</v>
          </cell>
          <cell r="B72">
            <v>185.8</v>
          </cell>
          <cell r="C72">
            <v>204.6</v>
          </cell>
          <cell r="D72">
            <v>232</v>
          </cell>
          <cell r="E72">
            <v>268</v>
          </cell>
          <cell r="F72">
            <v>301</v>
          </cell>
          <cell r="G72">
            <v>315.35000000000002</v>
          </cell>
          <cell r="H72">
            <v>314</v>
          </cell>
          <cell r="I72">
            <v>323.5</v>
          </cell>
          <cell r="J72">
            <v>336.1</v>
          </cell>
          <cell r="K72">
            <v>330.7</v>
          </cell>
        </row>
        <row r="73">
          <cell r="A73">
            <v>71</v>
          </cell>
          <cell r="B73">
            <v>187.4</v>
          </cell>
          <cell r="C73">
            <v>206.4</v>
          </cell>
          <cell r="D73">
            <v>234.4</v>
          </cell>
          <cell r="E73">
            <v>270.8</v>
          </cell>
          <cell r="F73">
            <v>304.10000000000002</v>
          </cell>
          <cell r="G73">
            <v>318.60000000000002</v>
          </cell>
          <cell r="H73">
            <v>317</v>
          </cell>
          <cell r="I73">
            <v>326.60000000000002</v>
          </cell>
          <cell r="J73">
            <v>339.4</v>
          </cell>
          <cell r="K73">
            <v>334.2</v>
          </cell>
        </row>
        <row r="74">
          <cell r="A74">
            <v>72</v>
          </cell>
          <cell r="B74">
            <v>189</v>
          </cell>
          <cell r="C74">
            <v>208.2</v>
          </cell>
          <cell r="D74">
            <v>236.8</v>
          </cell>
          <cell r="E74">
            <v>273.60000000000002</v>
          </cell>
          <cell r="F74">
            <v>307.2</v>
          </cell>
          <cell r="G74">
            <v>321.85000000000002</v>
          </cell>
          <cell r="H74">
            <v>320</v>
          </cell>
          <cell r="I74">
            <v>329.7</v>
          </cell>
          <cell r="J74">
            <v>342.7</v>
          </cell>
          <cell r="K74">
            <v>337.7</v>
          </cell>
        </row>
        <row r="75">
          <cell r="A75">
            <v>73</v>
          </cell>
          <cell r="B75">
            <v>190.6</v>
          </cell>
          <cell r="C75">
            <v>210</v>
          </cell>
          <cell r="D75">
            <v>239.2</v>
          </cell>
          <cell r="E75">
            <v>276.39999999999998</v>
          </cell>
          <cell r="F75">
            <v>310.3</v>
          </cell>
          <cell r="G75">
            <v>325.10000000000002</v>
          </cell>
          <cell r="H75">
            <v>323</v>
          </cell>
          <cell r="I75">
            <v>332.8</v>
          </cell>
          <cell r="J75">
            <v>346</v>
          </cell>
          <cell r="K75">
            <v>341.2</v>
          </cell>
        </row>
        <row r="76">
          <cell r="A76">
            <v>74</v>
          </cell>
          <cell r="B76">
            <v>192.2</v>
          </cell>
          <cell r="C76">
            <v>211.8</v>
          </cell>
          <cell r="D76">
            <v>241.6</v>
          </cell>
          <cell r="E76">
            <v>279.2</v>
          </cell>
          <cell r="F76">
            <v>313.39999999999998</v>
          </cell>
          <cell r="G76">
            <v>328.35</v>
          </cell>
          <cell r="H76">
            <v>326</v>
          </cell>
          <cell r="I76">
            <v>335.9</v>
          </cell>
          <cell r="J76">
            <v>349.3</v>
          </cell>
          <cell r="K76">
            <v>344.7</v>
          </cell>
        </row>
        <row r="77">
          <cell r="A77">
            <v>75</v>
          </cell>
          <cell r="B77">
            <v>193.8</v>
          </cell>
          <cell r="C77">
            <v>213.6</v>
          </cell>
          <cell r="D77">
            <v>244</v>
          </cell>
          <cell r="E77">
            <v>282</v>
          </cell>
          <cell r="F77">
            <v>316.5</v>
          </cell>
          <cell r="G77">
            <v>331.6</v>
          </cell>
          <cell r="H77">
            <v>329</v>
          </cell>
          <cell r="I77">
            <v>339</v>
          </cell>
          <cell r="J77">
            <v>352.6</v>
          </cell>
          <cell r="K77">
            <v>348.2</v>
          </cell>
        </row>
        <row r="78">
          <cell r="A78">
            <v>76</v>
          </cell>
          <cell r="B78">
            <v>195.4</v>
          </cell>
          <cell r="C78">
            <v>215.4</v>
          </cell>
          <cell r="D78">
            <v>246.4</v>
          </cell>
          <cell r="E78">
            <v>284.8</v>
          </cell>
          <cell r="F78">
            <v>319.60000000000002</v>
          </cell>
          <cell r="G78">
            <v>334.85</v>
          </cell>
          <cell r="H78">
            <v>332</v>
          </cell>
          <cell r="I78">
            <v>342.1</v>
          </cell>
          <cell r="J78">
            <v>355.9</v>
          </cell>
          <cell r="K78">
            <v>351.7</v>
          </cell>
        </row>
        <row r="79">
          <cell r="A79">
            <v>77</v>
          </cell>
          <cell r="B79">
            <v>197</v>
          </cell>
          <cell r="C79">
            <v>217.2</v>
          </cell>
          <cell r="D79">
            <v>248.8</v>
          </cell>
          <cell r="E79">
            <v>287.60000000000002</v>
          </cell>
          <cell r="F79">
            <v>322.7</v>
          </cell>
          <cell r="G79">
            <v>338.1</v>
          </cell>
          <cell r="H79">
            <v>335</v>
          </cell>
          <cell r="I79">
            <v>345.2</v>
          </cell>
          <cell r="J79">
            <v>359.2</v>
          </cell>
          <cell r="K79">
            <v>355.2</v>
          </cell>
        </row>
        <row r="80">
          <cell r="A80">
            <v>78</v>
          </cell>
          <cell r="B80">
            <v>198.6</v>
          </cell>
          <cell r="C80">
            <v>219</v>
          </cell>
          <cell r="D80">
            <v>251.2</v>
          </cell>
          <cell r="E80">
            <v>290.39999999999998</v>
          </cell>
          <cell r="F80">
            <v>325.8</v>
          </cell>
          <cell r="G80">
            <v>341.35</v>
          </cell>
          <cell r="H80">
            <v>338</v>
          </cell>
          <cell r="I80">
            <v>348.3</v>
          </cell>
          <cell r="J80">
            <v>362.5</v>
          </cell>
          <cell r="K80">
            <v>358.7</v>
          </cell>
        </row>
        <row r="81">
          <cell r="A81">
            <v>79</v>
          </cell>
          <cell r="B81">
            <v>200.2</v>
          </cell>
          <cell r="C81">
            <v>220.8</v>
          </cell>
          <cell r="D81">
            <v>253.6</v>
          </cell>
          <cell r="E81">
            <v>293.2</v>
          </cell>
          <cell r="F81">
            <v>328.9</v>
          </cell>
          <cell r="G81">
            <v>344.6</v>
          </cell>
          <cell r="H81">
            <v>341</v>
          </cell>
          <cell r="I81">
            <v>351.4</v>
          </cell>
          <cell r="J81">
            <v>365.8</v>
          </cell>
          <cell r="K81">
            <v>362.2</v>
          </cell>
        </row>
        <row r="82">
          <cell r="A82">
            <v>80</v>
          </cell>
          <cell r="B82">
            <v>201.8</v>
          </cell>
          <cell r="C82">
            <v>222.6</v>
          </cell>
          <cell r="D82">
            <v>256</v>
          </cell>
          <cell r="E82">
            <v>296</v>
          </cell>
          <cell r="F82">
            <v>332</v>
          </cell>
          <cell r="G82">
            <v>347.85</v>
          </cell>
          <cell r="H82">
            <v>344</v>
          </cell>
          <cell r="I82">
            <v>354.5</v>
          </cell>
          <cell r="J82">
            <v>369.1</v>
          </cell>
          <cell r="K82">
            <v>365.7</v>
          </cell>
        </row>
        <row r="83">
          <cell r="A83">
            <v>81</v>
          </cell>
          <cell r="B83">
            <v>203.4</v>
          </cell>
          <cell r="C83">
            <v>224.4</v>
          </cell>
          <cell r="D83">
            <v>258.39999999999998</v>
          </cell>
          <cell r="E83">
            <v>298.8</v>
          </cell>
          <cell r="F83">
            <v>335.1</v>
          </cell>
          <cell r="G83">
            <v>351.1</v>
          </cell>
          <cell r="H83">
            <v>346.9</v>
          </cell>
          <cell r="I83">
            <v>357.5</v>
          </cell>
          <cell r="J83">
            <v>372.3</v>
          </cell>
          <cell r="K83">
            <v>369.2</v>
          </cell>
        </row>
        <row r="84">
          <cell r="A84">
            <v>82</v>
          </cell>
          <cell r="B84">
            <v>205</v>
          </cell>
          <cell r="C84">
            <v>226.2</v>
          </cell>
          <cell r="D84">
            <v>260.8</v>
          </cell>
          <cell r="E84">
            <v>301.60000000000002</v>
          </cell>
          <cell r="F84">
            <v>338.2</v>
          </cell>
          <cell r="G84">
            <v>354.35</v>
          </cell>
          <cell r="H84">
            <v>349.8</v>
          </cell>
          <cell r="I84">
            <v>360.5</v>
          </cell>
          <cell r="J84">
            <v>375.5</v>
          </cell>
          <cell r="K84">
            <v>372.7</v>
          </cell>
        </row>
        <row r="85">
          <cell r="A85">
            <v>83</v>
          </cell>
          <cell r="B85">
            <v>206.6</v>
          </cell>
          <cell r="C85">
            <v>228</v>
          </cell>
          <cell r="D85">
            <v>263.2</v>
          </cell>
          <cell r="E85">
            <v>304.39999999999998</v>
          </cell>
          <cell r="F85">
            <v>341.3</v>
          </cell>
          <cell r="G85">
            <v>357.6</v>
          </cell>
          <cell r="H85">
            <v>352.7</v>
          </cell>
          <cell r="I85">
            <v>363.5</v>
          </cell>
          <cell r="J85">
            <v>378.7</v>
          </cell>
          <cell r="K85">
            <v>376.2</v>
          </cell>
        </row>
        <row r="86">
          <cell r="A86">
            <v>84</v>
          </cell>
          <cell r="B86">
            <v>208.2</v>
          </cell>
          <cell r="C86">
            <v>229.8</v>
          </cell>
          <cell r="D86">
            <v>265.60000000000002</v>
          </cell>
          <cell r="E86">
            <v>307.2</v>
          </cell>
          <cell r="F86">
            <v>344.4</v>
          </cell>
          <cell r="G86">
            <v>360.85</v>
          </cell>
          <cell r="H86">
            <v>355.6</v>
          </cell>
          <cell r="I86">
            <v>366.5</v>
          </cell>
          <cell r="J86">
            <v>381.9</v>
          </cell>
          <cell r="K86">
            <v>379.7</v>
          </cell>
        </row>
        <row r="87">
          <cell r="A87">
            <v>85</v>
          </cell>
          <cell r="B87">
            <v>209.8</v>
          </cell>
          <cell r="C87">
            <v>231.6</v>
          </cell>
          <cell r="D87">
            <v>268</v>
          </cell>
          <cell r="E87">
            <v>310</v>
          </cell>
          <cell r="F87">
            <v>347.5</v>
          </cell>
          <cell r="G87">
            <v>364.1</v>
          </cell>
          <cell r="H87">
            <v>358.5</v>
          </cell>
          <cell r="I87">
            <v>369.5</v>
          </cell>
          <cell r="J87">
            <v>385.1</v>
          </cell>
          <cell r="K87">
            <v>383</v>
          </cell>
        </row>
        <row r="88">
          <cell r="A88">
            <v>86</v>
          </cell>
          <cell r="B88">
            <v>211.4</v>
          </cell>
          <cell r="C88">
            <v>233.4</v>
          </cell>
          <cell r="D88">
            <v>270.39999999999998</v>
          </cell>
          <cell r="E88">
            <v>312.8</v>
          </cell>
          <cell r="F88">
            <v>350.6</v>
          </cell>
          <cell r="G88">
            <v>367.35</v>
          </cell>
          <cell r="H88">
            <v>361.4</v>
          </cell>
          <cell r="I88">
            <v>372.5</v>
          </cell>
          <cell r="J88">
            <v>388.3</v>
          </cell>
          <cell r="K88">
            <v>386.3</v>
          </cell>
        </row>
        <row r="89">
          <cell r="A89">
            <v>87</v>
          </cell>
          <cell r="B89">
            <v>213</v>
          </cell>
          <cell r="C89">
            <v>235.2</v>
          </cell>
          <cell r="D89">
            <v>272.8</v>
          </cell>
          <cell r="E89">
            <v>315.60000000000002</v>
          </cell>
          <cell r="F89">
            <v>353.7</v>
          </cell>
          <cell r="G89">
            <v>370.6</v>
          </cell>
          <cell r="H89">
            <v>364.3</v>
          </cell>
          <cell r="I89">
            <v>375.5</v>
          </cell>
          <cell r="J89">
            <v>391.5</v>
          </cell>
          <cell r="K89">
            <v>389.6</v>
          </cell>
        </row>
        <row r="90">
          <cell r="A90">
            <v>88</v>
          </cell>
          <cell r="B90">
            <v>214.6</v>
          </cell>
          <cell r="C90">
            <v>237</v>
          </cell>
          <cell r="D90">
            <v>275.2</v>
          </cell>
          <cell r="E90">
            <v>318.39999999999998</v>
          </cell>
          <cell r="F90">
            <v>356.8</v>
          </cell>
          <cell r="G90">
            <v>373.85</v>
          </cell>
          <cell r="H90">
            <v>367.2</v>
          </cell>
          <cell r="I90">
            <v>378.5</v>
          </cell>
          <cell r="J90">
            <v>394.7</v>
          </cell>
          <cell r="K90">
            <v>392.9</v>
          </cell>
        </row>
        <row r="91">
          <cell r="A91">
            <v>89</v>
          </cell>
          <cell r="B91">
            <v>216.2</v>
          </cell>
          <cell r="C91">
            <v>238.8</v>
          </cell>
          <cell r="D91">
            <v>277.60000000000002</v>
          </cell>
          <cell r="E91">
            <v>321.2</v>
          </cell>
          <cell r="F91">
            <v>359.9</v>
          </cell>
          <cell r="G91">
            <v>377.1</v>
          </cell>
          <cell r="H91">
            <v>370.1</v>
          </cell>
          <cell r="I91">
            <v>381.5</v>
          </cell>
          <cell r="J91">
            <v>397.9</v>
          </cell>
          <cell r="K91">
            <v>396.2</v>
          </cell>
        </row>
        <row r="92">
          <cell r="A92">
            <v>90</v>
          </cell>
          <cell r="B92">
            <v>217.8</v>
          </cell>
          <cell r="C92">
            <v>240.6</v>
          </cell>
          <cell r="D92">
            <v>280</v>
          </cell>
          <cell r="E92">
            <v>324</v>
          </cell>
          <cell r="F92">
            <v>363</v>
          </cell>
          <cell r="G92">
            <v>380.35</v>
          </cell>
          <cell r="H92">
            <v>373</v>
          </cell>
          <cell r="I92">
            <v>384.5</v>
          </cell>
          <cell r="J92">
            <v>401.1</v>
          </cell>
          <cell r="K92">
            <v>399.5</v>
          </cell>
        </row>
        <row r="93">
          <cell r="A93">
            <v>91</v>
          </cell>
          <cell r="B93">
            <v>219.4</v>
          </cell>
          <cell r="C93">
            <v>242.4</v>
          </cell>
          <cell r="D93">
            <v>282.39999999999998</v>
          </cell>
          <cell r="E93">
            <v>326.8</v>
          </cell>
          <cell r="F93">
            <v>366.1</v>
          </cell>
          <cell r="G93">
            <v>383.6</v>
          </cell>
          <cell r="H93">
            <v>375.9</v>
          </cell>
          <cell r="I93">
            <v>387.5</v>
          </cell>
          <cell r="J93">
            <v>404.3</v>
          </cell>
          <cell r="K93">
            <v>402.8</v>
          </cell>
        </row>
        <row r="94">
          <cell r="A94">
            <v>92</v>
          </cell>
          <cell r="B94">
            <v>221</v>
          </cell>
          <cell r="C94">
            <v>244.2</v>
          </cell>
          <cell r="D94">
            <v>284.8</v>
          </cell>
          <cell r="E94">
            <v>329.6</v>
          </cell>
          <cell r="F94">
            <v>369.2</v>
          </cell>
          <cell r="G94">
            <v>386.85</v>
          </cell>
          <cell r="H94">
            <v>378.8</v>
          </cell>
          <cell r="I94">
            <v>390.5</v>
          </cell>
          <cell r="J94">
            <v>407.5</v>
          </cell>
          <cell r="K94">
            <v>406.1</v>
          </cell>
        </row>
        <row r="95">
          <cell r="A95">
            <v>93</v>
          </cell>
          <cell r="B95">
            <v>222.6</v>
          </cell>
          <cell r="C95">
            <v>246</v>
          </cell>
          <cell r="D95">
            <v>287.2</v>
          </cell>
          <cell r="E95">
            <v>332.4</v>
          </cell>
          <cell r="F95">
            <v>372.3</v>
          </cell>
          <cell r="G95">
            <v>390.1</v>
          </cell>
          <cell r="H95">
            <v>381.7</v>
          </cell>
          <cell r="I95">
            <v>393.5</v>
          </cell>
          <cell r="J95">
            <v>410.7</v>
          </cell>
          <cell r="K95">
            <v>409.4</v>
          </cell>
        </row>
        <row r="96">
          <cell r="A96">
            <v>94</v>
          </cell>
          <cell r="B96">
            <v>224.2</v>
          </cell>
          <cell r="C96">
            <v>247.8</v>
          </cell>
          <cell r="D96">
            <v>289.60000000000002</v>
          </cell>
          <cell r="E96">
            <v>335.2</v>
          </cell>
          <cell r="F96">
            <v>375.4</v>
          </cell>
          <cell r="G96">
            <v>393.35</v>
          </cell>
          <cell r="H96">
            <v>384.6</v>
          </cell>
          <cell r="I96">
            <v>396.5</v>
          </cell>
          <cell r="J96">
            <v>413.9</v>
          </cell>
          <cell r="K96">
            <v>412.7</v>
          </cell>
        </row>
        <row r="97">
          <cell r="A97">
            <v>95</v>
          </cell>
          <cell r="B97">
            <v>225.8</v>
          </cell>
          <cell r="C97">
            <v>249.6</v>
          </cell>
          <cell r="D97">
            <v>292</v>
          </cell>
          <cell r="E97">
            <v>338</v>
          </cell>
          <cell r="F97">
            <v>378.5</v>
          </cell>
          <cell r="G97">
            <v>396.6</v>
          </cell>
          <cell r="H97">
            <v>387.5</v>
          </cell>
          <cell r="I97">
            <v>399.5</v>
          </cell>
          <cell r="J97">
            <v>417.1</v>
          </cell>
          <cell r="K97">
            <v>416</v>
          </cell>
        </row>
        <row r="98">
          <cell r="A98">
            <v>96</v>
          </cell>
          <cell r="B98">
            <v>227.4</v>
          </cell>
          <cell r="C98">
            <v>251.4</v>
          </cell>
          <cell r="D98">
            <v>294.39999999999998</v>
          </cell>
          <cell r="E98">
            <v>340.8</v>
          </cell>
          <cell r="F98">
            <v>381.6</v>
          </cell>
          <cell r="G98">
            <v>399.85</v>
          </cell>
          <cell r="H98">
            <v>390.4</v>
          </cell>
          <cell r="I98">
            <v>402.5</v>
          </cell>
          <cell r="J98">
            <v>420.3</v>
          </cell>
          <cell r="K98">
            <v>419.3</v>
          </cell>
        </row>
        <row r="99">
          <cell r="A99">
            <v>97</v>
          </cell>
          <cell r="B99">
            <v>229</v>
          </cell>
          <cell r="C99">
            <v>253.2</v>
          </cell>
          <cell r="D99">
            <v>296.8</v>
          </cell>
          <cell r="E99">
            <v>343.6</v>
          </cell>
          <cell r="F99">
            <v>384.7</v>
          </cell>
          <cell r="G99">
            <v>403.1</v>
          </cell>
          <cell r="H99">
            <v>393.3</v>
          </cell>
          <cell r="I99">
            <v>405.5</v>
          </cell>
          <cell r="J99">
            <v>423.5</v>
          </cell>
          <cell r="K99">
            <v>422.6</v>
          </cell>
        </row>
        <row r="100">
          <cell r="A100">
            <v>98</v>
          </cell>
          <cell r="B100">
            <v>230.6</v>
          </cell>
          <cell r="C100">
            <v>255</v>
          </cell>
          <cell r="D100">
            <v>299.2</v>
          </cell>
          <cell r="E100">
            <v>346.4</v>
          </cell>
          <cell r="F100">
            <v>387.8</v>
          </cell>
          <cell r="G100">
            <v>406.35</v>
          </cell>
          <cell r="H100">
            <v>396.2</v>
          </cell>
          <cell r="I100">
            <v>408.5</v>
          </cell>
          <cell r="J100">
            <v>426.7</v>
          </cell>
          <cell r="K100">
            <v>425.9</v>
          </cell>
        </row>
        <row r="101">
          <cell r="A101">
            <v>99</v>
          </cell>
          <cell r="B101">
            <v>0</v>
          </cell>
          <cell r="C101">
            <v>0</v>
          </cell>
          <cell r="D101">
            <v>0</v>
          </cell>
          <cell r="E101">
            <v>0</v>
          </cell>
          <cell r="F101">
            <v>0</v>
          </cell>
          <cell r="G101">
            <v>0</v>
          </cell>
          <cell r="H101">
            <v>0</v>
          </cell>
          <cell r="I101">
            <v>0</v>
          </cell>
          <cell r="J101">
            <v>364.1</v>
          </cell>
          <cell r="K101">
            <v>429.2</v>
          </cell>
        </row>
        <row r="102">
          <cell r="A102">
            <v>100</v>
          </cell>
          <cell r="B102">
            <v>0</v>
          </cell>
          <cell r="C102">
            <v>0</v>
          </cell>
          <cell r="D102">
            <v>0</v>
          </cell>
          <cell r="E102">
            <v>0</v>
          </cell>
          <cell r="F102">
            <v>0</v>
          </cell>
          <cell r="G102">
            <v>0</v>
          </cell>
          <cell r="H102">
            <v>0</v>
          </cell>
          <cell r="I102">
            <v>0</v>
          </cell>
          <cell r="J102">
            <v>366.9</v>
          </cell>
          <cell r="K102">
            <v>432.5</v>
          </cell>
        </row>
        <row r="103">
          <cell r="A103">
            <v>101</v>
          </cell>
          <cell r="B103">
            <v>0</v>
          </cell>
          <cell r="C103">
            <v>0</v>
          </cell>
          <cell r="D103">
            <v>0</v>
          </cell>
          <cell r="E103">
            <v>0</v>
          </cell>
          <cell r="F103">
            <v>0</v>
          </cell>
          <cell r="G103">
            <v>0</v>
          </cell>
          <cell r="H103">
            <v>0</v>
          </cell>
          <cell r="I103">
            <v>0</v>
          </cell>
          <cell r="J103">
            <v>369.7</v>
          </cell>
          <cell r="K103">
            <v>435.8</v>
          </cell>
        </row>
        <row r="104">
          <cell r="A104">
            <v>102</v>
          </cell>
          <cell r="B104">
            <v>0</v>
          </cell>
          <cell r="C104">
            <v>0</v>
          </cell>
          <cell r="D104">
            <v>0</v>
          </cell>
          <cell r="E104">
            <v>0</v>
          </cell>
          <cell r="F104">
            <v>0</v>
          </cell>
          <cell r="G104">
            <v>0</v>
          </cell>
          <cell r="H104">
            <v>0</v>
          </cell>
          <cell r="I104">
            <v>0</v>
          </cell>
          <cell r="J104">
            <v>372.5</v>
          </cell>
          <cell r="K104">
            <v>439.1</v>
          </cell>
        </row>
        <row r="105">
          <cell r="A105">
            <v>103</v>
          </cell>
          <cell r="B105">
            <v>0</v>
          </cell>
          <cell r="C105">
            <v>0</v>
          </cell>
          <cell r="D105">
            <v>0</v>
          </cell>
          <cell r="E105">
            <v>0</v>
          </cell>
          <cell r="F105">
            <v>0</v>
          </cell>
          <cell r="G105">
            <v>0</v>
          </cell>
          <cell r="H105">
            <v>0</v>
          </cell>
          <cell r="I105">
            <v>0</v>
          </cell>
          <cell r="J105">
            <v>375.3</v>
          </cell>
          <cell r="K105">
            <v>442.4</v>
          </cell>
        </row>
        <row r="106">
          <cell r="A106">
            <v>104</v>
          </cell>
          <cell r="B106">
            <v>0</v>
          </cell>
          <cell r="C106">
            <v>0</v>
          </cell>
          <cell r="D106">
            <v>0</v>
          </cell>
          <cell r="E106">
            <v>0</v>
          </cell>
          <cell r="F106">
            <v>0</v>
          </cell>
          <cell r="G106">
            <v>0</v>
          </cell>
          <cell r="H106">
            <v>0</v>
          </cell>
          <cell r="I106">
            <v>0</v>
          </cell>
          <cell r="J106">
            <v>378.1</v>
          </cell>
          <cell r="K106">
            <v>445.7</v>
          </cell>
        </row>
        <row r="107">
          <cell r="A107">
            <v>105</v>
          </cell>
        </row>
        <row r="108">
          <cell r="A108">
            <v>106</v>
          </cell>
        </row>
        <row r="109">
          <cell r="A109">
            <v>107</v>
          </cell>
        </row>
        <row r="110">
          <cell r="A110">
            <v>108</v>
          </cell>
        </row>
        <row r="111">
          <cell r="A111">
            <v>109</v>
          </cell>
        </row>
        <row r="112">
          <cell r="A112">
            <v>110</v>
          </cell>
        </row>
        <row r="113">
          <cell r="A113">
            <v>111</v>
          </cell>
        </row>
        <row r="114">
          <cell r="A114">
            <v>112</v>
          </cell>
        </row>
        <row r="115">
          <cell r="A115">
            <v>113</v>
          </cell>
        </row>
        <row r="116">
          <cell r="A116">
            <v>114</v>
          </cell>
        </row>
        <row r="117">
          <cell r="A117">
            <v>115</v>
          </cell>
        </row>
        <row r="118">
          <cell r="A118">
            <v>116</v>
          </cell>
        </row>
        <row r="119">
          <cell r="A119">
            <v>117</v>
          </cell>
        </row>
        <row r="120">
          <cell r="A120">
            <v>118</v>
          </cell>
        </row>
        <row r="121">
          <cell r="A121">
            <v>119</v>
          </cell>
        </row>
        <row r="122">
          <cell r="A122">
            <v>120</v>
          </cell>
        </row>
        <row r="123">
          <cell r="A123">
            <v>121</v>
          </cell>
        </row>
        <row r="124">
          <cell r="A124">
            <v>122</v>
          </cell>
        </row>
        <row r="125">
          <cell r="A125">
            <v>123</v>
          </cell>
        </row>
        <row r="126">
          <cell r="A126">
            <v>124</v>
          </cell>
        </row>
        <row r="127">
          <cell r="A127">
            <v>125</v>
          </cell>
        </row>
        <row r="128">
          <cell r="A128">
            <v>126</v>
          </cell>
        </row>
        <row r="129">
          <cell r="A129">
            <v>127</v>
          </cell>
        </row>
        <row r="130">
          <cell r="A130">
            <v>128</v>
          </cell>
        </row>
        <row r="131">
          <cell r="A131">
            <v>129</v>
          </cell>
        </row>
        <row r="132">
          <cell r="A132">
            <v>130</v>
          </cell>
        </row>
        <row r="133">
          <cell r="A133">
            <v>131</v>
          </cell>
        </row>
        <row r="134">
          <cell r="A134">
            <v>132</v>
          </cell>
        </row>
        <row r="135">
          <cell r="A135">
            <v>133</v>
          </cell>
        </row>
        <row r="136">
          <cell r="A136">
            <v>134</v>
          </cell>
        </row>
        <row r="137">
          <cell r="A137">
            <v>135</v>
          </cell>
        </row>
        <row r="138">
          <cell r="A138">
            <v>136</v>
          </cell>
        </row>
        <row r="139">
          <cell r="A139">
            <v>137</v>
          </cell>
        </row>
        <row r="140">
          <cell r="A140">
            <v>138</v>
          </cell>
        </row>
        <row r="141">
          <cell r="A141">
            <v>139</v>
          </cell>
        </row>
        <row r="142">
          <cell r="A142">
            <v>140</v>
          </cell>
        </row>
        <row r="143">
          <cell r="A143">
            <v>141</v>
          </cell>
        </row>
        <row r="144">
          <cell r="A144">
            <v>142</v>
          </cell>
        </row>
        <row r="145">
          <cell r="A145">
            <v>143</v>
          </cell>
        </row>
        <row r="146">
          <cell r="A146">
            <v>144</v>
          </cell>
        </row>
        <row r="147">
          <cell r="A147">
            <v>145</v>
          </cell>
        </row>
        <row r="148">
          <cell r="A148">
            <v>146</v>
          </cell>
        </row>
        <row r="149">
          <cell r="A149">
            <v>147</v>
          </cell>
        </row>
        <row r="150">
          <cell r="A150">
            <v>148</v>
          </cell>
        </row>
        <row r="151">
          <cell r="A151">
            <v>149</v>
          </cell>
        </row>
        <row r="152">
          <cell r="A152">
            <v>150</v>
          </cell>
        </row>
        <row r="153">
          <cell r="A153">
            <v>151</v>
          </cell>
        </row>
        <row r="154">
          <cell r="A154">
            <v>152</v>
          </cell>
        </row>
        <row r="155">
          <cell r="A155">
            <v>153</v>
          </cell>
        </row>
        <row r="156">
          <cell r="A156">
            <v>154</v>
          </cell>
        </row>
        <row r="157">
          <cell r="A157">
            <v>155</v>
          </cell>
        </row>
        <row r="158">
          <cell r="A158">
            <v>156</v>
          </cell>
        </row>
        <row r="159">
          <cell r="A159">
            <v>157</v>
          </cell>
        </row>
        <row r="160">
          <cell r="A160">
            <v>158</v>
          </cell>
        </row>
        <row r="161">
          <cell r="A161">
            <v>159</v>
          </cell>
        </row>
        <row r="162">
          <cell r="A162">
            <v>160</v>
          </cell>
        </row>
        <row r="163">
          <cell r="A163">
            <v>161</v>
          </cell>
        </row>
        <row r="164">
          <cell r="A164">
            <v>162</v>
          </cell>
        </row>
        <row r="165">
          <cell r="A165">
            <v>163</v>
          </cell>
        </row>
        <row r="166">
          <cell r="A166">
            <v>164</v>
          </cell>
        </row>
        <row r="167">
          <cell r="A167">
            <v>165</v>
          </cell>
        </row>
        <row r="168">
          <cell r="A168">
            <v>166</v>
          </cell>
        </row>
        <row r="169">
          <cell r="A169">
            <v>167</v>
          </cell>
        </row>
        <row r="170">
          <cell r="A170">
            <v>168</v>
          </cell>
        </row>
        <row r="171">
          <cell r="A171">
            <v>169</v>
          </cell>
        </row>
        <row r="172">
          <cell r="A172">
            <v>170</v>
          </cell>
        </row>
        <row r="173">
          <cell r="A173">
            <v>171</v>
          </cell>
        </row>
        <row r="174">
          <cell r="A174">
            <v>172</v>
          </cell>
        </row>
        <row r="175">
          <cell r="A175">
            <v>173</v>
          </cell>
        </row>
        <row r="176">
          <cell r="A176">
            <v>174</v>
          </cell>
        </row>
        <row r="177">
          <cell r="A177">
            <v>175</v>
          </cell>
        </row>
        <row r="178">
          <cell r="A178">
            <v>176</v>
          </cell>
        </row>
        <row r="179">
          <cell r="A179">
            <v>177</v>
          </cell>
        </row>
        <row r="180">
          <cell r="A180">
            <v>178</v>
          </cell>
        </row>
        <row r="181">
          <cell r="A181">
            <v>179</v>
          </cell>
        </row>
        <row r="182">
          <cell r="A182">
            <v>180</v>
          </cell>
        </row>
        <row r="183">
          <cell r="A183">
            <v>181</v>
          </cell>
        </row>
        <row r="184">
          <cell r="A184">
            <v>182</v>
          </cell>
        </row>
        <row r="185">
          <cell r="A185">
            <v>183</v>
          </cell>
        </row>
        <row r="186">
          <cell r="A186">
            <v>184</v>
          </cell>
        </row>
        <row r="187">
          <cell r="A187">
            <v>185</v>
          </cell>
        </row>
        <row r="188">
          <cell r="A188">
            <v>186</v>
          </cell>
        </row>
        <row r="189">
          <cell r="A189">
            <v>187</v>
          </cell>
        </row>
        <row r="190">
          <cell r="A190">
            <v>188</v>
          </cell>
        </row>
        <row r="191">
          <cell r="A191">
            <v>189</v>
          </cell>
        </row>
        <row r="192">
          <cell r="A192">
            <v>190</v>
          </cell>
        </row>
        <row r="193">
          <cell r="A193">
            <v>191</v>
          </cell>
        </row>
        <row r="194">
          <cell r="A194">
            <v>192</v>
          </cell>
        </row>
        <row r="195">
          <cell r="A195">
            <v>193</v>
          </cell>
        </row>
        <row r="196">
          <cell r="A196">
            <v>194</v>
          </cell>
        </row>
        <row r="197">
          <cell r="A197">
            <v>195</v>
          </cell>
        </row>
        <row r="198">
          <cell r="A198">
            <v>196</v>
          </cell>
        </row>
        <row r="199">
          <cell r="A199">
            <v>197</v>
          </cell>
        </row>
        <row r="200">
          <cell r="A200">
            <v>198</v>
          </cell>
        </row>
        <row r="201">
          <cell r="A201">
            <v>199</v>
          </cell>
        </row>
        <row r="202">
          <cell r="A202">
            <v>200</v>
          </cell>
        </row>
      </sheetData>
      <sheetData sheetId="7" refreshError="1"/>
      <sheetData sheetId="8" refreshError="1"/>
      <sheetData sheetId="9" refreshError="1"/>
      <sheetData sheetId="10" refreshError="1">
        <row r="1">
          <cell r="A1" t="str">
            <v>1997-1998</v>
          </cell>
          <cell r="B1" t="str">
            <v>1998-1999</v>
          </cell>
          <cell r="C1" t="str">
            <v>1999-2000</v>
          </cell>
          <cell r="D1" t="str">
            <v>2000-2001</v>
          </cell>
          <cell r="E1" t="str">
            <v>2001-2002</v>
          </cell>
          <cell r="F1" t="str">
            <v>2002-2003</v>
          </cell>
          <cell r="G1" t="str">
            <v>2003-2004</v>
          </cell>
          <cell r="H1" t="str">
            <v>2004-2005</v>
          </cell>
          <cell r="I1" t="str">
            <v>2005-2006</v>
          </cell>
          <cell r="J1" t="str">
            <v>2006-2007</v>
          </cell>
          <cell r="K1" t="str">
            <v>2007-2008</v>
          </cell>
          <cell r="L1" t="str">
            <v>2008-2009</v>
          </cell>
          <cell r="M1" t="str">
            <v>2009-2010</v>
          </cell>
        </row>
        <row r="2">
          <cell r="A2">
            <v>2</v>
          </cell>
          <cell r="B2">
            <v>3</v>
          </cell>
          <cell r="C2">
            <v>4</v>
          </cell>
          <cell r="D2">
            <v>5</v>
          </cell>
          <cell r="E2">
            <v>6</v>
          </cell>
          <cell r="F2">
            <v>7</v>
          </cell>
          <cell r="G2">
            <v>8</v>
          </cell>
          <cell r="H2">
            <v>9</v>
          </cell>
          <cell r="I2">
            <v>10</v>
          </cell>
          <cell r="J2">
            <v>11</v>
          </cell>
          <cell r="K2">
            <v>12</v>
          </cell>
          <cell r="L2">
            <v>13</v>
          </cell>
          <cell r="M2">
            <v>14</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sheetData sheetId="168"/>
      <sheetData sheetId="169"/>
      <sheetData sheetId="170"/>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Set>
  </externalBook>
</externalLink>
</file>

<file path=xl/externalLinks/externalLink1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GEN. ABS."/>
      <sheetName val="MRoad data"/>
      <sheetName val="MRATES"/>
      <sheetName val="MBTLead"/>
      <sheetName val="MRMR"/>
      <sheetName val="MRoadMap"/>
      <sheetName val="Lead Chart"/>
      <sheetName val="Quarry Chart"/>
      <sheetName val="Road Est."/>
      <sheetName val="Median"/>
      <sheetName val="Slab Culvert 51.10"/>
      <sheetName val="Slab Wid.52.4"/>
      <sheetName val="Wid.Pipe cul 52.10"/>
      <sheetName val="P.C.Drawing"/>
      <sheetName val="C.S.OF DIVIDER"/>
      <sheetName val="GEN__ABS_"/>
      <sheetName val="MRoad_data"/>
      <sheetName val="Lead_Chart"/>
      <sheetName val="Quarry_Chart"/>
      <sheetName val="Road_Est_"/>
      <sheetName val="Slab_Culvert_51_10"/>
      <sheetName val="Slab_Wid_52_4"/>
      <sheetName val="Wid_Pipe_cul_52_10"/>
      <sheetName val="P_C_Drawing"/>
      <sheetName val="C_S_OF_DIVIDER"/>
      <sheetName val="Road data"/>
      <sheetName val="stone"/>
      <sheetName val="index"/>
      <sheetName val="v"/>
      <sheetName val="sand"/>
      <sheetName val="DATA_PRG"/>
      <sheetName val="Rates SSR 2008-09"/>
      <sheetName val="Lead"/>
      <sheetName val="Lead statement"/>
      <sheetName val="leads"/>
      <sheetName val="Legal Risk Analysis"/>
      <sheetName val="Specification"/>
      <sheetName val="r"/>
      <sheetName val="pvc"/>
      <sheetName val="WS Data"/>
      <sheetName val="Boq"/>
      <sheetName val="SSR _ NSSR Market final"/>
      <sheetName val="Note"/>
      <sheetName val="Labour"/>
      <sheetName val="Material"/>
      <sheetName val="Plant &amp;  Machinery"/>
      <sheetName val="data"/>
      <sheetName val="Main sheet"/>
      <sheetName val="RMR"/>
      <sheetName val="Summary"/>
      <sheetName val="Lead statement ss5"/>
      <sheetName val="t_prsr"/>
      <sheetName val="wh"/>
      <sheetName val="mas_hab"/>
      <sheetName val="Basic Rates"/>
      <sheetName val="b asic rates"/>
      <sheetName val="Bitumen trunk"/>
      <sheetName val="Feeder"/>
      <sheetName val="R99 etc"/>
      <sheetName val="Trunk unpaved"/>
      <sheetName val="Sheet2"/>
      <sheetName val="Data.F8.BTR"/>
      <sheetName val="maya"/>
      <sheetName val="Work_sheet"/>
      <sheetName val="Suppl-data"/>
      <sheetName val=" "/>
      <sheetName val="detls"/>
      <sheetName val="G F  (2)"/>
      <sheetName val="DISCOUNT"/>
      <sheetName val="Global factors"/>
      <sheetName val="Specification report"/>
      <sheetName val="data existing_do not delete"/>
      <sheetName val="m"/>
      <sheetName val="moments-table(tri)"/>
      <sheetName val="ssr-rates"/>
      <sheetName val="Estimate "/>
      <sheetName val="GEN__ABS_1"/>
      <sheetName val="MRoad_data1"/>
      <sheetName val="Lead_Chart1"/>
      <sheetName val="Quarry_Chart1"/>
      <sheetName val="Road_Est_1"/>
      <sheetName val="Slab_Culvert_51_101"/>
      <sheetName val="Slab_Wid_52_41"/>
      <sheetName val="Wid_Pipe_cul_52_101"/>
      <sheetName val="P_C_Drawing1"/>
      <sheetName val="C_S_OF_DIVIDER1"/>
      <sheetName val="Road_data"/>
      <sheetName val="Lead_statement"/>
      <sheetName val="Rates_SSR_2008-09"/>
      <sheetName val="Legal_Risk_Analysis"/>
      <sheetName val="SSR___NSSR_Market_final"/>
      <sheetName val="WS_Data"/>
      <sheetName val="Main_sheet"/>
      <sheetName val="Plant_&amp;__Machinery"/>
      <sheetName val="Lead_statement_ss5"/>
      <sheetName val="Basic_Rates"/>
      <sheetName val="Bitumen_trunk"/>
      <sheetName val="R99_etc"/>
      <sheetName val="Trunk_unpaved"/>
      <sheetName val="Common "/>
      <sheetName val="HDPE"/>
      <sheetName val="DI"/>
      <sheetName val="C-Mat"/>
      <sheetName val="labour &amp; Hire-20-21"/>
      <sheetName val="pvc-pipe-rates"/>
      <sheetName val="DATA-ABSTRACT"/>
      <sheetName val="id"/>
      <sheetName val="Data_Base"/>
      <sheetName val="mlead"/>
      <sheetName val="abs road"/>
    </sheetNames>
    <sheetDataSet>
      <sheetData sheetId="0" refreshError="1"/>
      <sheetData sheetId="1" refreshError="1"/>
      <sheetData sheetId="2" refreshError="1"/>
      <sheetData sheetId="3" refreshError="1"/>
      <sheetData sheetId="4"/>
      <sheetData sheetId="5">
        <row r="36">
          <cell r="F36">
            <v>160</v>
          </cell>
        </row>
        <row r="52">
          <cell r="H52">
            <v>6</v>
          </cell>
        </row>
      </sheetData>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Set>
  </externalBook>
</externalLink>
</file>

<file path=xl/externalLinks/externalLink1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pm"/>
      <sheetName val="GM"/>
      <sheetName val="SRs"/>
      <sheetName val="SRs-Rev"/>
      <sheetName val="detls"/>
      <sheetName val="Sheet1"/>
      <sheetName val="Global factors"/>
      <sheetName val="id"/>
      <sheetName val="HDPE"/>
      <sheetName val="DI"/>
      <sheetName val="pvc"/>
      <sheetName val="hdpe_basic"/>
      <sheetName val="pvc_basic"/>
      <sheetName val="Dormitory"/>
      <sheetName val="Summary"/>
      <sheetName val="data existing_do not delete"/>
      <sheetName val="m"/>
      <sheetName val="HDPE-pipe-rates"/>
      <sheetName val="pvc-pipe-rates"/>
      <sheetName val="ww-march-02"/>
      <sheetName val="Road data"/>
      <sheetName val="data-WC"/>
      <sheetName val="Labour"/>
      <sheetName val="LEADS"/>
      <sheetName val="General"/>
      <sheetName val="DATA_PRG"/>
      <sheetName val="r"/>
      <sheetName val="MRATES"/>
      <sheetName val="data"/>
      <sheetName val="SSR 2014-15 Rates"/>
      <sheetName val="Lead statement"/>
      <sheetName val="Specification"/>
      <sheetName val="Sheet1 (2)"/>
      <sheetName val="Data_Base"/>
      <sheetName val="Nspt-smp-final-ORIGINAL"/>
      <sheetName val="Lead"/>
      <sheetName val="stone"/>
      <sheetName val="index"/>
      <sheetName val="Detailed"/>
      <sheetName val="hdpe weights"/>
      <sheetName val="PVC weights"/>
      <sheetName val="pop"/>
      <sheetName val="b asic rates"/>
      <sheetName val="ESTIMATE"/>
      <sheetName val="m1"/>
      <sheetName val="Sheet2"/>
      <sheetName val="sectorwise"/>
      <sheetName val="habs-list"/>
      <sheetName val="int-Dia"/>
      <sheetName val="nodes"/>
      <sheetName val="Material"/>
      <sheetName val="Sheet6"/>
      <sheetName val="0000000000000"/>
      <sheetName val="Abs"/>
      <sheetName val="Rates"/>
      <sheetName val="v"/>
      <sheetName val="Rate"/>
      <sheetName val="BOQ"/>
      <sheetName val="economic PM"/>
      <sheetName val="WATER-HAMMER"/>
      <sheetName val="Data rough"/>
      <sheetName val="hdpe-rates"/>
      <sheetName val="pvc-rates"/>
      <sheetName val="ewst"/>
      <sheetName val="Suppl-data"/>
      <sheetName val="Note"/>
      <sheetName val="Plant &amp;  Machinery"/>
      <sheetName val="SUMP1420KL@HW"/>
      <sheetName val="Det Est"/>
      <sheetName val="civ data"/>
      <sheetName val="9 Col"/>
      <sheetName val="G F  (2)"/>
      <sheetName val="ssr-rates"/>
      <sheetName val="Main sheet"/>
      <sheetName val="Sheet5"/>
      <sheetName val="water-hammar-strenght"/>
      <sheetName val="cpheeo"/>
      <sheetName val="wh_data_r"/>
      <sheetName val="_5wgdhabfinal00_01"/>
      <sheetName val="mlead"/>
      <sheetName val="AV-HDPE"/>
      <sheetName val="Di_gate-HDPE"/>
      <sheetName val="Rising Main"/>
      <sheetName val="MRoad data"/>
      <sheetName val="New33KVSS_E3"/>
      <sheetName val="Prop aug of Ex 33KVSS_E3a"/>
      <sheetName val="SSR 2015-16 Rates"/>
      <sheetName val="maya"/>
      <sheetName val="Lead  RATES"/>
      <sheetName val="quarry"/>
      <sheetName val="rdamdata"/>
      <sheetName val="beam-reinft"/>
      <sheetName val="Work_sheet"/>
      <sheetName val="RMR"/>
      <sheetName val="l"/>
      <sheetName val="THK"/>
      <sheetName val="BWSCPlt"/>
      <sheetName val="CI"/>
      <sheetName val="Data.F8.BTR"/>
      <sheetName val="G.R.P"/>
      <sheetName val="BM-HOOP"/>
      <sheetName val="PSC REVISED"/>
      <sheetName val="Bitumen trunk"/>
      <sheetName val="Feeder"/>
      <sheetName val="R99 etc"/>
      <sheetName val="Trunk unpaved"/>
      <sheetName val="LEAD (2)"/>
      <sheetName val="t_prsr"/>
      <sheetName val="wh"/>
      <sheetName val="HS 30.04.2015.Final"/>
      <sheetName val="bom"/>
      <sheetName val="FORM7"/>
      <sheetName val="Levels"/>
      <sheetName val="int-Dia-hdpe"/>
      <sheetName val="int-Dia-pvc"/>
      <sheetName val="Set"/>
      <sheetName val="Relig-place"/>
      <sheetName val="Code"/>
      <sheetName val="D2_CO"/>
      <sheetName val="Z1_DATA"/>
      <sheetName val="MHNO_LEV"/>
      <sheetName val="C-data for paint"/>
      <sheetName val="C-data"/>
      <sheetName val="Civil Boq"/>
      <sheetName val="Footings"/>
      <sheetName val="Global_factors"/>
      <sheetName val="457 COMP"/>
      <sheetName val="R_Det"/>
      <sheetName val="DATA-BASE"/>
      <sheetName val="DATA-ABSTRACT"/>
      <sheetName val="lead-st"/>
      <sheetName val="Habcodes"/>
      <sheetName val="RAFT"/>
      <sheetName val="Data o"/>
      <sheetName val="C.D.Abs.Est."/>
      <sheetName val=" data sheet "/>
      <sheetName val="labour rates"/>
      <sheetName val="input"/>
      <sheetName val="zone-2"/>
      <sheetName val="Iocount"/>
      <sheetName val="Rates SSR 2008-09"/>
      <sheetName val="sand"/>
      <sheetName val="GN-ST-10"/>
      <sheetName val="Road Detail Est."/>
      <sheetName val="Gen.Abs."/>
      <sheetName val="Amortization Table"/>
      <sheetName val="Usage"/>
    </sheetNames>
    <sheetDataSet>
      <sheetData sheetId="0">
        <row r="3">
          <cell r="B3">
            <v>2.5</v>
          </cell>
        </row>
      </sheetData>
      <sheetData sheetId="1">
        <row r="3">
          <cell r="B3">
            <v>2.5</v>
          </cell>
        </row>
      </sheetData>
      <sheetData sheetId="2"/>
      <sheetData sheetId="3"/>
      <sheetData sheetId="4"/>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1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v"/>
      <sheetName val="stone"/>
      <sheetName val="index"/>
      <sheetName val="detls"/>
      <sheetName val="Summary"/>
      <sheetName val="MRATES"/>
      <sheetName val="Lead statement"/>
      <sheetName val="Labour"/>
      <sheetName val="Usage"/>
      <sheetName val="wordsdata"/>
      <sheetName val="data-WC"/>
      <sheetName val="Footings"/>
      <sheetName val="Nspt-smp-final-ORIGINAL"/>
      <sheetName val="Road data"/>
      <sheetName val="sand"/>
      <sheetName val="Plant &amp;  Machinery"/>
      <sheetName val="Note"/>
      <sheetName val="RA-markate"/>
      <sheetName val="Road Detail Est."/>
      <sheetName val="Suppl-data"/>
      <sheetName val="Data_Base"/>
      <sheetName val="Material"/>
      <sheetName val="Cover"/>
      <sheetName val="pvc_basic"/>
      <sheetName val="maya"/>
      <sheetName val="BTR (2)"/>
      <sheetName val="b asic rates"/>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1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etls"/>
      <sheetName val="Specification report"/>
      <sheetName val="maya"/>
      <sheetName val="leads"/>
      <sheetName val="hdpe-rates"/>
      <sheetName val="hdpe weights"/>
      <sheetName val="ssr-rates"/>
      <sheetName val="pvc-rates"/>
      <sheetName val="PVC weights"/>
      <sheetName val="r"/>
      <sheetName val="_x0000_V_x0000_O_x0000_I_x0000_L_x0000_S_x0000_I_x0000_N_x0000_G_x0000_R_x0000_A_x0000_M_x0000_._x0000_X_x0000_L_x0000_S_x0000_"/>
      <sheetName val="Nspt-smp-final-ORIGINAL"/>
      <sheetName val="v"/>
      <sheetName val="Lead"/>
      <sheetName val="sand"/>
      <sheetName val="stone"/>
      <sheetName val="Road Detail Est."/>
      <sheetName val="Road data"/>
      <sheetName val="Plant &amp;  Machinery"/>
      <sheetName val=""/>
      <sheetName val="ABS"/>
      <sheetName val="LEAD STATEMENT"/>
      <sheetName val="SSR 2014-15 Rates"/>
      <sheetName val="Summary"/>
      <sheetName val="GF SB Ok "/>
      <sheetName val="?V?O?I?L?S?I?N?G?R?A?M?.?X?L?S?"/>
      <sheetName val="Sheet1"/>
      <sheetName val="Material"/>
      <sheetName val="Labour"/>
      <sheetName val="Data"/>
      <sheetName val="TBAL9697 -group wise  sdpl"/>
      <sheetName val="ABS.C.D."/>
      <sheetName val="com_st_PM1"/>
      <sheetName val="comst_GM1"/>
      <sheetName val="G_R_P1"/>
      <sheetName val="com_st_PM5"/>
      <sheetName val="comst_GM5"/>
      <sheetName val="G_R_P5"/>
      <sheetName val="Specification_report2"/>
      <sheetName val="com_st_PM3"/>
      <sheetName val="comst_GM3"/>
      <sheetName val="G_R_P3"/>
      <sheetName val="com_st_PM2"/>
      <sheetName val="comst_GM2"/>
      <sheetName val="G_R_P2"/>
      <sheetName val="Specification_report"/>
      <sheetName val="com_st_PM4"/>
      <sheetName val="comst_GM4"/>
      <sheetName val="G_R_P4"/>
      <sheetName val="Specification_report1"/>
      <sheetName val="rdamdata"/>
      <sheetName val="lead-st"/>
      <sheetName val="RMR"/>
      <sheetName val="Rates"/>
      <sheetName val="Line"/>
      <sheetName val="0000000000000"/>
      <sheetName val="BWSCPlt"/>
      <sheetName val="PSC REVISED"/>
      <sheetName val="Work_sheet"/>
      <sheetName val="data existing_do not delete"/>
      <sheetName val="m1"/>
      <sheetName val="DATA_PRG"/>
      <sheetName val="wh_data"/>
      <sheetName val="wh_data_R"/>
      <sheetName val="CPHEEO"/>
      <sheetName val="input"/>
      <sheetName val="mlead"/>
      <sheetName val="abs road"/>
      <sheetName val="coverpage"/>
      <sheetName val="R_Det"/>
      <sheetName val="final abstract"/>
      <sheetName val="C-data"/>
      <sheetName val="HDPE-pipe-rates"/>
      <sheetName val="pvc-pipe-rates"/>
      <sheetName val="_V_O_I_L_S_I_N_G_R_A_M_._X_L_S_"/>
      <sheetName val="Sheet2"/>
      <sheetName val="m"/>
      <sheetName val="SPT vs PHI"/>
      <sheetName val="_x005f_x0000_V_x005f_x0000_O_x005f_x0000_I_x005f_x0000_"/>
      <sheetName val="RAM"/>
      <sheetName val="Shaft type"/>
      <sheetName val="SSR"/>
      <sheetName val="Flight-1"/>
      <sheetName val="EDWise"/>
      <sheetName val="ESTIMATE"/>
      <sheetName val="FF WRK"/>
      <sheetName val="Bitumen trunk"/>
      <sheetName val="Feeder"/>
      <sheetName val="R99 etc"/>
      <sheetName val="Trunk unpaved"/>
      <sheetName val="wh"/>
      <sheetName val="2A_2008_09_ABST_GENSCST"/>
      <sheetName val="_x0000_V_x0000_O_x0000_I_x0000_"/>
      <sheetName val="Data_Renuals"/>
      <sheetName val="Proforma -II "/>
      <sheetName val=" Estt."/>
      <sheetName val="Cover"/>
      <sheetName val="_V_O_I_L_S_I_N_G_R_A_M___X_L__2"/>
      <sheetName val="COLUMN"/>
      <sheetName val="STRIP Sizing"/>
      <sheetName val="upa"/>
      <sheetName val="SC Cost FEB 03"/>
      <sheetName val="Tees"/>
      <sheetName val="water-hammar-strenght"/>
      <sheetName val="Iocount"/>
      <sheetName val="Main sheet"/>
      <sheetName val="CS "/>
      <sheetName val="Data.F8.BTR"/>
      <sheetName val="_V_O_I_L_S_I_N_G_R_A_M___X_L__3"/>
      <sheetName val="MRATES"/>
      <sheetName val="com_st_PM6"/>
      <sheetName val="comst_GM6"/>
      <sheetName val="G_R_P6"/>
      <sheetName val="Specification_report3"/>
      <sheetName val="id"/>
      <sheetName val="hdpe_weights"/>
      <sheetName val="PVC_weights"/>
      <sheetName val="VOILSINGRAM_XLS"/>
      <sheetName val="Road_Detail_Est_"/>
      <sheetName val="Road_data"/>
      <sheetName val="Plant_&amp;__Machinery"/>
      <sheetName val="GF_SB_Ok_"/>
      <sheetName val="TBAL9697_-group_wise__sdpl"/>
      <sheetName val="LEAD_STATEMENT"/>
      <sheetName val="SSR_2014-15_Rates"/>
      <sheetName val="?V?O?I?L?S?I?N?G?R?A?M?_?X?L?S?"/>
      <sheetName val="ABS_C_D_"/>
      <sheetName val="Wordsdata"/>
      <sheetName val="_x005f_x005f_x005f_x0000_V_x005f_x005f_x005f_x0000_O_x0"/>
      <sheetName val="Sheet9"/>
      <sheetName val="_V_O_I_L_S_I_N_G_R_A_M___X_L__4"/>
      <sheetName val="Sheet3"/>
      <sheetName val="Sheet1 (2)"/>
      <sheetName val="bundqty"/>
      <sheetName val="Levels"/>
      <sheetName val="Lead- Input sheet "/>
      <sheetName val="CONST"/>
      <sheetName val="Leads Entry"/>
      <sheetName val="MRMECADAMoad data"/>
      <sheetName val="Staff Acco."/>
      <sheetName val="t_prsr"/>
      <sheetName val="estimate "/>
      <sheetName val="MRoad data"/>
      <sheetName val="labour coeff"/>
      <sheetName val="clvrt_data"/>
      <sheetName val="l"/>
      <sheetName val="_V_O_I_L_S_I_N_G_R_A_M___X_L_S_"/>
    </sheetNames>
    <sheetDataSet>
      <sheetData sheetId="0">
        <row r="14">
          <cell r="G14">
            <v>35.35</v>
          </cell>
        </row>
      </sheetData>
      <sheetData sheetId="1">
        <row r="37">
          <cell r="G37">
            <v>730.74</v>
          </cell>
        </row>
      </sheetData>
      <sheetData sheetId="2"/>
      <sheetData sheetId="3"/>
      <sheetData sheetId="4"/>
      <sheetData sheetId="5" refreshError="1">
        <row r="14">
          <cell r="G14">
            <v>35.35</v>
          </cell>
        </row>
        <row r="41">
          <cell r="G41">
            <v>54.3</v>
          </cell>
        </row>
      </sheetData>
      <sheetData sheetId="6" refreshError="1"/>
      <sheetData sheetId="7" refreshError="1"/>
      <sheetData sheetId="8" refreshError="1"/>
      <sheetData sheetId="9" refreshError="1"/>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Bridge Data 2005-06"/>
      <sheetName val="MRATES"/>
      <sheetName val="LEAD"/>
      <sheetName val="boredetails"/>
      <sheetName val="Lead statement ss5"/>
      <sheetName val="Sheet1"/>
      <sheetName val="Estimate "/>
      <sheetName val="Buildings"/>
      <sheetName val="Plant &amp;  Machinery"/>
      <sheetName val="pvc_basic"/>
      <sheetName val="HDPE"/>
      <sheetName val="Hire"/>
      <sheetName val="Conveyance"/>
      <sheetName val="bricks"/>
      <sheetName val="leads"/>
      <sheetName val="r"/>
      <sheetName val="DATA_PRG"/>
      <sheetName val="clvrt_data"/>
      <sheetName val="DI"/>
      <sheetName val="pvc"/>
      <sheetName val="rdamdata"/>
      <sheetName val="v"/>
      <sheetName val="Suppl-data"/>
      <sheetName val="m"/>
      <sheetName val="CC Road"/>
      <sheetName val="Civil (2)"/>
      <sheetName val="C-data"/>
      <sheetName val="Ele Est (2)"/>
      <sheetName val="Seginorage"/>
      <sheetName val="TBAL9697 -group wise  sdpl"/>
    </sheetNames>
    <sheetDataSet>
      <sheetData sheetId="0" refreshError="1">
        <row r="2">
          <cell r="D2" t="str">
            <v>CONST.OF 2V RCC SLAB CULVERT AT 6/1 to 6/2 KM</v>
          </cell>
        </row>
        <row r="67">
          <cell r="H67">
            <v>1410.4611040000002</v>
          </cell>
        </row>
        <row r="97">
          <cell r="H97">
            <v>2314.9090639999999</v>
          </cell>
        </row>
        <row r="245">
          <cell r="H245">
            <v>30.16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v"/>
      <sheetName val="MRATES"/>
      <sheetName val="wordsdata"/>
      <sheetName val="pvc_basic"/>
      <sheetName val="Cover"/>
      <sheetName val="detls"/>
      <sheetName val="Suppl-data"/>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1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書 8月５日提出"/>
      <sheetName val="見積書 8月７日変更"/>
      <sheetName val="表紙"/>
      <sheetName val="表紙 (2)"/>
      <sheetName val="見積書 11月20日"/>
      <sheetName val="細目"/>
      <sheetName val="見積書 11月20日 連動"/>
      <sheetName val="ドル移行"/>
      <sheetName val="準備期間経費"/>
      <sheetName val="見積金額一覧表"/>
      <sheetName val="p&amp;m"/>
      <sheetName val="0000000000000"/>
      <sheetName val="Suppl-data"/>
      <sheetName val="input"/>
      <sheetName val="Material"/>
      <sheetName val="Civil-SOR"/>
      <sheetName val="Data"/>
      <sheetName val="Cover"/>
      <sheetName val="MRoad data"/>
      <sheetName val="DATA_PRG"/>
      <sheetName val="MRATES"/>
      <sheetName val="detls"/>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 val="Rates 2008-0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 val="hdpe_basic"/>
      <sheetName val="pvc_bas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ATA"/>
      <sheetName val="v"/>
      <sheetName val="Lead statement"/>
      <sheetName val="final abstract"/>
      <sheetName val="Labour"/>
      <sheetName val="Material"/>
      <sheetName val="Plant &amp;  Machinery"/>
      <sheetName val="DATA_PRG"/>
      <sheetName val="Sheet1"/>
      <sheetName val="lead-st"/>
      <sheetName val="rdamdata"/>
      <sheetName val="r"/>
      <sheetName val="Lead"/>
      <sheetName val="leads"/>
      <sheetName val="p&amp;m"/>
      <sheetName val="detls"/>
      <sheetName val="RMR"/>
      <sheetName val="sand"/>
      <sheetName val="maya"/>
      <sheetName val="Specification report"/>
      <sheetName val="C-data"/>
      <sheetName val="Summary"/>
    </sheetNames>
    <sheetDataSet>
      <sheetData sheetId="0"/>
      <sheetData sheetId="1"/>
      <sheetData sheetId="2"/>
      <sheetData sheetId="3"/>
      <sheetData sheetId="4"/>
      <sheetData sheetId="5">
        <row r="14">
          <cell r="G14">
            <v>35.35</v>
          </cell>
        </row>
      </sheetData>
      <sheetData sheetId="6">
        <row r="31">
          <cell r="D31">
            <v>91.08</v>
          </cell>
          <cell r="E31">
            <v>107.35</v>
          </cell>
          <cell r="F31">
            <v>133.26</v>
          </cell>
          <cell r="G31">
            <v>158.58000000000001</v>
          </cell>
          <cell r="H31">
            <v>185.06</v>
          </cell>
          <cell r="I31">
            <v>236.46</v>
          </cell>
          <cell r="J31">
            <v>285.23</v>
          </cell>
        </row>
        <row r="46">
          <cell r="C46">
            <v>90.35</v>
          </cell>
          <cell r="D46">
            <v>106.67</v>
          </cell>
          <cell r="E46">
            <v>130.63999999999999</v>
          </cell>
          <cell r="F46">
            <v>167.37</v>
          </cell>
          <cell r="G46">
            <v>197.57</v>
          </cell>
          <cell r="H46">
            <v>242.04</v>
          </cell>
          <cell r="I46">
            <v>307.83</v>
          </cell>
          <cell r="J46">
            <v>380.99</v>
          </cell>
          <cell r="K46">
            <v>448.54</v>
          </cell>
        </row>
        <row r="61">
          <cell r="C61">
            <v>112.12</v>
          </cell>
          <cell r="D61">
            <v>135.81</v>
          </cell>
          <cell r="E61">
            <v>171.19</v>
          </cell>
          <cell r="F61">
            <v>232.15</v>
          </cell>
          <cell r="H61">
            <v>343.32</v>
          </cell>
        </row>
      </sheetData>
      <sheetData sheetId="7">
        <row r="14">
          <cell r="G14">
            <v>40.78</v>
          </cell>
        </row>
      </sheetData>
      <sheetData sheetId="8">
        <row r="16">
          <cell r="C16">
            <v>73.2</v>
          </cell>
        </row>
        <row r="30">
          <cell r="L30">
            <v>887.49</v>
          </cell>
          <cell r="M30">
            <v>1081.68</v>
          </cell>
          <cell r="N30">
            <v>1343.94</v>
          </cell>
          <cell r="O30">
            <v>1690.77</v>
          </cell>
        </row>
      </sheetData>
      <sheetData sheetId="9">
        <row r="37">
          <cell r="C37">
            <v>678.83</v>
          </cell>
          <cell r="D37">
            <v>960.38</v>
          </cell>
          <cell r="F37">
            <v>1844.87</v>
          </cell>
          <cell r="G37">
            <v>2369.41</v>
          </cell>
        </row>
      </sheetData>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pp"/>
      <sheetName val="data_new"/>
      <sheetName val="lead-st"/>
      <sheetName val="v"/>
      <sheetName val="r"/>
      <sheetName val="l"/>
      <sheetName val="Data.F8.BTR"/>
      <sheetName val="leads"/>
      <sheetName val="rdamdata"/>
      <sheetName val="Material"/>
      <sheetName val="Plant &amp;  Machinery"/>
      <sheetName val="Data_F8_BTR"/>
      <sheetName val="Plant_&amp;__Machinery"/>
      <sheetName val="Labour"/>
      <sheetName val="DATA"/>
      <sheetName val="HDPE"/>
      <sheetName val="DI"/>
      <sheetName val="pvc"/>
      <sheetName val="Lead statement ss5"/>
      <sheetName val="Lead_statement_ss5"/>
      <sheetName val="Lead"/>
      <sheetName val="data existing_do not delete"/>
      <sheetName val="ssr-rates"/>
      <sheetName val="DATA_PRG"/>
      <sheetName val="clvrt_data"/>
      <sheetName val="t_prsr"/>
      <sheetName val="wh"/>
      <sheetName val="Plant 㫨  Machinery"/>
      <sheetName val="Plant_㫨__Machinery"/>
      <sheetName val="Works"/>
      <sheetName val="RMR"/>
      <sheetName val="General"/>
      <sheetName val="Lɥad"/>
      <sheetName val="id"/>
      <sheetName val="Bitumen trunk"/>
      <sheetName val="Feeder"/>
      <sheetName val="R99 etc"/>
      <sheetName val="Trunk unpaved"/>
      <sheetName val="m"/>
      <sheetName val="Levels"/>
      <sheetName val="MRATES"/>
      <sheetName val="mlead"/>
      <sheetName val="abs road"/>
      <sheetName val="coverpage"/>
      <sheetName val="Road data"/>
      <sheetName val="R_Det"/>
      <sheetName val="DATA-BASE"/>
      <sheetName val="DATA-ABSTRACT"/>
      <sheetName val="Class IV Qtr. Ele"/>
      <sheetName val="Bridge Data 2005-06"/>
      <sheetName val="bom"/>
      <sheetName val="Lead statement"/>
      <sheetName val="GROUND FLOOR"/>
      <sheetName val="Sheet1"/>
      <sheetName val="Rates-May-14"/>
      <sheetName val="TOP SLAB-beams"/>
      <sheetName val="int-Dia-pvc"/>
      <sheetName val="Data_F8_BTR3"/>
      <sheetName val="Plant_&amp;__Machinery3"/>
      <sheetName val="Lead_statement_ss53"/>
      <sheetName val="Data_F8_BTR1"/>
      <sheetName val="Plant_&amp;__Machinery1"/>
      <sheetName val="Lead_statement_ss51"/>
      <sheetName val="Data_F8_BTR2"/>
      <sheetName val="Plant_&amp;__Machinery2"/>
      <sheetName val="Lead_statement_ss52"/>
      <sheetName val="Nspt-smp-final-ORIGINAL"/>
      <sheetName val="water-hammar-strenght"/>
      <sheetName val="hdpe weights"/>
      <sheetName val="PVC weights"/>
      <sheetName val="0000000000000"/>
      <sheetName val="SSR"/>
      <sheetName val="VC 80"/>
      <sheetName val="VC 450"/>
      <sheetName val="hdpe_basic"/>
      <sheetName val="pvc_basic"/>
      <sheetName val="Rates"/>
      <sheetName val="Ins &amp; Bonds"/>
      <sheetName val="A-3.1"/>
      <sheetName val="Client req"/>
      <sheetName val="MRoad data"/>
      <sheetName val="detls"/>
      <sheetName val="Sheet2"/>
      <sheetName val="Sheet3"/>
      <sheetName val="Sheet1 (2)"/>
      <sheetName val="wt of CID joint"/>
      <sheetName val="AC DAta"/>
      <sheetName val="Pipe Pilne MAch"/>
      <sheetName val="Sheet4"/>
      <sheetName val="Indurhty"/>
      <sheetName val="Indurhty 2016-17"/>
      <sheetName val="Sheet5"/>
      <sheetName val="1"/>
      <sheetName val="2"/>
      <sheetName val="3"/>
      <sheetName val="4"/>
      <sheetName val="PROCTOR"/>
      <sheetName val="PH data"/>
      <sheetName val="Common "/>
      <sheetName val="Delivery mains"/>
      <sheetName val="bundqty"/>
      <sheetName val="CONST"/>
      <sheetName val="maya"/>
      <sheetName val="Specification"/>
      <sheetName val="Specification report"/>
      <sheetName val="data_existing_do_not_delete2"/>
      <sheetName val="Bitumen_trunk2"/>
      <sheetName val="R99_etc2"/>
      <sheetName val="Trunk_unpaved2"/>
      <sheetName val="abs_road2"/>
      <sheetName val="Road_data2"/>
      <sheetName val="Class_IV_Qtr__Ele2"/>
      <sheetName val="Bridge_Data_2005-062"/>
      <sheetName val="Lead_statement2"/>
      <sheetName val="GROUND_FLOOR2"/>
      <sheetName val="data_existing_do_not_delete"/>
      <sheetName val="Bitumen_trunk"/>
      <sheetName val="R99_etc"/>
      <sheetName val="Trunk_unpaved"/>
      <sheetName val="abs_road"/>
      <sheetName val="Road_data"/>
      <sheetName val="Class_IV_Qtr__Ele"/>
      <sheetName val="Bridge_Data_2005-06"/>
      <sheetName val="Lead_statement"/>
      <sheetName val="GROUND_FLOOR"/>
      <sheetName val="data_existing_do_not_delete1"/>
      <sheetName val="Bitumen_trunk1"/>
      <sheetName val="R99_etc1"/>
      <sheetName val="Trunk_unpaved1"/>
      <sheetName val="abs_road1"/>
      <sheetName val="Road_data1"/>
      <sheetName val="Class_IV_Qtr__Ele1"/>
      <sheetName val="Bridge_Data_2005-061"/>
      <sheetName val="Lead_statement1"/>
      <sheetName val="GROUND_FLOOR1"/>
      <sheetName val="Analy"/>
      <sheetName val="1-Pop Proj"/>
      <sheetName val="Estimate "/>
      <sheetName val="banilad"/>
      <sheetName val="SECPROP"/>
      <sheetName val="CABLENOS."/>
      <sheetName val="Main sheet"/>
      <sheetName val="final abstract"/>
      <sheetName val="BOQ (2)"/>
      <sheetName val="Rates SSR 2008-09"/>
      <sheetName val="PUMP_DATA"/>
      <sheetName val="Tees"/>
      <sheetName val="Usage"/>
      <sheetName val="C-data"/>
      <sheetName val="RWS"/>
      <sheetName val="Entry"/>
      <sheetName val="Quarry"/>
      <sheetName val="Line"/>
      <sheetName val="BTR"/>
      <sheetName val="CRUST"/>
      <sheetName val="QDTS"/>
      <sheetName val="Abs_CD_2"/>
      <sheetName val="road est"/>
      <sheetName val="ECV"/>
      <sheetName val="FORM-W3"/>
      <sheetName val="Cover"/>
      <sheetName val="index"/>
      <sheetName val="Cash2"/>
      <sheetName val="Design"/>
      <sheetName val="BWSCPlt"/>
      <sheetName val="CI"/>
      <sheetName val="G.R.P"/>
      <sheetName val="PSC REVISED"/>
      <sheetName val="DATA SHEET"/>
      <sheetName val="ANAL-PIPE LINE"/>
      <sheetName val="MS Pipe Working"/>
      <sheetName val="wh_data"/>
      <sheetName val="wh_data_R"/>
      <sheetName val="CPHEEO"/>
      <sheetName val="input"/>
      <sheetName val="civ data"/>
      <sheetName val="HDPE-pipe-rates"/>
      <sheetName val="pvc-pipe-rates"/>
      <sheetName val="650kL-design-final"/>
      <sheetName val="_5wgdhabfinal00_01"/>
      <sheetName val="SPT vs PHI"/>
      <sheetName val="PS1"/>
      <sheetName val="Rate Analysis"/>
      <sheetName val="RMR.PS"/>
      <sheetName val="BTR.PS"/>
      <sheetName val="Road data.PS"/>
      <sheetName val="Road data-TDR"/>
      <sheetName val="Data_F8_BTR4"/>
      <sheetName val="Plant_&amp;__Machinery4"/>
      <sheetName val="Lead_statement_ss54"/>
      <sheetName val="data_existing_do_not_delete3"/>
      <sheetName val="TOP_SLAB-beams"/>
      <sheetName val="Plant_㫨__Machinery1"/>
      <sheetName val="Common_"/>
      <sheetName val="Bitumen_trunk3"/>
      <sheetName val="R99_etc3"/>
      <sheetName val="Trunk_unpaved3"/>
      <sheetName val="abs_road3"/>
      <sheetName val="Road_data3"/>
      <sheetName val="Class_IV_Qtr__Ele3"/>
      <sheetName val="Bridge_Data_2005-063"/>
      <sheetName val="Lead_statement3"/>
      <sheetName val="GROUND_FLOOR3"/>
      <sheetName val="hdpe_weights"/>
      <sheetName val="PVC_weights"/>
      <sheetName val="VC_80"/>
      <sheetName val="VC_450"/>
      <sheetName val="PH_data"/>
      <sheetName val="Delivery_mains"/>
      <sheetName val="Ins_&amp;_Bonds"/>
      <sheetName val="A-3_1"/>
      <sheetName val="Client_req"/>
      <sheetName val="Specification_report"/>
      <sheetName val="1-Pop_Proj"/>
      <sheetName val="Estimate_"/>
      <sheetName val="CABLENOS_"/>
      <sheetName val="Main_sheet"/>
      <sheetName val="MRoad_data"/>
      <sheetName val="final_abstract"/>
      <sheetName val="Sheet1_(2)"/>
      <sheetName val="wt_of_CID_joint"/>
      <sheetName val="AC_DAta"/>
      <sheetName val="Pipe_Pilne_MAch"/>
      <sheetName val="Indurhty_2016-17"/>
      <sheetName val="gen_abstrct"/>
      <sheetName val="sand"/>
      <sheetName val="stone"/>
      <sheetName val="Mix Design"/>
      <sheetName val="Cost of O &amp; O"/>
      <sheetName val="WATER-HAMMER"/>
      <sheetName val="Mactan"/>
      <sheetName val="Mandaue"/>
      <sheetName val="Data-ELSR"/>
      <sheetName val="Bed Class"/>
      <sheetName val="CPIPE"/>
      <sheetName val="CPIPE2"/>
      <sheetName val="Cs"/>
      <sheetName val="DVALUE"/>
      <sheetName val="THK"/>
      <sheetName val="20kL-design-final"/>
      <sheetName val="Bill-12"/>
      <sheetName val="sup dat"/>
      <sheetName val="Detail In Door Stad"/>
      <sheetName val="IDCCALHYD_GOO"/>
      <sheetName val="Detailed"/>
      <sheetName val="concrete"/>
      <sheetName val="Civil Boq"/>
      <sheetName val="Summary"/>
      <sheetName val="DATA 2021-22"/>
      <sheetName val="Staff Civil o&amp;m draft policy"/>
      <sheetName val="Convey"/>
      <sheetName val="C.D.Abs.Est."/>
      <sheetName val="SALIENT"/>
      <sheetName val="gen"/>
      <sheetName val="10"/>
      <sheetName val="11"/>
      <sheetName val="12"/>
      <sheetName val="2A"/>
      <sheetName val="2B"/>
      <sheetName val="2C"/>
      <sheetName val="2D"/>
      <sheetName val="2E"/>
      <sheetName val="2F"/>
      <sheetName val="2G"/>
      <sheetName val="2H"/>
      <sheetName val="3A"/>
      <sheetName val="3B"/>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4"/>
      <sheetName val="TBAL9697 -group wise  sdpl"/>
      <sheetName val="p&amp;m"/>
      <sheetName val="Staff Acco."/>
      <sheetName val="Cd"/>
      <sheetName val="SewerCAD MH Data"/>
      <sheetName val="Design 2040 Design Flows-(1)"/>
      <sheetName val="SewerCAD Pipe Data-Actual 2040"/>
      <sheetName val="CONNECT"/>
      <sheetName val="analysis"/>
      <sheetName val="Abs"/>
      <sheetName val="X-2"/>
      <sheetName val="Exp"/>
      <sheetName val="A 3_7"/>
      <sheetName val="LEAD S 10-11"/>
      <sheetName val="not req 3"/>
      <sheetName val="nodes"/>
      <sheetName val="int-Dia"/>
      <sheetName val="habs-list"/>
      <sheetName val="GF SB Ok "/>
      <sheetName val="other rates"/>
      <sheetName val="MTC-estimate"/>
      <sheetName val="Gen Abs"/>
      <sheetName val="Data_Base"/>
      <sheetName val="Work_sheet"/>
      <sheetName val="SUMP1420KL@HW"/>
      <sheetName val="1V800"/>
      <sheetName val="Cable-data"/>
      <sheetName val="Rate"/>
      <sheetName val="pop"/>
      <sheetName val="hdpe-rates"/>
      <sheetName val="pvc-rates"/>
      <sheetName val="Civil-works"/>
      <sheetName val="Admin"/>
      <sheetName val="foundation(V)"/>
      <sheetName val="Data-2011-12"/>
      <sheetName val="DL CAL"/>
      <sheetName val="slab"/>
      <sheetName val="Flanged Beams"/>
      <sheetName val="Rectangular Beam"/>
      <sheetName val="Interface_SC"/>
      <sheetName val="Calc_ISC"/>
      <sheetName val="Calc_SC"/>
      <sheetName val="Interface_ISC"/>
      <sheetName val="GD"/>
      <sheetName val="Boq"/>
      <sheetName val="Road Detail Est."/>
      <sheetName val="SOR"/>
      <sheetName val="TTL"/>
      <sheetName val="Civil Works"/>
      <sheetName val="MRMECADAMoad data"/>
      <sheetName val="EDWise"/>
    </sheetNames>
    <sheetDataSet>
      <sheetData sheetId="0" refreshError="1"/>
      <sheetData sheetId="1" refreshError="1"/>
      <sheetData sheetId="2" refreshError="1"/>
      <sheetData sheetId="3" refreshError="1"/>
      <sheetData sheetId="4" refreshError="1">
        <row r="2">
          <cell r="F2">
            <v>100</v>
          </cell>
        </row>
        <row r="3">
          <cell r="F3">
            <v>90</v>
          </cell>
        </row>
        <row r="4">
          <cell r="F4">
            <v>65</v>
          </cell>
        </row>
        <row r="29">
          <cell r="F29">
            <v>44</v>
          </cell>
        </row>
        <row r="30">
          <cell r="F30">
            <v>0.25</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sheetData sheetId="89"/>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sheetData sheetId="188"/>
      <sheetData sheetId="189"/>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sheetData sheetId="223"/>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sheetData sheetId="273"/>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sand"/>
      <sheetName val="stone"/>
      <sheetName val="com_st_PM"/>
      <sheetName val="comst_GM"/>
      <sheetName val="G_R_P"/>
      <sheetName val="Road Detail Est."/>
      <sheetName val="Road data"/>
      <sheetName val="Labour"/>
      <sheetName val="DATA"/>
      <sheetName val="rdamdata"/>
      <sheetName val="Material"/>
      <sheetName val="Lead statement"/>
      <sheetName val="v"/>
      <sheetName val="r"/>
      <sheetName val="quarry"/>
      <sheetName val="Sheet1"/>
      <sheetName val="maya"/>
      <sheetName val="com_st_PM1"/>
      <sheetName val="comst_GM1"/>
      <sheetName val="G_R_P1"/>
      <sheetName val="SPT vs PHI"/>
      <sheetName val="#REF"/>
      <sheetName val="detls"/>
      <sheetName val="hdpe weights"/>
      <sheetName val="PVC weights"/>
      <sheetName val="index"/>
      <sheetName val="ssr-rates"/>
      <sheetName val="hdpe-rates"/>
      <sheetName val="pvc-rates"/>
      <sheetName val="Lead"/>
      <sheetName val="lead-st"/>
      <sheetName val="Ward areas"/>
      <sheetName val="Zi-co"/>
      <sheetName val="com_st_PM5"/>
      <sheetName val="comst_GM5"/>
      <sheetName val="G_R_P5"/>
      <sheetName val="Road_Detail_Est_2"/>
      <sheetName val="Road_data2"/>
      <sheetName val="Lead_statement2"/>
      <sheetName val="com_st_PM3"/>
      <sheetName val="comst_GM3"/>
      <sheetName val="G_R_P3"/>
      <sheetName val="com_st_PM2"/>
      <sheetName val="comst_GM2"/>
      <sheetName val="G_R_P2"/>
      <sheetName val="Road_Detail_Est_"/>
      <sheetName val="Road_data"/>
      <sheetName val="Lead_statement"/>
      <sheetName val="com_st_PM4"/>
      <sheetName val="comst_GM4"/>
      <sheetName val="G_R_P4"/>
      <sheetName val="Road_Detail_Est_1"/>
      <sheetName val="Road_data1"/>
      <sheetName val="Lead_statement1"/>
      <sheetName val="EDWise"/>
      <sheetName val="leads"/>
      <sheetName val="SSR 2010-11 Rates"/>
      <sheetName val="Specification report"/>
      <sheetName val="_x0000_V_x0000_O_x0000_I_x0000_L_x0000_S_x0000_I_x0000_N_x0000_G_x0000_R_x0000_A_x0000_M_x0000_._x0000_X_x0000_L_x0000_S_x0000_"/>
      <sheetName val=""/>
      <sheetName val="Nspt-smp-final-ORIGINAL"/>
      <sheetName val="wh_data"/>
      <sheetName val="CPHEEO"/>
      <sheetName val="wh_data_R"/>
      <sheetName val="input"/>
      <sheetName val="Plant &amp;  Machinery"/>
      <sheetName val="DATA_PRG"/>
      <sheetName val="0000000000000"/>
      <sheetName val="MRATES"/>
      <sheetName val="Staff Acco."/>
      <sheetName val="C-data"/>
      <sheetName val="data-WC"/>
      <sheetName val="?V?O?I?L?S?I?N?G?R?A?M?.?X?L?S?"/>
      <sheetName val="Leads Entry"/>
      <sheetName val="RMR"/>
      <sheetName val="Rates-May-14"/>
      <sheetName val="m"/>
      <sheetName val="p&amp;m"/>
      <sheetName val="Di_gate-HDPE"/>
      <sheetName val="COLUMN"/>
      <sheetName val="_V_O_I_L_S_I_N_G_R_A_M_._X_L_S_"/>
      <sheetName val="segments-details"/>
      <sheetName val="Datas"/>
      <sheetName val="Plant_&amp;__Machinery"/>
      <sheetName val="Sheet2"/>
      <sheetName val="HDPE-pipe-rates"/>
      <sheetName val="Sheet1_(2)"/>
      <sheetName val="int-Dia-hdpe"/>
      <sheetName val="habs-list"/>
      <sheetName val="pvc-pipe-rates"/>
      <sheetName val="PVC_dia"/>
      <sheetName val="int-Dia-pvc"/>
      <sheetName val="C.D.Abs.Est."/>
      <sheetName val="Cover"/>
      <sheetName val="_5wgdhabfinal00_01"/>
      <sheetName val="WATER-HAMMER"/>
      <sheetName val="not req 3"/>
      <sheetName val="coverpage"/>
      <sheetName val="R_Det"/>
      <sheetName val="Work_sheet"/>
      <sheetName val="bom"/>
      <sheetName val="abs road"/>
      <sheetName val="Summary"/>
      <sheetName val="t_prsr"/>
      <sheetName val="wh"/>
      <sheetName val="CC &amp; VC"/>
      <sheetName val="General"/>
      <sheetName val="AV-HDPE"/>
      <sheetName val="l"/>
      <sheetName val="Estimate"/>
      <sheetName val="Data rough"/>
      <sheetName val="Rates"/>
      <sheetName val="PRECAST lightconc-II"/>
      <sheetName val="hdpe_weights"/>
      <sheetName val="PVC_weights"/>
      <sheetName val="BWSCPlt"/>
      <sheetName val="DATA-BASE"/>
      <sheetName val="int-Dia"/>
      <sheetName val="mas_hab"/>
      <sheetName val="id"/>
      <sheetName val="PSC_REVISED"/>
      <sheetName val="DATA-ABSTRACT"/>
      <sheetName val="hdpe_weights2"/>
      <sheetName val="PVC_weights2"/>
      <sheetName val="hdpe_weights1"/>
      <sheetName val="PVC_weights1"/>
      <sheetName val="Plant_&amp;__Machinery1"/>
      <sheetName val="_x005f_x0000_V_x005f_x0000_O_x005f_x0000_I_x005f_x0000_"/>
      <sheetName val="water-hammar-strenght"/>
      <sheetName val="mlead"/>
      <sheetName val="road safety datas"/>
      <sheetName val="com_st_PM6"/>
      <sheetName val="comst_GM6"/>
      <sheetName val="G_R_P6"/>
      <sheetName val="Road_Detail_Est_3"/>
      <sheetName val="Road_data3"/>
      <sheetName val="Lead_statement3"/>
      <sheetName val="SPT_vs_PHI"/>
      <sheetName val="Ward_areas"/>
      <sheetName val="SSR_2010-11_Rates"/>
      <sheetName val="Leads_Entry"/>
      <sheetName val="Specification_report"/>
      <sheetName val="VOILSINGRAM_XLS"/>
      <sheetName val="?V?O?I?L?S?I?N?G?R?A?M?_?X?L?S?"/>
      <sheetName val="Staff_Acco_"/>
      <sheetName val="Data-ELSR"/>
      <sheetName val="Levels"/>
      <sheetName val="data existing_do not delete"/>
      <sheetName val="MRoad data"/>
      <sheetName val="VC rate"/>
      <sheetName val="dbl-airvalve-PVC"/>
      <sheetName val="airvalve(AC)"/>
      <sheetName val="DFjoints"/>
      <sheetName val="census91"/>
      <sheetName val="m1"/>
      <sheetName val="Detailed"/>
      <sheetName val="dlvoid"/>
      <sheetName val="_x005f_x0000_V_x005f_x0000_O_x005f_x0000_I_x000_2"/>
      <sheetName val="Main Sheet"/>
      <sheetName val="ABS"/>
      <sheetName val="Voucher"/>
      <sheetName val="BHANDUP"/>
      <sheetName val="Intro"/>
      <sheetName val="hdpe-int-Dia"/>
      <sheetName val="E-Table"/>
      <sheetName val="pvc-int-Dia"/>
      <sheetName val="SSR 2014-15 Rates"/>
      <sheetName val="Specification Repoer CC"/>
      <sheetName val="bar bending"/>
      <sheetName val="iocount"/>
      <sheetName val="DATA SHEET"/>
      <sheetName val="Suppl-data"/>
      <sheetName val="final abstract"/>
      <sheetName val="Bitumen trunk"/>
      <sheetName val="Feeder"/>
      <sheetName val="R99 etc"/>
      <sheetName val="Trunk unpaved"/>
      <sheetName val="_V_O_I_L_S_I_N_G_R_A_M___X_L_S_"/>
      <sheetName val="Usage"/>
      <sheetName val="Common "/>
      <sheetName val="civ data"/>
      <sheetName val="11.Habitations"/>
      <sheetName val="PM&amp;GM"/>
      <sheetName val="AV-PVC"/>
      <sheetName val="DIgate_PVC "/>
      <sheetName val="DI gate-DI"/>
      <sheetName val="AV-BWSC&amp;MS"/>
      <sheetName val="AV_AC"/>
      <sheetName val="AV-DI"/>
      <sheetName val="di_Gate_AC"/>
      <sheetName val="Digate-BWSCP-MS"/>
      <sheetName val="DI_gate_di"/>
      <sheetName val="scour-DI-CI"/>
      <sheetName val="scour-pvc-hdpe-psc-bwsc"/>
      <sheetName val="AC"/>
      <sheetName val="pumping main"/>
      <sheetName val="1000 (1V)"/>
      <sheetName val="Lead statement ss5"/>
      <sheetName val="Drain Est (2)"/>
      <sheetName val="SPECI (2)"/>
      <sheetName val="Working Estimate"/>
      <sheetName val="FINAL DATA"/>
      <sheetName val="hdpe_weights3"/>
      <sheetName val="PVC_weights3"/>
      <sheetName val="Data_rough"/>
      <sheetName val="not_req_3"/>
      <sheetName val="CC_&amp;_VC"/>
      <sheetName val="MRoad_data"/>
      <sheetName val="VC_rate"/>
      <sheetName val="data_existing_do_not_delete"/>
      <sheetName val="01"/>
      <sheetName val="DREV"/>
      <sheetName val="CREV"/>
    </sheetNames>
    <sheetDataSet>
      <sheetData sheetId="0">
        <row r="14">
          <cell r="G14">
            <v>35.35</v>
          </cell>
        </row>
      </sheetData>
      <sheetData sheetId="1">
        <row r="14">
          <cell r="G14">
            <v>35.35</v>
          </cell>
        </row>
      </sheetData>
      <sheetData sheetId="2">
        <row r="14">
          <cell r="G14">
            <v>40.78</v>
          </cell>
        </row>
      </sheetData>
      <sheetData sheetId="3">
        <row r="14">
          <cell r="G14">
            <v>35.35</v>
          </cell>
        </row>
      </sheetData>
      <sheetData sheetId="4" refreshError="1"/>
      <sheetData sheetId="5" refreshError="1">
        <row r="14">
          <cell r="G14">
            <v>35.35</v>
          </cell>
        </row>
        <row r="15">
          <cell r="G15">
            <v>49.78</v>
          </cell>
        </row>
        <row r="16">
          <cell r="G16">
            <v>72</v>
          </cell>
        </row>
        <row r="17">
          <cell r="G17">
            <v>93.9</v>
          </cell>
        </row>
        <row r="18">
          <cell r="G18">
            <v>117.01</v>
          </cell>
        </row>
        <row r="19">
          <cell r="G19">
            <v>154.61000000000001</v>
          </cell>
        </row>
        <row r="20">
          <cell r="G20">
            <v>197.16</v>
          </cell>
        </row>
        <row r="27">
          <cell r="G27">
            <v>35.159999999999997</v>
          </cell>
        </row>
        <row r="28">
          <cell r="G28">
            <v>49.04</v>
          </cell>
        </row>
        <row r="29">
          <cell r="G29">
            <v>70.27</v>
          </cell>
        </row>
        <row r="30">
          <cell r="G30">
            <v>102</v>
          </cell>
        </row>
        <row r="31">
          <cell r="G31">
            <v>128.19</v>
          </cell>
        </row>
        <row r="32">
          <cell r="G32">
            <v>167.11</v>
          </cell>
        </row>
        <row r="33">
          <cell r="G33">
            <v>217.34</v>
          </cell>
        </row>
        <row r="34">
          <cell r="G34">
            <v>281.33999999999997</v>
          </cell>
        </row>
        <row r="35">
          <cell r="G35">
            <v>340.32</v>
          </cell>
        </row>
        <row r="41">
          <cell r="G41">
            <v>54.3</v>
          </cell>
        </row>
        <row r="42">
          <cell r="G42">
            <v>77.55</v>
          </cell>
        </row>
        <row r="44">
          <cell r="G44">
            <v>165.03</v>
          </cell>
        </row>
        <row r="45">
          <cell r="G45">
            <v>216.24</v>
          </cell>
        </row>
        <row r="46">
          <cell r="G46">
            <v>265.97000000000003</v>
          </cell>
        </row>
      </sheetData>
      <sheetData sheetId="6" refreshError="1">
        <row r="14">
          <cell r="G14">
            <v>35.35</v>
          </cell>
        </row>
        <row r="31">
          <cell r="D31">
            <v>91.08</v>
          </cell>
          <cell r="E31">
            <v>107.35</v>
          </cell>
          <cell r="F31">
            <v>133.26</v>
          </cell>
          <cell r="G31">
            <v>158.58000000000001</v>
          </cell>
          <cell r="H31">
            <v>185.06</v>
          </cell>
          <cell r="I31">
            <v>236.46</v>
          </cell>
          <cell r="J31">
            <v>285.23</v>
          </cell>
        </row>
        <row r="46">
          <cell r="C46">
            <v>90.35</v>
          </cell>
          <cell r="D46">
            <v>106.67</v>
          </cell>
          <cell r="E46">
            <v>130.63999999999999</v>
          </cell>
          <cell r="F46">
            <v>167.37</v>
          </cell>
          <cell r="G46">
            <v>197.57</v>
          </cell>
          <cell r="H46">
            <v>242.04</v>
          </cell>
          <cell r="I46">
            <v>307.83</v>
          </cell>
          <cell r="J46">
            <v>380.99</v>
          </cell>
          <cell r="K46">
            <v>448.54</v>
          </cell>
        </row>
        <row r="61">
          <cell r="C61">
            <v>112.12</v>
          </cell>
          <cell r="D61">
            <v>135.81</v>
          </cell>
          <cell r="E61">
            <v>171.19</v>
          </cell>
          <cell r="F61">
            <v>232.15</v>
          </cell>
          <cell r="H61">
            <v>343.32</v>
          </cell>
        </row>
      </sheetData>
      <sheetData sheetId="7" refreshError="1">
        <row r="14">
          <cell r="G14">
            <v>40.78</v>
          </cell>
        </row>
        <row r="37">
          <cell r="G37">
            <v>730.74</v>
          </cell>
        </row>
        <row r="38">
          <cell r="G38">
            <v>899.42</v>
          </cell>
        </row>
        <row r="39">
          <cell r="G39">
            <v>1127.6099999999999</v>
          </cell>
        </row>
        <row r="40">
          <cell r="G40">
            <v>1430.04</v>
          </cell>
        </row>
      </sheetData>
      <sheetData sheetId="8" refreshError="1">
        <row r="14">
          <cell r="G14">
            <v>35.35</v>
          </cell>
        </row>
        <row r="16">
          <cell r="C16">
            <v>73.2</v>
          </cell>
        </row>
        <row r="30">
          <cell r="L30">
            <v>887.49</v>
          </cell>
          <cell r="M30">
            <v>1081.68</v>
          </cell>
          <cell r="N30">
            <v>1343.94</v>
          </cell>
          <cell r="O30">
            <v>1690.77</v>
          </cell>
        </row>
      </sheetData>
      <sheetData sheetId="9" refreshError="1">
        <row r="14">
          <cell r="G14">
            <v>40.78</v>
          </cell>
        </row>
        <row r="37">
          <cell r="C37">
            <v>678.83</v>
          </cell>
          <cell r="D37">
            <v>960.38</v>
          </cell>
          <cell r="F37">
            <v>1844.87</v>
          </cell>
          <cell r="G37">
            <v>2369.41</v>
          </cell>
        </row>
      </sheetData>
      <sheetData sheetId="10">
        <row r="37">
          <cell r="C37">
            <v>678.83</v>
          </cell>
        </row>
      </sheetData>
      <sheetData sheetId="11"/>
      <sheetData sheetId="12" refreshError="1"/>
      <sheetData sheetId="13" refreshError="1"/>
      <sheetData sheetId="14"/>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refreshError="1"/>
      <sheetData sheetId="84" refreshError="1"/>
      <sheetData sheetId="85"/>
      <sheetData sheetId="86" refreshError="1"/>
      <sheetData sheetId="87"/>
      <sheetData sheetId="88" refreshError="1"/>
      <sheetData sheetId="89" refreshError="1"/>
      <sheetData sheetId="90" refreshError="1"/>
      <sheetData sheetId="91" refreshError="1"/>
      <sheetData sheetId="92"/>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sheetData sheetId="121"/>
      <sheetData sheetId="122"/>
      <sheetData sheetId="123"/>
      <sheetData sheetId="124"/>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Lead stat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ead statement"/>
      <sheetName val="SSR 2010-11 Rates"/>
      <sheetName val="centering"/>
      <sheetName val="40KL-250KL Estimate &amp; data"/>
      <sheetName val="CI specials for OHSR"/>
      <sheetName val="Lead_statement"/>
      <sheetName val="SSR_2010-11_Rates"/>
      <sheetName val="40KL-250KL_Estimate_&amp;_data"/>
      <sheetName val="CI_specials_for_OHSR"/>
      <sheetName val="HDPE"/>
      <sheetName val="DI"/>
      <sheetName val="pvc"/>
      <sheetName val="DATA"/>
      <sheetName val="maya"/>
      <sheetName val="v"/>
      <sheetName val="hdpe_basic"/>
      <sheetName val="pvc_basic"/>
      <sheetName val="Data.F8.BTR"/>
      <sheetName val="Data_Bit_I"/>
      <sheetName val="p&amp;m"/>
      <sheetName val="Material"/>
      <sheetName val="leads"/>
      <sheetName val="MRATES"/>
      <sheetName val="C-data"/>
      <sheetName val="0000000000000"/>
      <sheetName val="Bridge Data 2005-06"/>
      <sheetName val="Works"/>
      <sheetName val="RMR"/>
      <sheetName val="General"/>
      <sheetName val="Lead"/>
      <sheetName val="Lead_statement1"/>
      <sheetName val="SSR_2010-11_Rates1"/>
      <sheetName val="40KL-250KL_Estimate_&amp;_data1"/>
      <sheetName val="CI_specials_for_OHSR1"/>
    </sheetNames>
    <sheetDataSet>
      <sheetData sheetId="0" refreshError="1"/>
      <sheetData sheetId="1"/>
      <sheetData sheetId="2"/>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UnitRates"/>
      <sheetName val="DetEst"/>
      <sheetName val="1V-1M"/>
      <sheetName val="2V-1M"/>
      <sheetName val="5V-1M"/>
      <sheetName val="CBR"/>
      <sheetName val="Det-ROAD"/>
      <sheetName val="G.Abs"/>
      <sheetName val="abs-cd"/>
      <sheetName val="WorkSlip"/>
      <sheetName val="BTLeads"/>
      <sheetName val="RMR"/>
      <sheetName val="MRoad data"/>
      <sheetName val="MRATES"/>
      <sheetName val="Data"/>
      <sheetName val="maya"/>
      <sheetName val="Lead statement"/>
      <sheetName val="HDPE"/>
      <sheetName val="DI"/>
      <sheetName val="pvc"/>
      <sheetName val="R_Det"/>
      <sheetName val="Road data"/>
      <sheetName val="r"/>
      <sheetName val="MS-1"/>
      <sheetName val="Material "/>
      <sheetName val="Ave.wtd.rates"/>
      <sheetName val=" AnalysisPCC"/>
      <sheetName val="Assumption"/>
      <sheetName val="Superstruc"/>
      <sheetName val="rdamdata"/>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5">
          <cell r="T15">
            <v>5400</v>
          </cell>
        </row>
        <row r="26">
          <cell r="T26">
            <v>0</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C-data"/>
      <sheetName val="Estimate-Civil"/>
      <sheetName val="det-qty"/>
      <sheetName val="Joinary"/>
      <sheetName val="HDPE"/>
      <sheetName val="DI"/>
      <sheetName val="pvc"/>
      <sheetName val="hdpe_basic"/>
      <sheetName val="pvc_basic"/>
      <sheetName val="Lead statement"/>
      <sheetName val="SSR 2010-11 Rates"/>
      <sheetName val="DATA_PRG"/>
      <sheetName val="Data"/>
      <sheetName val="mlead"/>
      <sheetName val="abs road"/>
      <sheetName val="coverpage"/>
      <sheetName val="RMR"/>
      <sheetName val="Road data"/>
      <sheetName val="R_Det"/>
      <sheetName val="Cover"/>
      <sheetName val="MRATES"/>
      <sheetName val=" "/>
      <sheetName val="Estimate "/>
      <sheetName val="maya"/>
      <sheetName val="final abstract"/>
      <sheetName val="v"/>
      <sheetName val="LEADS"/>
      <sheetName val="r"/>
      <sheetName val="m"/>
      <sheetName val="Sheet1"/>
      <sheetName val="not req 3"/>
      <sheetName val="SPT vs PHI"/>
      <sheetName val="Electrical SSR 2018-19 (2)"/>
      <sheetName val="Report"/>
      <sheetName val="Label"/>
      <sheetName val="SC"/>
      <sheetName val="Quarry Korutla"/>
      <sheetName val="Quarry"/>
      <sheetName val="LeadEEJ"/>
      <sheetName val="Lead Avg"/>
      <sheetName val="G-A road"/>
      <sheetName val="SpecReportAll"/>
      <sheetName val="Lead2DyEEM"/>
      <sheetName val="Main sheet"/>
      <sheetName val="GA-Open Air Theater"/>
      <sheetName val="1. Gallary"/>
      <sheetName val="2. Retaining wall"/>
      <sheetName val="2. Compound Wall"/>
      <sheetName val="3.Entrance Plaza"/>
      <sheetName val="4. Stage &amp; Green rooms"/>
      <sheetName val="4.a. AC-Est."/>
      <sheetName val="4.b.Elec &amp; Sani-Stage"/>
      <sheetName val="5 Guest room"/>
      <sheetName val="5.a.Elec &amp; Sani-Guest House"/>
      <sheetName val="6 Toilet Block- Ladies"/>
      <sheetName val="7. Toilet Block- Gents"/>
      <sheetName val="Solar Lighting-Gallery"/>
      <sheetName val="Solar Lighting-earth work"/>
      <sheetName val="8. ST-12x3.3-(200 Users)"/>
      <sheetName val="9. Est-Sump"/>
      <sheetName val="10. Greenary &amp; Pathways"/>
      <sheetName val="11. Fountain &amp; Planters"/>
      <sheetName val="12. Garden Posts"/>
      <sheetName val="13.Gen sets - "/>
      <sheetName val="14.Transformer"/>
      <sheetName val="15.Bore wells."/>
      <sheetName val="16.Highmast"/>
      <sheetName val="GA ALL"/>
      <sheetName val="GA Park"/>
      <sheetName val="Abstract Gazebo "/>
      <sheetName val="Gazebo "/>
      <sheetName val="Abstract toilets"/>
      <sheetName val="Toilets (2)"/>
      <sheetName val="Food Court, CW, Pathway Abst"/>
      <sheetName val="Pathway"/>
      <sheetName val="Est. Kargil Lake"/>
      <sheetName val="Garden posts"/>
      <sheetName val="Toilets"/>
      <sheetName val="Entrance Plaza"/>
      <sheetName val="Children Play Area"/>
      <sheetName val="Parking Area"/>
      <sheetName val="Gazebo"/>
      <sheetName val="Junction Dtl and Abs"/>
      <sheetName val="Recreational Space"/>
      <sheetName val="Greenary"/>
      <sheetName val="Bathukamma Ghat"/>
      <sheetName val="1.Est-Cmpnd-wall"/>
      <sheetName val="10. CARE TAKERS CABIN"/>
      <sheetName val="Toilet Dtl and Abs"/>
      <sheetName val="Highmast-12m"/>
      <sheetName val="GA-Veg Market"/>
      <sheetName val="Veg Market Dtl and Abs"/>
      <sheetName val="GA-Dump yard"/>
      <sheetName val="Dump Yard Abs"/>
      <sheetName val=" Compound wallDtl and Abs "/>
      <sheetName val="GA-library"/>
      <sheetName val="data-WS &amp; Sanitary-18-19"/>
      <sheetName val="Elc.data-18-09 final"/>
      <sheetName val="Library Dtl and Abs"/>
      <sheetName val=" Compound wallDtl and Abs  LIB"/>
      <sheetName val="data-Bld-18-19"/>
      <sheetName val="GA-Municipal office"/>
      <sheetName val=" Compound wall extDtl and Abs "/>
      <sheetName val="Road Dtl and Abs"/>
      <sheetName val="AC ESTIMATE"/>
      <sheetName val="GA Jun"/>
      <sheetName val="Junction Abs Dtl"/>
      <sheetName val="Jun HighMast"/>
      <sheetName val="Municipal office Dtl and Abs"/>
      <sheetName val="Elc.Stnd.Data-18-19-final "/>
      <sheetName val="Lighting DATA"/>
      <sheetName val="Road data- MoRTH-5th Revision"/>
      <sheetName val="data-Parks-18-19"/>
      <sheetName val="Q-Land scaping"/>
      <sheetName val="MS-Truss Gazebo "/>
      <sheetName val="LeadCert"/>
      <sheetName val="C-Mat-Gen-"/>
      <sheetName val="Mortars,"/>
      <sheetName val="Gazebo Dtl and Abs "/>
      <sheetName val="Q-Fountain"/>
      <sheetName val="Q-Play equipments"/>
      <sheetName val="Q-Gym equipments"/>
      <sheetName val="Q-RCC Benches"/>
      <sheetName val="Electrical SSR 2018-19"/>
      <sheetName val="data-Sump &amp; ST"/>
      <sheetName val="Data- Garden Lighting"/>
      <sheetName val="Elc-data-new"/>
      <sheetName val="data-Parks"/>
      <sheetName val="Data- Focus lights"/>
      <sheetName val="GA- Park. Ramayya Bowli"/>
      <sheetName val="1. Compound wall-"/>
      <sheetName val="3. Parking area-new"/>
      <sheetName val="4.Est-Greenary."/>
      <sheetName val="5. Main Path way"/>
      <sheetName val="8.Entrance Plaza"/>
      <sheetName val="9.Toilets"/>
      <sheetName val="11. Amphi theater"/>
      <sheetName val="GA - Sagala cheruvu Park"/>
      <sheetName val="1. Compound wall"/>
      <sheetName val="2.Entrance Plaza"/>
      <sheetName val="4 ).She Toilets "/>
      <sheetName val="5). He Toilets"/>
      <sheetName val="4. Garden Posts"/>
      <sheetName val="6.Pathways  (2)"/>
      <sheetName val="Highmast (2)"/>
      <sheetName val="Elc.Stnd.Data-16-17 "/>
      <sheetName val="Elec -Toilet block Ladies"/>
      <sheetName val="Elec-Toilet block gents"/>
      <sheetName val="Solar Lighting-greenary"/>
      <sheetName val="Solar Lighting-Compound wall"/>
      <sheetName val="Sanitary SSR-18-19"/>
      <sheetName val="Data-Gen sets (2)"/>
      <sheetName val="SSR-Irri, R&amp;B, PH-18-19"/>
      <sheetName val="Bld.SoR-18-19"/>
      <sheetName val="labour&amp; Hire-18-19"/>
      <sheetName val="Convey -18-19"/>
      <sheetName val="Lead-18-19"/>
      <sheetName val="Lead1DyEEM"/>
      <sheetName val="Cent'g--18-19"/>
      <sheetName val="drains-data"/>
      <sheetName val="6.Pathways "/>
      <sheetName val="data-Borewells"/>
      <sheetName val="RC-Bore wells-1"/>
      <sheetName val="RC-Bore wells-2"/>
      <sheetName val="RC-Bore wells-3"/>
      <sheetName val="bricks"/>
      <sheetName val="BOQ"/>
      <sheetName val="G.O MS 35"/>
      <sheetName val="CC"/>
      <sheetName val="General"/>
      <sheetName val="Materials"/>
      <sheetName val="ROADS"/>
      <sheetName val="Data.F8.BTR"/>
      <sheetName val="Class IV Qtr. Ele"/>
      <sheetName val="Dormitory"/>
      <sheetName val="precast RC element"/>
      <sheetName val="bom"/>
      <sheetName val="data existing_do not delete"/>
      <sheetName val="t_prsr"/>
      <sheetName val="id"/>
      <sheetName val="Bridge Data 2005-06"/>
      <sheetName val="hdpe-rates"/>
      <sheetName val="hdpe weights"/>
      <sheetName val="ssr-rates"/>
      <sheetName val="pvc-rates"/>
      <sheetName val="PVC weights"/>
      <sheetName val="Usage"/>
      <sheetName val="Common "/>
      <sheetName val="MRoad data"/>
      <sheetName val="VARIABLE"/>
      <sheetName val="EDWise"/>
      <sheetName val="Specification report"/>
      <sheetName val="SSR 2014-15 Rates"/>
    </sheetNames>
    <sheetDataSet>
      <sheetData sheetId="0" refreshError="1"/>
      <sheetData sheetId="1" refreshError="1">
        <row r="6">
          <cell r="F6">
            <v>180</v>
          </cell>
        </row>
        <row r="7">
          <cell r="F7">
            <v>160</v>
          </cell>
        </row>
        <row r="12">
          <cell r="F12">
            <v>180</v>
          </cell>
        </row>
        <row r="13">
          <cell r="F13">
            <v>160</v>
          </cell>
        </row>
        <row r="25">
          <cell r="F25">
            <v>64</v>
          </cell>
        </row>
        <row r="45">
          <cell r="F45">
            <v>155</v>
          </cell>
        </row>
        <row r="55">
          <cell r="F55">
            <v>6192</v>
          </cell>
        </row>
        <row r="63">
          <cell r="F63">
            <v>2280.9</v>
          </cell>
        </row>
        <row r="86">
          <cell r="F86">
            <v>33</v>
          </cell>
        </row>
        <row r="90">
          <cell r="F90">
            <v>68358</v>
          </cell>
        </row>
        <row r="92">
          <cell r="F92">
            <v>71613</v>
          </cell>
        </row>
        <row r="112">
          <cell r="F112">
            <v>10</v>
          </cell>
        </row>
        <row r="115">
          <cell r="F115">
            <v>324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row r="55">
          <cell r="F55">
            <v>0</v>
          </cell>
        </row>
      </sheetData>
      <sheetData sheetId="99"/>
      <sheetData sheetId="100"/>
      <sheetData sheetId="101"/>
      <sheetData sheetId="102">
        <row r="55">
          <cell r="F55">
            <v>0</v>
          </cell>
        </row>
      </sheetData>
      <sheetData sheetId="103">
        <row r="55">
          <cell r="F55">
            <v>0</v>
          </cell>
        </row>
      </sheetData>
      <sheetData sheetId="104">
        <row r="55">
          <cell r="F55">
            <v>0</v>
          </cell>
        </row>
      </sheetData>
      <sheetData sheetId="105">
        <row r="55">
          <cell r="F55">
            <v>0</v>
          </cell>
        </row>
      </sheetData>
      <sheetData sheetId="106">
        <row r="55">
          <cell r="F55">
            <v>0</v>
          </cell>
        </row>
      </sheetData>
      <sheetData sheetId="107">
        <row r="55">
          <cell r="F55">
            <v>0</v>
          </cell>
        </row>
      </sheetData>
      <sheetData sheetId="108">
        <row r="55">
          <cell r="F55">
            <v>0</v>
          </cell>
        </row>
      </sheetData>
      <sheetData sheetId="109">
        <row r="55">
          <cell r="F55">
            <v>0</v>
          </cell>
        </row>
      </sheetData>
      <sheetData sheetId="110">
        <row r="55">
          <cell r="F55">
            <v>0</v>
          </cell>
        </row>
      </sheetData>
      <sheetData sheetId="111">
        <row r="55">
          <cell r="F55">
            <v>0</v>
          </cell>
        </row>
      </sheetData>
      <sheetData sheetId="112">
        <row r="55">
          <cell r="F55">
            <v>0</v>
          </cell>
        </row>
      </sheetData>
      <sheetData sheetId="113">
        <row r="55">
          <cell r="F55">
            <v>0</v>
          </cell>
        </row>
      </sheetData>
      <sheetData sheetId="114">
        <row r="55">
          <cell r="F55">
            <v>0</v>
          </cell>
        </row>
      </sheetData>
      <sheetData sheetId="115">
        <row r="55">
          <cell r="F55">
            <v>0</v>
          </cell>
        </row>
      </sheetData>
      <sheetData sheetId="116">
        <row r="55">
          <cell r="F55">
            <v>0</v>
          </cell>
        </row>
      </sheetData>
      <sheetData sheetId="117">
        <row r="55">
          <cell r="F55">
            <v>0</v>
          </cell>
        </row>
      </sheetData>
      <sheetData sheetId="118">
        <row r="55">
          <cell r="F55">
            <v>0</v>
          </cell>
        </row>
      </sheetData>
      <sheetData sheetId="119">
        <row r="55">
          <cell r="F55">
            <v>0</v>
          </cell>
        </row>
      </sheetData>
      <sheetData sheetId="120">
        <row r="55">
          <cell r="F55">
            <v>0</v>
          </cell>
        </row>
      </sheetData>
      <sheetData sheetId="121">
        <row r="55">
          <cell r="F55">
            <v>0</v>
          </cell>
        </row>
      </sheetData>
      <sheetData sheetId="122"/>
      <sheetData sheetId="123">
        <row r="55">
          <cell r="F55">
            <v>0</v>
          </cell>
        </row>
      </sheetData>
      <sheetData sheetId="124">
        <row r="55">
          <cell r="F55">
            <v>0</v>
          </cell>
        </row>
      </sheetData>
      <sheetData sheetId="125">
        <row r="55">
          <cell r="F55">
            <v>0</v>
          </cell>
        </row>
      </sheetData>
      <sheetData sheetId="126">
        <row r="55">
          <cell r="F55">
            <v>0</v>
          </cell>
        </row>
      </sheetData>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refreshError="1"/>
      <sheetData sheetId="167" refreshError="1"/>
      <sheetData sheetId="168" refreshError="1"/>
      <sheetData sheetId="169" refreshError="1"/>
      <sheetData sheetId="170" refreshError="1"/>
      <sheetData sheetId="171" refreshError="1"/>
      <sheetData sheetId="172"/>
      <sheetData sheetId="173" refreshError="1"/>
      <sheetData sheetId="174" refreshError="1"/>
      <sheetData sheetId="175" refreshError="1"/>
      <sheetData sheetId="176" refreshError="1"/>
      <sheetData sheetId="177" refreshError="1"/>
      <sheetData sheetId="178" refreshError="1"/>
      <sheetData sheetId="179"/>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age (2)"/>
      <sheetName val="C.page (3)"/>
      <sheetName val="Truss Data (2)"/>
      <sheetName val="Conversion  sheds"/>
      <sheetName val="Cover  sheds (2)"/>
      <sheetName val="Shops 25 Nos"/>
      <sheetName val="Shops 5 Nos"/>
      <sheetName val="Compound wall"/>
      <sheetName val="Water Harvest"/>
      <sheetName val="C.C"/>
      <sheetName val="Levelling"/>
      <sheetName val="Drain"/>
      <sheetName val="Pro Rolling"/>
      <sheetName val="Removal CGI"/>
      <sheetName val="Canteen"/>
      <sheetName val="Shops  (2)"/>
      <sheetName val="RRH"/>
      <sheetName val="Ele"/>
      <sheetName val="Shed No 1"/>
      <sheetName val="Shed No 2"/>
      <sheetName val="Shed No 3"/>
      <sheetName val="Shed"/>
      <sheetName val="Toilet"/>
      <sheetName val="Data"/>
      <sheetName val="Roads"/>
      <sheetName val="Lead statement"/>
      <sheetName val="Conveyance ch"/>
      <sheetName val="SSR 2014-15 Rates"/>
      <sheetName val="C wall"/>
      <sheetName val="Sales"/>
      <sheetName val="CW With Gate"/>
      <sheetName val="ABS-Compound wall"/>
      <sheetName val="Hire charges"/>
      <sheetName val="centering"/>
      <sheetName val="40KL-250KL Estimate &amp; data"/>
      <sheetName val="CI specials for OHSR"/>
      <sheetName val="C wall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ow r="83">
          <cell r="I83">
            <v>171.37848</v>
          </cell>
        </row>
      </sheetData>
      <sheetData sheetId="25" refreshError="1"/>
      <sheetData sheetId="26">
        <row r="6">
          <cell r="P6">
            <v>970.29</v>
          </cell>
        </row>
      </sheetData>
      <sheetData sheetId="27" refreshError="1"/>
      <sheetData sheetId="28">
        <row r="41">
          <cell r="E41">
            <v>385</v>
          </cell>
        </row>
      </sheetData>
      <sheetData sheetId="29" refreshError="1"/>
      <sheetData sheetId="30" refreshError="1"/>
      <sheetData sheetId="31"/>
      <sheetData sheetId="32"/>
      <sheetData sheetId="33" refreshError="1"/>
      <sheetData sheetId="34" refreshError="1"/>
      <sheetData sheetId="35" refreshError="1"/>
      <sheetData sheetId="36" refreshError="1"/>
      <sheetData sheetId="37"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
      <sheetName val="C.page  (2)"/>
      <sheetName val="C.page  (3)"/>
      <sheetName val="C.page  (4)"/>
      <sheetName val="C.page  (5)"/>
      <sheetName val="Truss Data (2)"/>
      <sheetName val="Truss Data"/>
      <sheetName val="Coverd shed"/>
      <sheetName val="Varandah"/>
      <sheetName val="Structures"/>
      <sheetName val="Water supp"/>
      <sheetName val="Structures (2)"/>
      <sheetName val="CC"/>
      <sheetName val="CC (N)"/>
      <sheetName val="Data"/>
      <sheetName val="Lead statement"/>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1"/>
      <sheetName val="DATA_ENTRY"/>
      <sheetName val="Letter"/>
      <sheetName val="Report"/>
      <sheetName val="Cover"/>
      <sheetName val="GenAbs"/>
      <sheetName val="Seignarages"/>
      <sheetName val="DetEst"/>
      <sheetName val="Lead"/>
      <sheetName val="WorkSlip"/>
      <sheetName val="BTLeads"/>
      <sheetName val="RMR"/>
      <sheetName val="MRoad data"/>
      <sheetName val="Certificates"/>
      <sheetName val="MRATES"/>
      <sheetName val="Sheet2"/>
      <sheetName val="Sheet3"/>
      <sheetName val="Sheet4"/>
      <sheetName val="Lead stat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row r="6">
          <cell r="G6">
            <v>103</v>
          </cell>
          <cell r="J6">
            <v>532</v>
          </cell>
          <cell r="M6">
            <v>308</v>
          </cell>
        </row>
        <row r="7">
          <cell r="G7">
            <v>606</v>
          </cell>
          <cell r="J7">
            <v>692</v>
          </cell>
          <cell r="M7">
            <v>504</v>
          </cell>
        </row>
        <row r="8">
          <cell r="G8">
            <v>462</v>
          </cell>
          <cell r="M8">
            <v>656</v>
          </cell>
        </row>
        <row r="9">
          <cell r="G9">
            <v>342</v>
          </cell>
          <cell r="M9">
            <v>780</v>
          </cell>
        </row>
        <row r="10">
          <cell r="J10">
            <v>994</v>
          </cell>
          <cell r="M10">
            <v>984</v>
          </cell>
          <cell r="X10">
            <v>105</v>
          </cell>
          <cell r="AD10">
            <v>52.5</v>
          </cell>
        </row>
        <row r="11">
          <cell r="G11">
            <v>252</v>
          </cell>
          <cell r="M11">
            <v>944</v>
          </cell>
          <cell r="X11">
            <v>15.9</v>
          </cell>
          <cell r="AD11">
            <v>15.9</v>
          </cell>
        </row>
        <row r="12">
          <cell r="G12">
            <v>30</v>
          </cell>
          <cell r="M12">
            <v>588</v>
          </cell>
        </row>
        <row r="13">
          <cell r="G13">
            <v>95</v>
          </cell>
          <cell r="M13">
            <v>456</v>
          </cell>
        </row>
        <row r="14">
          <cell r="G14">
            <v>144</v>
          </cell>
          <cell r="M14">
            <v>419</v>
          </cell>
        </row>
        <row r="15">
          <cell r="G15">
            <v>164</v>
          </cell>
        </row>
        <row r="16">
          <cell r="G16">
            <v>42</v>
          </cell>
          <cell r="J16">
            <v>70</v>
          </cell>
        </row>
        <row r="17">
          <cell r="G17">
            <v>48</v>
          </cell>
          <cell r="J17">
            <v>74</v>
          </cell>
          <cell r="M17">
            <v>340</v>
          </cell>
        </row>
        <row r="30">
          <cell r="H30">
            <v>0</v>
          </cell>
          <cell r="K30">
            <v>0</v>
          </cell>
        </row>
        <row r="32">
          <cell r="H32">
            <v>0</v>
          </cell>
          <cell r="K32">
            <v>0</v>
          </cell>
        </row>
        <row r="33">
          <cell r="K33">
            <v>0</v>
          </cell>
        </row>
        <row r="34">
          <cell r="H34">
            <v>0</v>
          </cell>
          <cell r="K34">
            <v>0</v>
          </cell>
        </row>
        <row r="37">
          <cell r="C37">
            <v>0</v>
          </cell>
        </row>
        <row r="48">
          <cell r="P48">
            <v>6200</v>
          </cell>
        </row>
        <row r="49">
          <cell r="P49">
            <v>43000</v>
          </cell>
        </row>
        <row r="50">
          <cell r="P50">
            <v>45000</v>
          </cell>
        </row>
        <row r="51">
          <cell r="P51">
            <v>44000</v>
          </cell>
        </row>
        <row r="52">
          <cell r="P52">
            <v>70</v>
          </cell>
        </row>
      </sheetData>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cdAbst"/>
      <sheetName val="cost"/>
      <sheetName val="data"/>
      <sheetName val="hp900"/>
      <sheetName val="CDdata (2)"/>
      <sheetName val="1v900"/>
      <sheetName val="2v900"/>
      <sheetName val="3v900"/>
      <sheetName val="impRdam"/>
      <sheetName val="CDdata"/>
      <sheetName val="lchart"/>
      <sheetName val="keymap"/>
      <sheetName val="LS"/>
      <sheetName val="CS"/>
      <sheetName val="leads"/>
      <sheetName val="Labour"/>
      <sheetName val="Material"/>
      <sheetName val="Plant &amp;  Machinery"/>
      <sheetName val="CDdata_(2)"/>
      <sheetName val="Plant_&amp;__Machinery"/>
      <sheetName val="r"/>
      <sheetName val="MRATES"/>
      <sheetName val="Sheet1"/>
      <sheetName val="sand"/>
      <sheetName val="stone"/>
      <sheetName val="Devider(CC)"/>
      <sheetName val="Devider (CRS)"/>
      <sheetName val="data-Parks-new"/>
      <sheetName val="C-Mat-Gen-"/>
      <sheetName val="Data "/>
      <sheetName val="Devider (CRS) final"/>
      <sheetName val="GA"/>
      <sheetName val="Single Devider"/>
      <sheetName val="v"/>
      <sheetName val="Rates SSR 2008-09"/>
      <sheetName val="final abstract"/>
      <sheetName val="rdamdata"/>
      <sheetName val="DATA_PRG"/>
      <sheetName val="Quarry"/>
      <sheetName val="RMR"/>
      <sheetName val="Line"/>
      <sheetName val="BTR"/>
      <sheetName val="CRUST"/>
      <sheetName val="QDTS"/>
      <sheetName val="Rates"/>
      <sheetName val="Road data"/>
      <sheetName val="0000"/>
      <sheetName val="Start"/>
      <sheetName val="1. Add"/>
      <sheetName val="2. Fill"/>
      <sheetName val="3. Split"/>
      <sheetName val="4. Transpose"/>
      <sheetName val="5. Sort &amp; filter"/>
      <sheetName val="6. Tables"/>
      <sheetName val="7. Drop-downs"/>
      <sheetName val="8. Analyze"/>
      <sheetName val="9. Charts"/>
      <sheetName val="10. PivotTables"/>
      <sheetName val="Learn more"/>
      <sheetName val="Cover Page"/>
      <sheetName val="Sheet2"/>
      <sheetName val="Sp. Rep."/>
      <sheetName val="Sp.Rep.2"/>
      <sheetName val="CC est 3.00 lakhs"/>
      <sheetName val="Drain est"/>
      <sheetName val="Input Sheet 3.00 L"/>
      <sheetName val="Sp. Rep. (wrk dne)"/>
      <sheetName val="CC est 80+20 (work done)"/>
      <sheetName val="CC est 80+20"/>
      <sheetName val="Input Sheet 80+20"/>
      <sheetName val="comp report"/>
      <sheetName val="CC Road data"/>
      <sheetName val="Drain DATA"/>
      <sheetName val="Lead"/>
      <sheetName val="Sheet11"/>
      <sheetName val="Conveyance"/>
      <sheetName val="Sp. Rep. (2)"/>
      <sheetName val="Work done"/>
      <sheetName val="Completion"/>
      <sheetName val="Conv"/>
      <sheetName val="New lead2"/>
      <sheetName val="CD-DAta"/>
      <sheetName val="Base Course "/>
      <sheetName val="Sheet3"/>
      <sheetName val="Sheet5"/>
      <sheetName val="Sheet18"/>
      <sheetName val="Sheet19"/>
      <sheetName val="coverpage"/>
      <sheetName val="Rd.Est"/>
      <sheetName val="Works"/>
      <sheetName val="General"/>
      <sheetName val="HDPE"/>
      <sheetName val="DI"/>
      <sheetName val="pvc"/>
      <sheetName val="Rates2"/>
      <sheetName val="CDdata_(2)1"/>
      <sheetName val="Plant_&amp;__Machinery1"/>
      <sheetName val="CDdata_(2)2"/>
      <sheetName val="Plant_&amp;__Machinery2"/>
      <sheetName val="BALAN1"/>
      <sheetName val="m"/>
      <sheetName val="Convey"/>
      <sheetName val="c.d.abs.est."/>
      <sheetName val="pvc_basic"/>
      <sheetName val="Staff Acco."/>
      <sheetName val="SC Cost FEB 03"/>
      <sheetName val="mlead"/>
      <sheetName val="abs road"/>
      <sheetName val="Abs_CD_2"/>
      <sheetName val="road est"/>
      <sheetName val="ECV"/>
      <sheetName val="hdpe_basic"/>
      <sheetName val="BLK2"/>
      <sheetName val="BLK3"/>
      <sheetName val="E &amp; R"/>
      <sheetName val="radar"/>
      <sheetName val="UG"/>
      <sheetName val="Rates_SSR_2008-09"/>
      <sheetName val="final_abstract"/>
      <sheetName val="Devider_(CRS)"/>
      <sheetName val="Data_"/>
      <sheetName val="Devider_(CRS)_final"/>
      <sheetName val="Single_Devider"/>
      <sheetName val="Road_data"/>
      <sheetName val="Abs"/>
      <sheetName val="bom"/>
      <sheetName val="wh_data"/>
      <sheetName val="CPHEEO"/>
      <sheetName val="wh_data_R"/>
      <sheetName val="input"/>
      <sheetName val="MRoad data"/>
      <sheetName val="lead-st"/>
      <sheetName val="not req 3"/>
      <sheetName val="C-data"/>
      <sheetName val="Sheet1 (2)"/>
      <sheetName val="cert"/>
      <sheetName val="Iocount"/>
      <sheetName val="Wordsdata"/>
      <sheetName val="int-Dia"/>
      <sheetName val="habs-list"/>
      <sheetName val="nodes"/>
      <sheetName val="maya"/>
      <sheetName val="Lead statement ss5"/>
      <sheetName val="TS memo"/>
      <sheetName val="X-2"/>
      <sheetName val="DATA-BASE"/>
      <sheetName val="DATA-ABSTRACT"/>
      <sheetName val="detls"/>
      <sheetName val="Estt"/>
      <sheetName val="road detail est."/>
      <sheetName val="Gen_Abs"/>
      <sheetName val="GT DUMP"/>
      <sheetName val="sancdump"/>
      <sheetName val="GZL"/>
      <sheetName val="factors"/>
      <sheetName val="Levels"/>
      <sheetName val="PS1"/>
      <sheetName val="clvrt_data"/>
      <sheetName val="hdpe weights"/>
      <sheetName val="PVC weights"/>
      <sheetName val="index"/>
      <sheetName val="Usage"/>
      <sheetName val="int-Dia-hdpe"/>
      <sheetName val="int-Dia-pvc"/>
      <sheetName val="segments-details"/>
      <sheetName val="Specification report"/>
      <sheetName val="FORM7"/>
      <sheetName val="Data base"/>
      <sheetName val="ewst"/>
      <sheetName val="t_prsr"/>
      <sheetName val="ssr-rates"/>
      <sheetName val="wh"/>
      <sheetName val="0000000000000"/>
      <sheetName val="Sub -  Analysis"/>
      <sheetName val="Labour rates"/>
      <sheetName val="Rate analysis"/>
      <sheetName val="RMR 2008-09"/>
      <sheetName val="civ data"/>
      <sheetName val="Ins &amp; Bonds"/>
      <sheetName val="A-3.1"/>
      <sheetName val="Client req"/>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3">
          <cell r="A3" t="str">
            <v>Sno</v>
          </cell>
          <cell r="B3" t="str">
            <v>Lead</v>
          </cell>
          <cell r="C3">
            <v>0</v>
          </cell>
          <cell r="D3" t="str">
            <v>Earth</v>
          </cell>
          <cell r="E3" t="str">
            <v>Metal</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row>
        <row r="9">
          <cell r="A9">
            <v>6</v>
          </cell>
          <cell r="B9">
            <v>1</v>
          </cell>
          <cell r="C9" t="str">
            <v>KM</v>
          </cell>
          <cell r="D9">
            <v>58</v>
          </cell>
          <cell r="E9">
            <v>67</v>
          </cell>
        </row>
        <row r="10">
          <cell r="A10">
            <v>7</v>
          </cell>
          <cell r="B10">
            <v>2</v>
          </cell>
          <cell r="C10" t="str">
            <v>KM</v>
          </cell>
          <cell r="D10">
            <v>61</v>
          </cell>
          <cell r="E10">
            <v>69</v>
          </cell>
        </row>
        <row r="11">
          <cell r="A11">
            <v>8</v>
          </cell>
          <cell r="B11">
            <v>3</v>
          </cell>
          <cell r="C11" t="str">
            <v>KM</v>
          </cell>
          <cell r="D11">
            <v>64</v>
          </cell>
          <cell r="E11">
            <v>72</v>
          </cell>
        </row>
        <row r="12">
          <cell r="A12">
            <v>9</v>
          </cell>
          <cell r="B12">
            <v>4</v>
          </cell>
          <cell r="C12" t="str">
            <v>KM</v>
          </cell>
          <cell r="D12">
            <v>67</v>
          </cell>
          <cell r="E12">
            <v>75</v>
          </cell>
        </row>
        <row r="13">
          <cell r="A13">
            <v>10</v>
          </cell>
          <cell r="B13">
            <v>5</v>
          </cell>
          <cell r="C13" t="str">
            <v>KM</v>
          </cell>
          <cell r="D13">
            <v>70</v>
          </cell>
          <cell r="E13">
            <v>78</v>
          </cell>
        </row>
        <row r="14">
          <cell r="A14">
            <v>11</v>
          </cell>
          <cell r="B14">
            <v>6</v>
          </cell>
          <cell r="C14" t="str">
            <v>KM</v>
          </cell>
          <cell r="D14">
            <v>72</v>
          </cell>
          <cell r="E14">
            <v>82</v>
          </cell>
        </row>
        <row r="15">
          <cell r="A15">
            <v>12</v>
          </cell>
          <cell r="B15">
            <v>7</v>
          </cell>
          <cell r="C15" t="str">
            <v>KM</v>
          </cell>
          <cell r="D15">
            <v>76</v>
          </cell>
          <cell r="E15">
            <v>84</v>
          </cell>
        </row>
        <row r="16">
          <cell r="A16">
            <v>13</v>
          </cell>
          <cell r="B16">
            <v>8</v>
          </cell>
          <cell r="C16" t="str">
            <v>KM</v>
          </cell>
          <cell r="D16">
            <v>79</v>
          </cell>
          <cell r="E16">
            <v>86</v>
          </cell>
        </row>
        <row r="17">
          <cell r="A17">
            <v>14</v>
          </cell>
          <cell r="B17">
            <v>9</v>
          </cell>
          <cell r="C17" t="str">
            <v>KM</v>
          </cell>
          <cell r="D17">
            <v>82</v>
          </cell>
          <cell r="E17">
            <v>90</v>
          </cell>
        </row>
        <row r="18">
          <cell r="A18">
            <v>15</v>
          </cell>
          <cell r="B18">
            <v>10</v>
          </cell>
          <cell r="C18" t="str">
            <v>KM</v>
          </cell>
          <cell r="D18">
            <v>85</v>
          </cell>
          <cell r="E18">
            <v>92</v>
          </cell>
        </row>
        <row r="19">
          <cell r="A19">
            <v>16</v>
          </cell>
          <cell r="B19">
            <v>11</v>
          </cell>
          <cell r="C19" t="str">
            <v>KM</v>
          </cell>
          <cell r="D19">
            <v>89</v>
          </cell>
          <cell r="E19">
            <v>95</v>
          </cell>
        </row>
        <row r="20">
          <cell r="A20">
            <v>17</v>
          </cell>
          <cell r="B20">
            <v>12</v>
          </cell>
          <cell r="C20" t="str">
            <v>KM</v>
          </cell>
          <cell r="D20">
            <v>91</v>
          </cell>
          <cell r="E20">
            <v>99</v>
          </cell>
        </row>
        <row r="21">
          <cell r="A21">
            <v>18</v>
          </cell>
          <cell r="B21">
            <v>13</v>
          </cell>
          <cell r="C21" t="str">
            <v>KM</v>
          </cell>
          <cell r="D21">
            <v>94</v>
          </cell>
          <cell r="E21">
            <v>102</v>
          </cell>
        </row>
        <row r="22">
          <cell r="A22">
            <v>19</v>
          </cell>
          <cell r="B22">
            <v>14</v>
          </cell>
          <cell r="C22" t="str">
            <v>KM</v>
          </cell>
          <cell r="D22">
            <v>97</v>
          </cell>
          <cell r="E22">
            <v>105</v>
          </cell>
        </row>
        <row r="23">
          <cell r="A23">
            <v>20</v>
          </cell>
          <cell r="B23">
            <v>15</v>
          </cell>
          <cell r="C23" t="str">
            <v>KM</v>
          </cell>
          <cell r="D23">
            <v>100</v>
          </cell>
          <cell r="E23">
            <v>107</v>
          </cell>
        </row>
        <row r="24">
          <cell r="A24">
            <v>21</v>
          </cell>
          <cell r="B24">
            <v>16</v>
          </cell>
          <cell r="C24" t="str">
            <v>KM</v>
          </cell>
          <cell r="D24">
            <v>102</v>
          </cell>
          <cell r="E24">
            <v>110</v>
          </cell>
        </row>
        <row r="25">
          <cell r="A25">
            <v>22</v>
          </cell>
          <cell r="B25">
            <v>17</v>
          </cell>
          <cell r="C25" t="str">
            <v>KM</v>
          </cell>
          <cell r="D25">
            <v>106</v>
          </cell>
          <cell r="E25">
            <v>113</v>
          </cell>
        </row>
        <row r="26">
          <cell r="A26">
            <v>23</v>
          </cell>
          <cell r="B26">
            <v>18</v>
          </cell>
          <cell r="C26" t="str">
            <v>KM</v>
          </cell>
          <cell r="D26">
            <v>109</v>
          </cell>
          <cell r="E26">
            <v>116</v>
          </cell>
        </row>
        <row r="27">
          <cell r="A27">
            <v>24</v>
          </cell>
          <cell r="B27">
            <v>19</v>
          </cell>
          <cell r="C27" t="str">
            <v>KM</v>
          </cell>
          <cell r="D27">
            <v>112</v>
          </cell>
          <cell r="E27">
            <v>118</v>
          </cell>
        </row>
        <row r="28">
          <cell r="A28">
            <v>25</v>
          </cell>
          <cell r="B28">
            <v>20</v>
          </cell>
          <cell r="C28" t="str">
            <v>KM</v>
          </cell>
          <cell r="D28">
            <v>115</v>
          </cell>
          <cell r="E28">
            <v>122</v>
          </cell>
        </row>
        <row r="29">
          <cell r="A29">
            <v>26</v>
          </cell>
          <cell r="B29">
            <v>21</v>
          </cell>
          <cell r="C29" t="str">
            <v>KM</v>
          </cell>
          <cell r="D29">
            <v>117.5</v>
          </cell>
          <cell r="E29">
            <v>125</v>
          </cell>
        </row>
        <row r="30">
          <cell r="A30">
            <v>27</v>
          </cell>
          <cell r="B30">
            <v>22</v>
          </cell>
          <cell r="C30" t="str">
            <v>KM</v>
          </cell>
          <cell r="D30">
            <v>120</v>
          </cell>
          <cell r="E30">
            <v>128</v>
          </cell>
        </row>
        <row r="31">
          <cell r="A31">
            <v>28</v>
          </cell>
          <cell r="B31">
            <v>23</v>
          </cell>
          <cell r="C31" t="str">
            <v>KM</v>
          </cell>
          <cell r="D31">
            <v>122.5</v>
          </cell>
          <cell r="E31">
            <v>131</v>
          </cell>
        </row>
        <row r="32">
          <cell r="A32">
            <v>29</v>
          </cell>
          <cell r="B32">
            <v>24</v>
          </cell>
          <cell r="C32" t="str">
            <v>KM</v>
          </cell>
          <cell r="D32">
            <v>125</v>
          </cell>
          <cell r="E32">
            <v>134</v>
          </cell>
        </row>
        <row r="33">
          <cell r="A33">
            <v>30</v>
          </cell>
          <cell r="B33">
            <v>25</v>
          </cell>
          <cell r="C33" t="str">
            <v>KM</v>
          </cell>
          <cell r="D33">
            <v>127.5</v>
          </cell>
          <cell r="E33">
            <v>137</v>
          </cell>
        </row>
        <row r="34">
          <cell r="A34">
            <v>31</v>
          </cell>
          <cell r="B34">
            <v>26</v>
          </cell>
          <cell r="C34" t="str">
            <v>KM</v>
          </cell>
          <cell r="D34">
            <v>130</v>
          </cell>
          <cell r="E34">
            <v>140</v>
          </cell>
        </row>
        <row r="35">
          <cell r="A35">
            <v>32</v>
          </cell>
          <cell r="B35">
            <v>27</v>
          </cell>
          <cell r="C35" t="str">
            <v>KM</v>
          </cell>
          <cell r="D35">
            <v>132.5</v>
          </cell>
          <cell r="E35">
            <v>143</v>
          </cell>
        </row>
        <row r="36">
          <cell r="A36">
            <v>33</v>
          </cell>
          <cell r="B36">
            <v>28</v>
          </cell>
          <cell r="C36" t="str">
            <v>KM</v>
          </cell>
          <cell r="D36">
            <v>135</v>
          </cell>
          <cell r="E36">
            <v>146</v>
          </cell>
        </row>
        <row r="37">
          <cell r="A37">
            <v>34</v>
          </cell>
          <cell r="B37">
            <v>29</v>
          </cell>
          <cell r="C37" t="str">
            <v>KM</v>
          </cell>
          <cell r="D37">
            <v>137.5</v>
          </cell>
          <cell r="E37">
            <v>149</v>
          </cell>
        </row>
        <row r="38">
          <cell r="A38">
            <v>35</v>
          </cell>
          <cell r="B38">
            <v>30</v>
          </cell>
          <cell r="C38" t="str">
            <v>KM</v>
          </cell>
          <cell r="D38">
            <v>140</v>
          </cell>
          <cell r="E38">
            <v>152</v>
          </cell>
        </row>
        <row r="39">
          <cell r="A39">
            <v>36</v>
          </cell>
          <cell r="B39">
            <v>31</v>
          </cell>
          <cell r="C39" t="str">
            <v>KM</v>
          </cell>
          <cell r="D39">
            <v>142.5</v>
          </cell>
          <cell r="E39">
            <v>155</v>
          </cell>
        </row>
        <row r="40">
          <cell r="A40">
            <v>37</v>
          </cell>
          <cell r="B40">
            <v>32</v>
          </cell>
          <cell r="C40" t="str">
            <v>KM</v>
          </cell>
          <cell r="D40">
            <v>145</v>
          </cell>
          <cell r="E40">
            <v>158</v>
          </cell>
        </row>
        <row r="41">
          <cell r="A41">
            <v>38</v>
          </cell>
          <cell r="B41">
            <v>33</v>
          </cell>
          <cell r="C41" t="str">
            <v>KM</v>
          </cell>
          <cell r="D41">
            <v>147.5</v>
          </cell>
          <cell r="E41">
            <v>161</v>
          </cell>
        </row>
        <row r="42">
          <cell r="A42">
            <v>39</v>
          </cell>
          <cell r="B42">
            <v>34</v>
          </cell>
          <cell r="C42" t="str">
            <v>KM</v>
          </cell>
          <cell r="D42">
            <v>150</v>
          </cell>
          <cell r="E42">
            <v>164</v>
          </cell>
        </row>
        <row r="43">
          <cell r="A43">
            <v>40</v>
          </cell>
          <cell r="B43">
            <v>35</v>
          </cell>
          <cell r="C43" t="str">
            <v>KM</v>
          </cell>
          <cell r="D43">
            <v>152.5</v>
          </cell>
          <cell r="E43">
            <v>167</v>
          </cell>
        </row>
        <row r="44">
          <cell r="A44">
            <v>41</v>
          </cell>
          <cell r="B44">
            <v>36</v>
          </cell>
          <cell r="C44" t="str">
            <v>KM</v>
          </cell>
          <cell r="D44">
            <v>155</v>
          </cell>
          <cell r="E44">
            <v>170</v>
          </cell>
        </row>
        <row r="45">
          <cell r="A45">
            <v>42</v>
          </cell>
          <cell r="B45">
            <v>37</v>
          </cell>
          <cell r="C45" t="str">
            <v>KM</v>
          </cell>
          <cell r="D45">
            <v>157.5</v>
          </cell>
          <cell r="E45">
            <v>173</v>
          </cell>
        </row>
        <row r="46">
          <cell r="A46">
            <v>43</v>
          </cell>
          <cell r="B46">
            <v>38</v>
          </cell>
          <cell r="C46" t="str">
            <v>KM</v>
          </cell>
          <cell r="D46">
            <v>160</v>
          </cell>
          <cell r="E46">
            <v>176</v>
          </cell>
        </row>
        <row r="47">
          <cell r="A47">
            <v>44</v>
          </cell>
          <cell r="B47">
            <v>39</v>
          </cell>
          <cell r="C47" t="str">
            <v>KM</v>
          </cell>
          <cell r="D47">
            <v>162.5</v>
          </cell>
          <cell r="E47">
            <v>179</v>
          </cell>
        </row>
        <row r="48">
          <cell r="A48">
            <v>45</v>
          </cell>
          <cell r="B48">
            <v>40</v>
          </cell>
          <cell r="C48" t="str">
            <v>KM</v>
          </cell>
          <cell r="D48">
            <v>165</v>
          </cell>
          <cell r="E48">
            <v>182</v>
          </cell>
        </row>
        <row r="49">
          <cell r="A49">
            <v>46</v>
          </cell>
          <cell r="B49">
            <v>41</v>
          </cell>
          <cell r="C49" t="str">
            <v>KM</v>
          </cell>
          <cell r="D49">
            <v>167.5</v>
          </cell>
          <cell r="E49">
            <v>185</v>
          </cell>
        </row>
        <row r="50">
          <cell r="A50">
            <v>47</v>
          </cell>
          <cell r="B50">
            <v>42</v>
          </cell>
          <cell r="C50" t="str">
            <v>KM</v>
          </cell>
          <cell r="D50">
            <v>170</v>
          </cell>
          <cell r="E50">
            <v>188</v>
          </cell>
        </row>
        <row r="51">
          <cell r="A51">
            <v>48</v>
          </cell>
          <cell r="B51">
            <v>43</v>
          </cell>
          <cell r="C51" t="str">
            <v>KM</v>
          </cell>
          <cell r="D51">
            <v>172.5</v>
          </cell>
          <cell r="E51">
            <v>191</v>
          </cell>
        </row>
        <row r="52">
          <cell r="A52">
            <v>49</v>
          </cell>
          <cell r="B52">
            <v>44</v>
          </cell>
          <cell r="C52" t="str">
            <v>KM</v>
          </cell>
          <cell r="D52">
            <v>175</v>
          </cell>
          <cell r="E52">
            <v>194</v>
          </cell>
        </row>
        <row r="53">
          <cell r="A53">
            <v>50</v>
          </cell>
          <cell r="B53">
            <v>45</v>
          </cell>
          <cell r="C53" t="str">
            <v>KM</v>
          </cell>
          <cell r="D53">
            <v>177.5</v>
          </cell>
          <cell r="E53">
            <v>197</v>
          </cell>
        </row>
        <row r="54">
          <cell r="A54">
            <v>51</v>
          </cell>
          <cell r="B54">
            <v>46</v>
          </cell>
          <cell r="C54" t="str">
            <v>KM</v>
          </cell>
          <cell r="D54">
            <v>180</v>
          </cell>
          <cell r="E54">
            <v>200</v>
          </cell>
        </row>
        <row r="55">
          <cell r="A55">
            <v>52</v>
          </cell>
          <cell r="B55">
            <v>47</v>
          </cell>
          <cell r="C55" t="str">
            <v>KM</v>
          </cell>
          <cell r="D55">
            <v>182.5</v>
          </cell>
          <cell r="E55">
            <v>203</v>
          </cell>
        </row>
        <row r="56">
          <cell r="A56">
            <v>53</v>
          </cell>
          <cell r="B56">
            <v>48</v>
          </cell>
          <cell r="C56" t="str">
            <v>KM</v>
          </cell>
          <cell r="D56">
            <v>185</v>
          </cell>
          <cell r="E56">
            <v>206</v>
          </cell>
        </row>
        <row r="57">
          <cell r="A57">
            <v>54</v>
          </cell>
          <cell r="B57">
            <v>49</v>
          </cell>
          <cell r="C57" t="str">
            <v>KM</v>
          </cell>
          <cell r="D57">
            <v>187.5</v>
          </cell>
          <cell r="E57">
            <v>209</v>
          </cell>
        </row>
        <row r="58">
          <cell r="A58">
            <v>55</v>
          </cell>
          <cell r="B58">
            <v>50</v>
          </cell>
          <cell r="C58" t="str">
            <v>KM</v>
          </cell>
          <cell r="D58">
            <v>190</v>
          </cell>
          <cell r="E58">
            <v>212</v>
          </cell>
        </row>
        <row r="59">
          <cell r="A59">
            <v>56</v>
          </cell>
          <cell r="B59">
            <v>51</v>
          </cell>
          <cell r="C59" t="str">
            <v>KM</v>
          </cell>
          <cell r="D59">
            <v>192.3</v>
          </cell>
          <cell r="E59">
            <v>214.8</v>
          </cell>
        </row>
        <row r="60">
          <cell r="A60">
            <v>57</v>
          </cell>
          <cell r="B60">
            <v>52</v>
          </cell>
          <cell r="C60" t="str">
            <v>KM</v>
          </cell>
          <cell r="D60">
            <v>194.6</v>
          </cell>
          <cell r="E60">
            <v>217.6</v>
          </cell>
        </row>
        <row r="61">
          <cell r="A61">
            <v>58</v>
          </cell>
          <cell r="B61">
            <v>53</v>
          </cell>
          <cell r="C61" t="str">
            <v>KM</v>
          </cell>
          <cell r="D61">
            <v>196.9</v>
          </cell>
          <cell r="E61">
            <v>220.4</v>
          </cell>
        </row>
        <row r="62">
          <cell r="A62">
            <v>59</v>
          </cell>
          <cell r="B62">
            <v>54</v>
          </cell>
          <cell r="C62" t="str">
            <v>KM</v>
          </cell>
          <cell r="D62">
            <v>199.2</v>
          </cell>
          <cell r="E62">
            <v>223.2</v>
          </cell>
        </row>
        <row r="63">
          <cell r="A63">
            <v>60</v>
          </cell>
          <cell r="B63">
            <v>55</v>
          </cell>
          <cell r="C63" t="str">
            <v>KM</v>
          </cell>
          <cell r="D63">
            <v>201.5</v>
          </cell>
          <cell r="E63">
            <v>226</v>
          </cell>
        </row>
        <row r="64">
          <cell r="A64">
            <v>61</v>
          </cell>
          <cell r="B64">
            <v>56</v>
          </cell>
          <cell r="C64" t="str">
            <v>KM</v>
          </cell>
          <cell r="D64">
            <v>203.8</v>
          </cell>
          <cell r="E64">
            <v>228.8</v>
          </cell>
        </row>
        <row r="65">
          <cell r="A65">
            <v>62</v>
          </cell>
          <cell r="B65">
            <v>57</v>
          </cell>
          <cell r="C65" t="str">
            <v>KM</v>
          </cell>
          <cell r="D65">
            <v>206.1</v>
          </cell>
          <cell r="E65">
            <v>231.6</v>
          </cell>
        </row>
        <row r="66">
          <cell r="A66">
            <v>63</v>
          </cell>
          <cell r="B66">
            <v>58</v>
          </cell>
          <cell r="C66" t="str">
            <v>KM</v>
          </cell>
          <cell r="D66">
            <v>208.4</v>
          </cell>
          <cell r="E66">
            <v>234.4</v>
          </cell>
        </row>
        <row r="67">
          <cell r="A67">
            <v>64</v>
          </cell>
          <cell r="B67">
            <v>59</v>
          </cell>
          <cell r="C67" t="str">
            <v>KM</v>
          </cell>
          <cell r="D67">
            <v>210.7</v>
          </cell>
          <cell r="E67">
            <v>237.2</v>
          </cell>
        </row>
        <row r="68">
          <cell r="A68">
            <v>65</v>
          </cell>
          <cell r="B68">
            <v>60</v>
          </cell>
          <cell r="C68" t="str">
            <v>KM</v>
          </cell>
          <cell r="D68">
            <v>213</v>
          </cell>
          <cell r="E68">
            <v>240</v>
          </cell>
        </row>
        <row r="69">
          <cell r="A69">
            <v>66</v>
          </cell>
          <cell r="B69">
            <v>61</v>
          </cell>
          <cell r="C69" t="str">
            <v>KM</v>
          </cell>
          <cell r="D69">
            <v>215.3</v>
          </cell>
          <cell r="E69">
            <v>242.8</v>
          </cell>
        </row>
        <row r="70">
          <cell r="A70">
            <v>67</v>
          </cell>
          <cell r="B70">
            <v>62</v>
          </cell>
          <cell r="C70" t="str">
            <v>KM</v>
          </cell>
          <cell r="D70">
            <v>217.6</v>
          </cell>
          <cell r="E70">
            <v>245.6</v>
          </cell>
        </row>
        <row r="71">
          <cell r="A71">
            <v>68</v>
          </cell>
          <cell r="B71">
            <v>63</v>
          </cell>
          <cell r="C71" t="str">
            <v>KM</v>
          </cell>
          <cell r="D71">
            <v>219.9</v>
          </cell>
          <cell r="E71">
            <v>248.4</v>
          </cell>
        </row>
        <row r="72">
          <cell r="A72">
            <v>69</v>
          </cell>
          <cell r="B72">
            <v>64</v>
          </cell>
          <cell r="C72" t="str">
            <v>KM</v>
          </cell>
          <cell r="D72">
            <v>222.2</v>
          </cell>
          <cell r="E72">
            <v>251.2</v>
          </cell>
        </row>
        <row r="73">
          <cell r="A73">
            <v>70</v>
          </cell>
          <cell r="B73">
            <v>65</v>
          </cell>
          <cell r="C73" t="str">
            <v>KM</v>
          </cell>
          <cell r="D73">
            <v>224.5</v>
          </cell>
          <cell r="E73">
            <v>254</v>
          </cell>
        </row>
        <row r="74">
          <cell r="A74">
            <v>71</v>
          </cell>
          <cell r="B74">
            <v>66</v>
          </cell>
          <cell r="C74" t="str">
            <v>KM</v>
          </cell>
          <cell r="D74">
            <v>226.8</v>
          </cell>
          <cell r="E74">
            <v>256.8</v>
          </cell>
        </row>
        <row r="75">
          <cell r="A75">
            <v>72</v>
          </cell>
          <cell r="B75">
            <v>67</v>
          </cell>
          <cell r="C75" t="str">
            <v>KM</v>
          </cell>
          <cell r="D75">
            <v>229.1</v>
          </cell>
          <cell r="E75">
            <v>259.60000000000002</v>
          </cell>
        </row>
        <row r="76">
          <cell r="A76">
            <v>73</v>
          </cell>
          <cell r="B76">
            <v>68</v>
          </cell>
          <cell r="C76" t="str">
            <v>KM</v>
          </cell>
          <cell r="D76">
            <v>231.4</v>
          </cell>
          <cell r="E76">
            <v>262.39999999999998</v>
          </cell>
        </row>
        <row r="77">
          <cell r="A77">
            <v>74</v>
          </cell>
          <cell r="B77">
            <v>69</v>
          </cell>
          <cell r="C77" t="str">
            <v>KM</v>
          </cell>
          <cell r="D77">
            <v>233.7</v>
          </cell>
          <cell r="E77">
            <v>265.2</v>
          </cell>
        </row>
        <row r="78">
          <cell r="A78">
            <v>75</v>
          </cell>
          <cell r="B78">
            <v>70</v>
          </cell>
          <cell r="C78" t="str">
            <v>KM</v>
          </cell>
          <cell r="D78">
            <v>236</v>
          </cell>
          <cell r="E78">
            <v>268</v>
          </cell>
        </row>
        <row r="79">
          <cell r="A79">
            <v>76</v>
          </cell>
          <cell r="B79">
            <v>71</v>
          </cell>
          <cell r="C79" t="str">
            <v>KM</v>
          </cell>
          <cell r="D79">
            <v>238.3</v>
          </cell>
          <cell r="E79">
            <v>270.8</v>
          </cell>
        </row>
        <row r="80">
          <cell r="A80">
            <v>77</v>
          </cell>
          <cell r="B80">
            <v>72</v>
          </cell>
          <cell r="C80" t="str">
            <v>KM</v>
          </cell>
          <cell r="D80">
            <v>240.6</v>
          </cell>
          <cell r="E80">
            <v>273.60000000000002</v>
          </cell>
        </row>
        <row r="81">
          <cell r="A81">
            <v>78</v>
          </cell>
          <cell r="B81">
            <v>73</v>
          </cell>
          <cell r="C81" t="str">
            <v>KM</v>
          </cell>
          <cell r="D81">
            <v>242.9</v>
          </cell>
          <cell r="E81">
            <v>276.39999999999998</v>
          </cell>
        </row>
        <row r="82">
          <cell r="A82">
            <v>79</v>
          </cell>
          <cell r="B82">
            <v>74</v>
          </cell>
          <cell r="C82" t="str">
            <v>KM</v>
          </cell>
          <cell r="D82">
            <v>245.2</v>
          </cell>
          <cell r="E82">
            <v>279.2</v>
          </cell>
        </row>
        <row r="83">
          <cell r="A83">
            <v>80</v>
          </cell>
          <cell r="B83">
            <v>75</v>
          </cell>
          <cell r="C83" t="str">
            <v>KM</v>
          </cell>
          <cell r="D83">
            <v>247.5</v>
          </cell>
          <cell r="E83">
            <v>282</v>
          </cell>
        </row>
        <row r="84">
          <cell r="A84">
            <v>81</v>
          </cell>
          <cell r="B84">
            <v>76</v>
          </cell>
          <cell r="C84" t="str">
            <v>KM</v>
          </cell>
          <cell r="D84">
            <v>249.8</v>
          </cell>
          <cell r="E84">
            <v>284.8</v>
          </cell>
        </row>
        <row r="85">
          <cell r="A85">
            <v>82</v>
          </cell>
          <cell r="B85">
            <v>77</v>
          </cell>
          <cell r="C85" t="str">
            <v>KM</v>
          </cell>
          <cell r="D85">
            <v>252.1</v>
          </cell>
          <cell r="E85">
            <v>287.60000000000002</v>
          </cell>
        </row>
        <row r="86">
          <cell r="A86">
            <v>83</v>
          </cell>
          <cell r="B86">
            <v>78</v>
          </cell>
          <cell r="C86" t="str">
            <v>KM</v>
          </cell>
          <cell r="D86">
            <v>254.4</v>
          </cell>
          <cell r="E86">
            <v>290.39999999999998</v>
          </cell>
        </row>
        <row r="87">
          <cell r="A87">
            <v>84</v>
          </cell>
          <cell r="B87">
            <v>79</v>
          </cell>
          <cell r="C87" t="str">
            <v>KM</v>
          </cell>
          <cell r="D87">
            <v>256.7</v>
          </cell>
          <cell r="E87">
            <v>293.2</v>
          </cell>
        </row>
        <row r="88">
          <cell r="A88">
            <v>85</v>
          </cell>
          <cell r="B88">
            <v>80</v>
          </cell>
          <cell r="C88" t="str">
            <v>KM</v>
          </cell>
          <cell r="D88">
            <v>259</v>
          </cell>
          <cell r="E88">
            <v>296</v>
          </cell>
        </row>
        <row r="89">
          <cell r="A89">
            <v>86</v>
          </cell>
          <cell r="B89">
            <v>81</v>
          </cell>
          <cell r="C89" t="str">
            <v>KM</v>
          </cell>
          <cell r="D89">
            <v>261.3</v>
          </cell>
          <cell r="E89">
            <v>298.8</v>
          </cell>
        </row>
        <row r="90">
          <cell r="A90">
            <v>87</v>
          </cell>
          <cell r="B90">
            <v>82</v>
          </cell>
          <cell r="C90" t="str">
            <v>KM</v>
          </cell>
          <cell r="D90">
            <v>263.60000000000002</v>
          </cell>
          <cell r="E90">
            <v>301.60000000000002</v>
          </cell>
        </row>
        <row r="91">
          <cell r="A91">
            <v>88</v>
          </cell>
          <cell r="B91">
            <v>83</v>
          </cell>
          <cell r="C91" t="str">
            <v>KM</v>
          </cell>
          <cell r="D91">
            <v>265.89999999999998</v>
          </cell>
          <cell r="E91">
            <v>304.39999999999998</v>
          </cell>
        </row>
        <row r="92">
          <cell r="A92">
            <v>89</v>
          </cell>
          <cell r="B92">
            <v>84</v>
          </cell>
          <cell r="C92" t="str">
            <v>KM</v>
          </cell>
          <cell r="D92">
            <v>268.2</v>
          </cell>
          <cell r="E92">
            <v>307.2</v>
          </cell>
        </row>
        <row r="93">
          <cell r="A93">
            <v>90</v>
          </cell>
          <cell r="B93">
            <v>85</v>
          </cell>
          <cell r="C93" t="str">
            <v>KM</v>
          </cell>
          <cell r="D93">
            <v>270.5</v>
          </cell>
          <cell r="E93">
            <v>310</v>
          </cell>
        </row>
        <row r="94">
          <cell r="A94">
            <v>91</v>
          </cell>
          <cell r="B94">
            <v>86</v>
          </cell>
          <cell r="C94" t="str">
            <v>KM</v>
          </cell>
          <cell r="D94">
            <v>272.8</v>
          </cell>
          <cell r="E94">
            <v>312.8</v>
          </cell>
        </row>
        <row r="95">
          <cell r="A95">
            <v>92</v>
          </cell>
          <cell r="B95">
            <v>87</v>
          </cell>
          <cell r="C95" t="str">
            <v>KM</v>
          </cell>
          <cell r="D95">
            <v>275.10000000000002</v>
          </cell>
          <cell r="E95">
            <v>315.60000000000002</v>
          </cell>
        </row>
        <row r="96">
          <cell r="A96">
            <v>93</v>
          </cell>
          <cell r="B96">
            <v>88</v>
          </cell>
          <cell r="C96" t="str">
            <v>KM</v>
          </cell>
          <cell r="D96">
            <v>277.39999999999998</v>
          </cell>
          <cell r="E96">
            <v>318.39999999999998</v>
          </cell>
        </row>
        <row r="97">
          <cell r="A97">
            <v>94</v>
          </cell>
          <cell r="B97">
            <v>89</v>
          </cell>
          <cell r="C97" t="str">
            <v>KM</v>
          </cell>
          <cell r="D97">
            <v>279.7</v>
          </cell>
          <cell r="E97">
            <v>321.2</v>
          </cell>
        </row>
        <row r="98">
          <cell r="A98">
            <v>95</v>
          </cell>
          <cell r="B98">
            <v>90</v>
          </cell>
          <cell r="C98" t="str">
            <v>KM</v>
          </cell>
          <cell r="D98">
            <v>282</v>
          </cell>
          <cell r="E98">
            <v>324</v>
          </cell>
        </row>
        <row r="99">
          <cell r="A99">
            <v>96</v>
          </cell>
          <cell r="B99">
            <v>91</v>
          </cell>
          <cell r="C99" t="str">
            <v>KM</v>
          </cell>
          <cell r="D99">
            <v>284.3</v>
          </cell>
          <cell r="E99">
            <v>326.8</v>
          </cell>
        </row>
        <row r="100">
          <cell r="A100">
            <v>97</v>
          </cell>
          <cell r="B100">
            <v>92</v>
          </cell>
          <cell r="C100" t="str">
            <v>KM</v>
          </cell>
          <cell r="D100">
            <v>286.60000000000002</v>
          </cell>
          <cell r="E100">
            <v>329.6</v>
          </cell>
        </row>
        <row r="101">
          <cell r="A101">
            <v>98</v>
          </cell>
          <cell r="B101">
            <v>93</v>
          </cell>
          <cell r="C101" t="str">
            <v>KM</v>
          </cell>
          <cell r="D101">
            <v>288.89999999999998</v>
          </cell>
          <cell r="E101">
            <v>332.4</v>
          </cell>
        </row>
        <row r="102">
          <cell r="A102">
            <v>99</v>
          </cell>
          <cell r="B102">
            <v>94</v>
          </cell>
          <cell r="C102" t="str">
            <v>KM</v>
          </cell>
          <cell r="D102">
            <v>291.2</v>
          </cell>
          <cell r="E102">
            <v>335.2</v>
          </cell>
        </row>
        <row r="103">
          <cell r="A103">
            <v>100</v>
          </cell>
          <cell r="B103">
            <v>95</v>
          </cell>
          <cell r="C103" t="str">
            <v>KM</v>
          </cell>
          <cell r="D103">
            <v>293.5</v>
          </cell>
          <cell r="E103">
            <v>338</v>
          </cell>
        </row>
        <row r="104">
          <cell r="A104">
            <v>101</v>
          </cell>
          <cell r="B104">
            <v>96</v>
          </cell>
          <cell r="C104" t="str">
            <v>KM</v>
          </cell>
          <cell r="D104">
            <v>295.8</v>
          </cell>
          <cell r="E104">
            <v>340.8</v>
          </cell>
        </row>
        <row r="105">
          <cell r="A105">
            <v>102</v>
          </cell>
          <cell r="B105">
            <v>97</v>
          </cell>
          <cell r="C105" t="str">
            <v>KM</v>
          </cell>
          <cell r="D105">
            <v>298.10000000000002</v>
          </cell>
          <cell r="E105">
            <v>343.6</v>
          </cell>
        </row>
        <row r="106">
          <cell r="A106">
            <v>103</v>
          </cell>
          <cell r="B106">
            <v>98</v>
          </cell>
          <cell r="C106" t="str">
            <v>KM</v>
          </cell>
          <cell r="D106">
            <v>300.39999999999998</v>
          </cell>
          <cell r="E106">
            <v>346.4</v>
          </cell>
        </row>
        <row r="107">
          <cell r="A107">
            <v>104</v>
          </cell>
          <cell r="B107">
            <v>99</v>
          </cell>
          <cell r="C107" t="str">
            <v>KM</v>
          </cell>
          <cell r="D107">
            <v>302.7</v>
          </cell>
          <cell r="E107">
            <v>349.2</v>
          </cell>
        </row>
        <row r="108">
          <cell r="A108">
            <v>105</v>
          </cell>
          <cell r="B108">
            <v>100</v>
          </cell>
          <cell r="C108" t="str">
            <v>KM</v>
          </cell>
          <cell r="D108">
            <v>305</v>
          </cell>
          <cell r="E108">
            <v>352</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osum"/>
      <sheetName val="172"/>
      <sheetName val="bom"/>
      <sheetName val="bo"/>
      <sheetName val="bom US"/>
      <sheetName val="pwrsum"/>
      <sheetName val="pwr "/>
      <sheetName val="24VBPS"/>
      <sheetName val="HPMPS"/>
      <sheetName val="LUs"/>
      <sheetName val="Nspt-smp-final-ORIGINAL"/>
      <sheetName val="Lead statement"/>
      <sheetName val="leads"/>
      <sheetName val="r"/>
      <sheetName val="MRATES"/>
      <sheetName val="SSR 2010-11 Rates"/>
      <sheetName val="rdamdata"/>
      <sheetName val="lead-st"/>
      <sheetName val="C-data"/>
      <sheetName val="Data"/>
      <sheetName val="wh_data"/>
      <sheetName val="wh_data_R"/>
      <sheetName val="CPHEEO"/>
      <sheetName val="input"/>
      <sheetName val="HDPE"/>
      <sheetName val="DI"/>
      <sheetName val="pvc"/>
      <sheetName val="Cover"/>
      <sheetName val="Material"/>
      <sheetName val="Works"/>
      <sheetName val="RMR"/>
      <sheetName val="General"/>
      <sheetName val="m"/>
      <sheetName val="FIRE ESTIMATE"/>
      <sheetName val="v"/>
      <sheetName val="Newabstract"/>
      <sheetName val="Usage"/>
      <sheetName val="Common "/>
      <sheetName val="SPT vs PHI"/>
      <sheetName val="pvc_basic"/>
      <sheetName val="mlead"/>
      <sheetName val="DATA_PRG"/>
      <sheetName val="Abs"/>
      <sheetName val="civ data"/>
      <sheetName val="Data.F8.BTR"/>
      <sheetName val="Road data"/>
      <sheetName val="sup dat"/>
      <sheetName val="MRMECADAMoad data"/>
      <sheetName val="abs road"/>
      <sheetName val="Sheet2"/>
      <sheetName val="CoverPage"/>
      <sheetName val="Sheet1"/>
      <sheetName val="0000000000000"/>
      <sheetName val="labour (2)"/>
      <sheetName val="LEAD"/>
      <sheetName val="R_Det"/>
      <sheetName val="Sent NHO"/>
      <sheetName val="hdpe_basic"/>
      <sheetName val="Global factors"/>
      <sheetName val="Wss Datas"/>
      <sheetName val="elec-data"/>
      <sheetName val="maya"/>
      <sheetName val="SSR 2014-15 Rates"/>
      <sheetName val="pvc-pipe-rates"/>
      <sheetName val="t_prsr"/>
      <sheetName val="wh"/>
      <sheetName val="data existing_do not delete"/>
      <sheetName val="60-70"/>
      <sheetName val="80-100"/>
      <sheetName val="Emulsion MS"/>
      <sheetName val=" HSD"/>
      <sheetName val="water-hammar-strenght"/>
      <sheetName val="Fee Rate Summary"/>
      <sheetName val="Labour"/>
      <sheetName val="FORM7"/>
      <sheetName val="Road Detail Est."/>
      <sheetName val="final abstract"/>
      <sheetName val="l"/>
      <sheetName val="PVC_dia"/>
      <sheetName val="detls"/>
      <sheetName val="Plant &amp;  Machinery"/>
    </sheetNames>
    <sheetDataSet>
      <sheetData sheetId="0">
        <row r="2">
          <cell r="R2">
            <v>0</v>
          </cell>
        </row>
      </sheetData>
      <sheetData sheetId="1"/>
      <sheetData sheetId="2">
        <row r="2">
          <cell r="R2">
            <v>0</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bo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age (2)"/>
      <sheetName val="C.page (3)"/>
      <sheetName val="Truss Data (2)"/>
      <sheetName val="Conversion  sheds"/>
      <sheetName val="Cover  sheds (2)"/>
      <sheetName val="Shops 25 Nos"/>
      <sheetName val="Shops 5 Nos"/>
      <sheetName val="Compound wall"/>
      <sheetName val="Water Harvest"/>
      <sheetName val="C.C"/>
      <sheetName val="Levelling"/>
      <sheetName val="Drain"/>
      <sheetName val="Pro Rolling"/>
      <sheetName val="Removal CGI"/>
      <sheetName val="Canteen"/>
      <sheetName val="Shops  (2)"/>
      <sheetName val="RRH"/>
      <sheetName val="Ele"/>
      <sheetName val="Shed No 1"/>
      <sheetName val="Shed No 2"/>
      <sheetName val="Shed No 3"/>
      <sheetName val="Shed"/>
      <sheetName val="Toilet"/>
      <sheetName val="Data"/>
      <sheetName val="Roads"/>
      <sheetName val="Lead statement"/>
      <sheetName val="Conveyance ch"/>
      <sheetName val="SSR 2014-15 Rates"/>
      <sheetName val="C wall"/>
      <sheetName val="Sales"/>
      <sheetName val="CW With Gate"/>
      <sheetName val="ABS-Compound wall"/>
      <sheetName val="Hire charges"/>
      <sheetName val="centering"/>
      <sheetName val="40KL-250KL Estimate &amp; data"/>
      <sheetName val="CI specials for OHSR"/>
      <sheetName val="C wall (2)"/>
      <sheetName val="C-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refreshError="1">
        <row r="6">
          <cell r="P6">
            <v>970.29</v>
          </cell>
        </row>
        <row r="7">
          <cell r="P7">
            <v>977.1</v>
          </cell>
        </row>
        <row r="8">
          <cell r="P8">
            <v>706.29</v>
          </cell>
        </row>
        <row r="9">
          <cell r="P9">
            <v>504.56</v>
          </cell>
        </row>
        <row r="10">
          <cell r="P10">
            <v>976.25</v>
          </cell>
        </row>
        <row r="13">
          <cell r="P13">
            <v>1903.25</v>
          </cell>
        </row>
        <row r="14">
          <cell r="P14">
            <v>1383.25</v>
          </cell>
        </row>
        <row r="16">
          <cell r="P16">
            <v>999.09</v>
          </cell>
        </row>
        <row r="20">
          <cell r="P20">
            <v>5371.84</v>
          </cell>
        </row>
        <row r="22">
          <cell r="P22">
            <v>44000</v>
          </cell>
        </row>
      </sheetData>
      <sheetData sheetId="27" refreshError="1"/>
      <sheetData sheetId="28" refreshError="1">
        <row r="41">
          <cell r="E41">
            <v>385</v>
          </cell>
        </row>
        <row r="42">
          <cell r="E42">
            <v>345</v>
          </cell>
        </row>
        <row r="43">
          <cell r="E43">
            <v>295</v>
          </cell>
        </row>
        <row r="44">
          <cell r="E44">
            <v>440</v>
          </cell>
        </row>
        <row r="61">
          <cell r="E61">
            <v>103</v>
          </cell>
        </row>
        <row r="62">
          <cell r="E62">
            <v>328.6</v>
          </cell>
        </row>
        <row r="63">
          <cell r="E63">
            <v>165.7</v>
          </cell>
        </row>
      </sheetData>
      <sheetData sheetId="29" refreshError="1"/>
      <sheetData sheetId="30" refreshError="1"/>
      <sheetData sheetId="31"/>
      <sheetData sheetId="32"/>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UnitRates"/>
      <sheetName val="DetEst"/>
      <sheetName val="1V-1M"/>
      <sheetName val="2V-1M"/>
      <sheetName val="5V-1M"/>
      <sheetName val="CBR"/>
      <sheetName val="Det-ROAD"/>
      <sheetName val="G.Abs"/>
      <sheetName val="abs-cd"/>
      <sheetName val="WorkSlip"/>
      <sheetName val="BTLeads"/>
      <sheetName val="RMR"/>
      <sheetName val="MRoad data"/>
      <sheetName val="MRATES"/>
      <sheetName val="G_Abs"/>
      <sheetName val="MRoad_data"/>
      <sheetName val="DATA_PRG"/>
      <sheetName val="Lead statement"/>
      <sheetName val="r"/>
      <sheetName val="DATA"/>
      <sheetName val="C-data"/>
      <sheetName val="Bitumen trunk"/>
      <sheetName val="Feeder"/>
      <sheetName val="R99 etc"/>
      <sheetName val="Trunk unpaved"/>
      <sheetName val="HDPE"/>
      <sheetName val="DI"/>
      <sheetName val="pvc"/>
      <sheetName val="pvc_basic"/>
      <sheetName val="hdpe_basic"/>
      <sheetName val="bom"/>
      <sheetName val="Sheet1"/>
      <sheetName val="S Tank"/>
      <sheetName val="t_prsr"/>
      <sheetName val="wh"/>
      <sheetName val="final abstract"/>
      <sheetName val="Usage"/>
      <sheetName val="Common "/>
      <sheetName val="General"/>
      <sheetName val="Estimate "/>
      <sheetName val="Cover"/>
      <sheetName val="SSR 2014-15 Rates"/>
      <sheetName val="DATA-2005-06"/>
      <sheetName val="not req 3"/>
      <sheetName val="maya"/>
      <sheetName val="mlead"/>
      <sheetName val="Sheet2"/>
      <sheetName val="Labour"/>
      <sheetName val="Material"/>
      <sheetName val="Plant &amp;  Machinery"/>
      <sheetName val="G_Abs1"/>
      <sheetName val="MRoad_data1"/>
      <sheetName val="Lead_statement"/>
      <sheetName val="Bitumen_trunk"/>
      <sheetName val="R99_etc"/>
      <sheetName val="Trunk_unpaved"/>
      <sheetName val="leads"/>
      <sheetName val="wh_data"/>
      <sheetName val="wh_data_R"/>
      <sheetName val="CPHEEO"/>
      <sheetName val="input"/>
      <sheetName val="Lead"/>
      <sheetName val="Road data"/>
      <sheetName val="abs road"/>
      <sheetName val="R_Det"/>
      <sheetName val="Rates"/>
      <sheetName val="Works"/>
      <sheetName val="Bridge Data 2005-0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5">
          <cell r="T15">
            <v>5400</v>
          </cell>
        </row>
        <row r="17">
          <cell r="T17">
            <v>47500</v>
          </cell>
        </row>
        <row r="26">
          <cell r="T26">
            <v>0</v>
          </cell>
        </row>
      </sheetData>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refreshError="1"/>
      <sheetData sheetId="53" refreshError="1"/>
      <sheetData sheetId="54"/>
      <sheetData sheetId="55" refreshError="1"/>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ivil Boq"/>
      <sheetName val="Calculations"/>
      <sheetName val="List"/>
      <sheetName val="Pre-cast"/>
      <sheetName val="SPT vs PHI"/>
      <sheetName val="Lead statement"/>
      <sheetName val="Data"/>
      <sheetName val="maya"/>
    </sheetNames>
    <sheetDataSet>
      <sheetData sheetId="0"/>
      <sheetData sheetId="1"/>
      <sheetData sheetId="2"/>
      <sheetData sheetId="3"/>
      <sheetData sheetId="4" refreshError="1"/>
      <sheetData sheetId="5" refreshError="1"/>
      <sheetData sheetId="6" refreshError="1"/>
      <sheetData sheetId="7"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ATA"/>
      <sheetName val="Lead statement"/>
      <sheetName val="SPT vs PHI"/>
      <sheetName val="MRATES"/>
      <sheetName val="hdpe-int-Dia"/>
      <sheetName val="Cover"/>
      <sheetName val="final abstract"/>
      <sheetName val="Sheet1"/>
      <sheetName val="R_Det"/>
      <sheetName val="Road data"/>
      <sheetName val="RMR"/>
      <sheetName val="Plant &amp;  Machinery"/>
      <sheetName val="Labour"/>
      <sheetName val="Material"/>
      <sheetName val="wh_data"/>
      <sheetName val="wh_data_R"/>
      <sheetName val="CPHEEO"/>
      <sheetName val="input"/>
      <sheetName val="Estimate "/>
      <sheetName val="MRoad data"/>
      <sheetName val="stone"/>
      <sheetName val="index"/>
      <sheetName val=" "/>
      <sheetName val="C-data"/>
      <sheetName val="Usage"/>
      <sheetName val="Common "/>
      <sheetName val="General"/>
      <sheetName val="com_st_PM1"/>
      <sheetName val="comst_GM1"/>
      <sheetName val="G_R_P1"/>
      <sheetName val="Lead_statement"/>
      <sheetName val="SPT_vs_PHI"/>
      <sheetName val="PRSH"/>
      <sheetName val="Lead"/>
      <sheetName val="m"/>
      <sheetName val="maya"/>
      <sheetName val="Works"/>
      <sheetName val="Bitumen trunk"/>
      <sheetName val="Feeder"/>
      <sheetName val="R99 etc"/>
      <sheetName val="Trunk unpaved"/>
    </sheetNames>
    <sheetDataSet>
      <sheetData sheetId="0"/>
      <sheetData sheetId="1"/>
      <sheetData sheetId="2"/>
      <sheetData sheetId="3"/>
      <sheetData sheetId="4"/>
      <sheetData sheetId="5" refreshError="1"/>
      <sheetData sheetId="6" refreshError="1"/>
      <sheetData sheetId="7" refreshError="1"/>
      <sheetData sheetId="8" refreshError="1">
        <row r="16">
          <cell r="C16">
            <v>73.2</v>
          </cell>
        </row>
        <row r="30">
          <cell r="L30">
            <v>887.49</v>
          </cell>
        </row>
      </sheetData>
      <sheetData sheetId="9" refreshError="1"/>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Conveyance"/>
      <sheetName val="Labour"/>
      <sheetName val="Common "/>
      <sheetName val="building"/>
      <sheetName val="RMR "/>
      <sheetName val="Data"/>
      <sheetName val="DE"/>
      <sheetName val="AE"/>
      <sheetName val="GA"/>
      <sheetName val="Usage"/>
      <sheetName val="C-data"/>
      <sheetName val="Common_"/>
      <sheetName val="RMR_"/>
      <sheetName val="Lead statement"/>
      <sheetName val="Sheet1"/>
      <sheetName val="HDPE"/>
      <sheetName val="pvc_basic"/>
      <sheetName val="bom"/>
      <sheetName val="RMR"/>
      <sheetName val="coverpage"/>
      <sheetName val="R_Det"/>
      <sheetName val="Road data"/>
      <sheetName val="MRATES"/>
      <sheetName val=" "/>
      <sheetName val="Estimate "/>
      <sheetName val="leads"/>
      <sheetName val="v"/>
      <sheetName val="r"/>
      <sheetName val="not req 3"/>
      <sheetName val="SPT vs PHI"/>
      <sheetName val="DATA-2005-06"/>
      <sheetName val="final abstract"/>
      <sheetName val="pvc"/>
      <sheetName val="SSR 2014-15 Rates"/>
      <sheetName val="DATA_PRG"/>
      <sheetName val="rdamdata"/>
      <sheetName val="lead-st"/>
      <sheetName val="DI"/>
      <sheetName val="hdpe_basic"/>
      <sheetName val="CD data"/>
      <sheetName val="col-reinft1"/>
      <sheetName val="wh_data"/>
      <sheetName val="wh_data_R"/>
      <sheetName val="CPHEEO"/>
      <sheetName val="input"/>
      <sheetName val="lead"/>
      <sheetName val="Cover"/>
      <sheetName val="doq"/>
      <sheetName val="Data_Bit_I"/>
      <sheetName val="mlead"/>
      <sheetName val="abs road"/>
      <sheetName val="Abs_CD_2"/>
      <sheetName val="road est"/>
      <sheetName val="ECV"/>
      <sheetName val="SOR"/>
      <sheetName val="maya"/>
      <sheetName val="basic"/>
      <sheetName val="Machinery"/>
      <sheetName val="Bituminous"/>
      <sheetName val="Labour rates"/>
      <sheetName val="Culverts"/>
      <sheetName val="Bitumen"/>
      <sheetName val="Earthwork"/>
      <sheetName val="2a Main Road"/>
      <sheetName val="LIST"/>
      <sheetName val="Data.F8.BTR"/>
      <sheetName val="Common_1"/>
      <sheetName val="RMR_1"/>
      <sheetName val="Lead_statement"/>
      <sheetName val="Road_data"/>
      <sheetName val="_"/>
      <sheetName val="Estimate_"/>
      <sheetName val="not_req_3"/>
      <sheetName val="SPT_vs_PHI"/>
      <sheetName val="final_abstract"/>
      <sheetName val="SSR_2014-15_Rates"/>
      <sheetName val="Nspt-smp-final-ORIGINAL"/>
      <sheetName val="t_prsr"/>
      <sheetName val="Quarry"/>
      <sheetName val="Material"/>
      <sheetName val="Plant &amp;  Machinery"/>
      <sheetName val="segments-details"/>
      <sheetName val="int-Dia-hdpe"/>
      <sheetName val="habs-list"/>
      <sheetName val="int-Dia-pvc"/>
      <sheetName val="hdpe-int-Dia"/>
      <sheetName val="E-Table"/>
      <sheetName val="pvc-int-Dia"/>
      <sheetName val="DAE R"/>
      <sheetName val="GA R"/>
      <sheetName val="DAE S"/>
      <sheetName val="GA S"/>
      <sheetName val="DAE WS"/>
      <sheetName val="GA WS"/>
      <sheetName val="DAE W"/>
      <sheetName val="GA W"/>
      <sheetName val="DEWBM3"/>
      <sheetName val="AEWBM3"/>
      <sheetName val="GAWBM3"/>
      <sheetName val="51"/>
      <sheetName val="C.D.Abs.Est."/>
      <sheetName val="Rates"/>
      <sheetName val="X-2"/>
      <sheetName val="m"/>
      <sheetName val="MRoad data"/>
      <sheetName val="Bridge Data 2005-06"/>
      <sheetName val="Bitumen trunk"/>
      <sheetName val="Feeder"/>
      <sheetName val="R99 etc"/>
      <sheetName val="Trunk unpaved"/>
      <sheetName val="Specification report"/>
      <sheetName val="Road data-TDR"/>
      <sheetName val="Levels"/>
    </sheetNames>
    <sheetDataSet>
      <sheetData sheetId="0" refreshError="1">
        <row r="3">
          <cell r="K3">
            <v>11020</v>
          </cell>
        </row>
        <row r="4">
          <cell r="K4">
            <v>13003</v>
          </cell>
        </row>
      </sheetData>
      <sheetData sheetId="1" refreshError="1"/>
      <sheetData sheetId="2" refreshError="1"/>
      <sheetData sheetId="3" refreshError="1">
        <row r="182">
          <cell r="D182">
            <v>27</v>
          </cell>
        </row>
        <row r="280">
          <cell r="D280">
            <v>13</v>
          </cell>
        </row>
        <row r="287">
          <cell r="D287">
            <v>120</v>
          </cell>
        </row>
        <row r="294">
          <cell r="D294">
            <v>41</v>
          </cell>
        </row>
        <row r="308">
          <cell r="D308">
            <v>158</v>
          </cell>
        </row>
      </sheetData>
      <sheetData sheetId="4" refreshError="1"/>
      <sheetData sheetId="5" refreshError="1"/>
      <sheetData sheetId="6" refreshError="1"/>
      <sheetData sheetId="7" refreshError="1"/>
      <sheetData sheetId="8" refreshError="1"/>
      <sheetData sheetId="9" refreshError="1"/>
      <sheetData sheetId="10" refreshError="1">
        <row r="5">
          <cell r="C5">
            <v>6169</v>
          </cell>
        </row>
        <row r="6">
          <cell r="C6">
            <v>6328</v>
          </cell>
        </row>
        <row r="8">
          <cell r="C8">
            <v>1268</v>
          </cell>
        </row>
        <row r="11">
          <cell r="C11">
            <v>659</v>
          </cell>
        </row>
        <row r="24">
          <cell r="C24">
            <v>120</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
      <sheetName val="Estimate "/>
      <sheetName val="FINAL ABSTRACT"/>
      <sheetName val="GF"/>
      <sheetName val="FF"/>
      <sheetName val="ELE"/>
      <sheetName val="SANITARY"/>
      <sheetName val="GF-1"/>
      <sheetName val="FF-1"/>
      <sheetName val="LEAD"/>
      <sheetName val="C-data"/>
      <sheetName val="E- DATA"/>
      <sheetName val="D&amp;W DATA"/>
      <sheetName val="WS-DATA"/>
      <sheetName val="doors data"/>
      <sheetName val="WINDOWS DATA"/>
      <sheetName val="BOQ"/>
      <sheetName val="obd data"/>
      <sheetName val="Conv"/>
      <sheetName val="Basic Data"/>
      <sheetName val="WaterSupply"/>
      <sheetName val="Joinary"/>
      <sheetName val="HDPE"/>
      <sheetName val="pvc_basic"/>
      <sheetName val="Proforma -II "/>
      <sheetName val="Lead statement"/>
      <sheetName val="Common "/>
      <sheetName val="Usage"/>
      <sheetName val="MRA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T-I (2)"/>
      <sheetName val="ANALY-BOQ"/>
      <sheetName val="ANALYS-LS"/>
      <sheetName val="BOQ"/>
      <sheetName val="PART-I"/>
      <sheetName val="I-11"/>
      <sheetName val="I-15"/>
      <sheetName val="sumps"/>
      <sheetName val="GATES(21,22)"/>
      <sheetName val="final abstract"/>
      <sheetName val="Bed Class"/>
      <sheetName val="Cd"/>
      <sheetName val="Fee Rate Summary"/>
      <sheetName val="Basement Budget"/>
      <sheetName val="RECAPITULATION"/>
      <sheetName val="Rate analysis"/>
      <sheetName val="Break up Sheet"/>
      <sheetName val="TBAL9697 -group wise  sdpl"/>
      <sheetName val="B &amp; C - M - ccp"/>
      <sheetName val="Old"/>
      <sheetName val="Materials Cost"/>
      <sheetName val="10. &amp; 11. Rate Code &amp; BQ"/>
      <sheetName val="Main-Material"/>
      <sheetName val="COLUMN"/>
      <sheetName val="RES STEEL TO"/>
      <sheetName val="SUmmary-RMZ"/>
      <sheetName val="RMZ Summary"/>
      <sheetName val="sept-plan"/>
      <sheetName val="Site Dev BOQ"/>
      <sheetName val="Costing"/>
      <sheetName val="Staff Forecast spread"/>
      <sheetName val="Fin Sum"/>
      <sheetName val="Field Values"/>
      <sheetName val="rdamdata"/>
      <sheetName val="Estimate "/>
      <sheetName val="HDPE"/>
      <sheetName val="Rates"/>
      <sheetName val="PH data"/>
      <sheetName val="labour"/>
      <sheetName val="Details (3)"/>
      <sheetName val="Rates-May-14"/>
      <sheetName val="Lead"/>
      <sheetName val="Usage"/>
      <sheetName val="Common "/>
      <sheetName val="General"/>
      <sheetName val="Load Details(B1)"/>
      <sheetName val="RA-markate"/>
      <sheetName val="Structure Bills Qty"/>
      <sheetName val="Fill this out first..."/>
      <sheetName val="Micro"/>
      <sheetName val="Macro"/>
      <sheetName val="Scaff-Rose"/>
      <sheetName val="Builtup Area"/>
      <sheetName val="analysis"/>
      <sheetName val="Headings"/>
      <sheetName val="MASTER_RATE ANALYSIS"/>
      <sheetName val="cubes_M20"/>
      <sheetName val="A"/>
      <sheetName val="Cop -VGN"/>
      <sheetName val="CASHFLOWS"/>
      <sheetName val="SUMMARY"/>
      <sheetName val="Sheet2"/>
      <sheetName val="dyes"/>
      <sheetName val="Sheet3"/>
      <sheetName val="UTILITY"/>
      <sheetName val="경비공통"/>
      <sheetName val="Input"/>
      <sheetName val="Activity"/>
      <sheetName val="Crew"/>
      <sheetName val="Piping"/>
      <sheetName val="Pipe Supports"/>
      <sheetName val="S1BOQ"/>
      <sheetName val="2gii"/>
      <sheetName val="Manpower"/>
      <sheetName val="HPL"/>
      <sheetName val="월선수금"/>
      <sheetName val="Materials "/>
      <sheetName val="strand"/>
      <sheetName val="BOQ_Direct_selling cost"/>
      <sheetName val="Stress Calculation"/>
      <sheetName val="VIWSCo1"/>
      <sheetName val="IO List"/>
      <sheetName val="MN T.B."/>
      <sheetName val="database"/>
      <sheetName val="Coalmine"/>
      <sheetName val="A1-Continuous"/>
      <sheetName val="starter"/>
      <sheetName val="Preside"/>
      <sheetName val="Summary_Local"/>
      <sheetName val="factor sheet"/>
      <sheetName val="RA"/>
      <sheetName val="Factor_Sheet"/>
      <sheetName val="Exp."/>
      <sheetName val="Factors"/>
      <sheetName val="INDIGINEOUS ITEMS "/>
      <sheetName val="BLK2"/>
      <sheetName val="BLK3"/>
      <sheetName val="E &amp; R"/>
      <sheetName val="radar"/>
      <sheetName val="UG"/>
      <sheetName val="Sheet1"/>
      <sheetName val="PART-I_(2)"/>
      <sheetName val="final_abstract"/>
      <sheetName val="Config"/>
      <sheetName val="Break Dw"/>
      <sheetName val="Design"/>
      <sheetName val="SPT vs PHI"/>
      <sheetName val="Civil Boq"/>
      <sheetName val="PA- Consutant "/>
      <sheetName val="Debits as on 12.04.08"/>
      <sheetName val="Sheet3 (2)"/>
      <sheetName val="BOQ (2)"/>
      <sheetName val="GBW"/>
      <sheetName val="FitOutConfCentre"/>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MES-SEC"/>
      <sheetName val="VCH-SLC"/>
      <sheetName val="Supplier"/>
      <sheetName val="THK"/>
      <sheetName val="Data"/>
      <sheetName val="Analy_7-10"/>
      <sheetName val="INDORAMA Group June 02"/>
      <sheetName val="INPUT-DATA1"/>
      <sheetName val="col-reinft1"/>
      <sheetName val="대외공문"/>
      <sheetName val="Build-up"/>
      <sheetName val="FORM7"/>
      <sheetName val="RCC,Ret. Wall"/>
      <sheetName val="RA 4 Challan Summary "/>
      <sheetName val="p&amp;m"/>
      <sheetName val="Labour productivity"/>
      <sheetName val="labour coeff"/>
      <sheetName val="COST"/>
      <sheetName val="Formulas"/>
      <sheetName val="For Bill-04 PS"/>
      <sheetName val="Desgn(zone I)"/>
      <sheetName val="M B-QtyRecn"/>
      <sheetName val="Quotation"/>
      <sheetName val="Sqn _Main_ Abs"/>
      <sheetName val="ORDER BOOKING"/>
      <sheetName val="Mat.Cost"/>
      <sheetName val="Staff Acco."/>
      <sheetName val="Section Catalogue"/>
      <sheetName val="#REF!"/>
      <sheetName val="lookup"/>
      <sheetName val="Approved MTD Proj #'s"/>
      <sheetName val="Basement_Budget"/>
      <sheetName val="Rate_analysis"/>
      <sheetName val="Break_up_Sheet"/>
      <sheetName val="B_&amp;_C_-_M_-_ccp"/>
      <sheetName val="Fee_Rate_Summary"/>
      <sheetName val="Materials_Cost"/>
      <sheetName val="10__&amp;_11__Rate_Code_&amp;_BQ"/>
      <sheetName val="RES_STEEL_TO"/>
      <sheetName val="RMZ_Summary"/>
      <sheetName val="Fill_this_out_first___"/>
      <sheetName val="Cop_-VGN"/>
      <sheetName val="Field_Values"/>
      <sheetName val="Fin_Sum"/>
      <sheetName val="Materials_"/>
      <sheetName val="Structure_Bills_Qty"/>
      <sheetName val="Builtup_Area"/>
      <sheetName val="MASTER_RATE_ANALYSIS"/>
      <sheetName val="SPT_vs_PHI"/>
      <sheetName val="Delhi"/>
      <sheetName val="Site_Dev_BOQ"/>
      <sheetName val="Staff_Forecast_spread"/>
      <sheetName val="INDORAMA_Group_June_02"/>
      <sheetName val="Pipe_Supports"/>
      <sheetName val="RCC,Ret__Wall"/>
      <sheetName val="RA_4_Challan_Summary_"/>
      <sheetName val="Labour_productivity"/>
      <sheetName val="labour_coeff"/>
      <sheetName val="PART-I_(2)1"/>
      <sheetName val="final_abstract1"/>
      <sheetName val="Fee_Rate_Summary1"/>
      <sheetName val="Basement_Budget1"/>
      <sheetName val="Rate_analysis1"/>
      <sheetName val="Materials_Cost1"/>
      <sheetName val="Break_up_Sheet1"/>
      <sheetName val="RES_STEEL_TO1"/>
      <sheetName val="10__&amp;_11__Rate_Code_&amp;_BQ1"/>
      <sheetName val="B_&amp;_C_-_M_-_ccp1"/>
      <sheetName val="RMZ_Summary1"/>
      <sheetName val="Fin_Sum1"/>
      <sheetName val="Fill_this_out_first___1"/>
      <sheetName val="Site_Dev_BOQ1"/>
      <sheetName val="Staff_Forecast_spread1"/>
      <sheetName val="Field_Values1"/>
      <sheetName val="INDORAMA_Group_June_021"/>
      <sheetName val="Pipe_Supports1"/>
      <sheetName val="RCC,Ret__Wall1"/>
      <sheetName val="RA_4_Challan_Summary_1"/>
      <sheetName val="Labour_productivity1"/>
      <sheetName val="labour_coeff1"/>
      <sheetName val="BOQ_Direct_selling_cost"/>
      <sheetName val="Stress_Calculation"/>
      <sheetName val="IO_List"/>
      <sheetName val="MN_T_B_"/>
      <sheetName val="Exp_"/>
      <sheetName val="INDIGINEOUS_ITEMS_"/>
      <sheetName val="E_&amp;_R"/>
      <sheetName val="Civil_Boq"/>
      <sheetName val="beam-reinft-IIInd floor"/>
      <sheetName val="CABLE DATA"/>
      <sheetName val="gen"/>
      <sheetName val="目录"/>
      <sheetName val="Lowside"/>
      <sheetName val="Measurements"/>
      <sheetName val="Tables"/>
      <sheetName val="Flooring"/>
      <sheetName val="Ceilings"/>
      <sheetName val="ACAD Finishes"/>
      <sheetName val="Site Details"/>
      <sheetName val="Chair"/>
      <sheetName val="Site Area Statement"/>
      <sheetName val="Doors"/>
      <sheetName val="Estimate"/>
      <sheetName val="Material "/>
      <sheetName val="std.wt."/>
      <sheetName val="BOQ-Tower"/>
      <sheetName val="RES-PLANNING"/>
      <sheetName val="BOQ civil"/>
      <sheetName val="Interior"/>
      <sheetName val="parametry"/>
      <sheetName val="VARIABLE"/>
      <sheetName val="#REF"/>
      <sheetName val="GR.slab-reinft"/>
      <sheetName val="SCHEDULE"/>
      <sheetName val="Aseet1998"/>
      <sheetName val="M-Book for Conc"/>
      <sheetName val="M-Book for FW"/>
      <sheetName val="PACK (B)"/>
      <sheetName val="TBAL9697_-group_wise__sdpl"/>
      <sheetName val="Break_Dw"/>
      <sheetName val="Load_Details(B1)"/>
      <sheetName val="PA-_Consutant_"/>
      <sheetName val="Debits_as_on_12_04_08"/>
      <sheetName val="Desgn(zone_I)"/>
      <sheetName val="Bed_Class"/>
      <sheetName val="PART-I_(2)2"/>
      <sheetName val="final_abstract2"/>
      <sheetName val="Structure_Bills_Qty1"/>
      <sheetName val="Builtup_Area1"/>
      <sheetName val="MASTER_RATE_ANALYSIS1"/>
      <sheetName val="Cop_-VGN1"/>
      <sheetName val="Materials_1"/>
      <sheetName val="MN_T_B_1"/>
      <sheetName val="BOQ_Direct_selling_cost1"/>
      <sheetName val="Stress_Calculation1"/>
      <sheetName val="IO_List1"/>
      <sheetName val="E_&amp;_R1"/>
      <sheetName val="Exp_1"/>
      <sheetName val="INDIGINEOUS_ITEMS_1"/>
      <sheetName val="TBAL9697_-group_wise__sdpl1"/>
      <sheetName val="Break_Dw1"/>
      <sheetName val="Load_Details(B1)1"/>
      <sheetName val="SPT_vs_PHI1"/>
      <sheetName val="Civil_Boq1"/>
      <sheetName val="PA-_Consutant_1"/>
      <sheetName val="Debits_as_on_12_04_081"/>
      <sheetName val="Desgn(zone_I)1"/>
      <sheetName val="Bed_Class1"/>
      <sheetName val="PART-I_(2)3"/>
      <sheetName val="final_abstract3"/>
      <sheetName val="Fee_Rate_Summary2"/>
      <sheetName val="Basement_Budget2"/>
      <sheetName val="Rate_analysis2"/>
      <sheetName val="Materials_Cost2"/>
      <sheetName val="10__&amp;_11__Rate_Code_&amp;_BQ2"/>
      <sheetName val="Break_up_Sheet2"/>
      <sheetName val="B_&amp;_C_-_M_-_ccp2"/>
      <sheetName val="RES_STEEL_TO2"/>
      <sheetName val="RMZ_Summary2"/>
      <sheetName val="Pipe_Supports2"/>
      <sheetName val="Field_Values2"/>
      <sheetName val="Fin_Sum2"/>
      <sheetName val="Fill_this_out_first___2"/>
      <sheetName val="Site_Dev_BOQ2"/>
      <sheetName val="Staff_Forecast_spread2"/>
      <sheetName val="Structure_Bills_Qty2"/>
      <sheetName val="Builtup_Area2"/>
      <sheetName val="MASTER_RATE_ANALYSIS2"/>
      <sheetName val="Cop_-VGN2"/>
      <sheetName val="Materials_2"/>
      <sheetName val="MN_T_B_2"/>
      <sheetName val="BOQ_Direct_selling_cost2"/>
      <sheetName val="Stress_Calculation2"/>
      <sheetName val="IO_List2"/>
      <sheetName val="E_&amp;_R2"/>
      <sheetName val="factor_sheet1"/>
      <sheetName val="Exp_2"/>
      <sheetName val="INDIGINEOUS_ITEMS_2"/>
      <sheetName val="TBAL9697_-group_wise__sdpl2"/>
      <sheetName val="Break_Dw2"/>
      <sheetName val="Load_Details(B1)2"/>
      <sheetName val="SPT_vs_PHI2"/>
      <sheetName val="Civil_Boq2"/>
      <sheetName val="PA-_Consutant_2"/>
      <sheetName val="Debits_as_on_12_04_082"/>
      <sheetName val="INDORAMA_Group_June_022"/>
      <sheetName val="Desgn(zone_I)2"/>
      <sheetName val="Bed_Class2"/>
      <sheetName val="Voucher"/>
      <sheetName val="jobhist"/>
      <sheetName val="PART-I_(2)4"/>
      <sheetName val="final_abstract4"/>
      <sheetName val="Fee_Rate_Summary3"/>
      <sheetName val="Basement_Budget3"/>
      <sheetName val="Rate_analysis3"/>
      <sheetName val="Materials_Cost3"/>
      <sheetName val="10__&amp;_11__Rate_Code_&amp;_BQ3"/>
      <sheetName val="Break_up_Sheet3"/>
      <sheetName val="B_&amp;_C_-_M_-_ccp3"/>
      <sheetName val="RES_STEEL_TO3"/>
      <sheetName val="RMZ_Summary3"/>
      <sheetName val="Pipe_Supports3"/>
      <sheetName val="Field_Values3"/>
      <sheetName val="Fin_Sum3"/>
      <sheetName val="Fill_this_out_first___3"/>
      <sheetName val="Site_Dev_BOQ3"/>
      <sheetName val="Staff_Forecast_spread3"/>
      <sheetName val="Structure_Bills_Qty3"/>
      <sheetName val="Builtup_Area3"/>
      <sheetName val="MASTER_RATE_ANALYSIS3"/>
      <sheetName val="Cop_-VGN3"/>
      <sheetName val="Materials_3"/>
      <sheetName val="MN_T_B_3"/>
      <sheetName val="BOQ_Direct_selling_cost3"/>
      <sheetName val="Stress_Calculation3"/>
      <sheetName val="IO_List3"/>
      <sheetName val="E_&amp;_R3"/>
      <sheetName val="Exp_3"/>
      <sheetName val="INDIGINEOUS_ITEMS_3"/>
      <sheetName val="TBAL9697_-group_wise__sdpl3"/>
      <sheetName val="Break_Dw3"/>
      <sheetName val="Load_Details(B1)3"/>
      <sheetName val="SPT_vs_PHI3"/>
      <sheetName val="Civil_Boq3"/>
      <sheetName val="PA-_Consutant_3"/>
      <sheetName val="Debits_as_on_12_04_083"/>
      <sheetName val="INDORAMA_Group_June_023"/>
      <sheetName val="Desgn(zone_I)3"/>
      <sheetName val="Bed_Class3"/>
      <sheetName val="M_B-QtyRecn"/>
      <sheetName val="PART-I_(2)5"/>
      <sheetName val="final_abstract5"/>
      <sheetName val="Fee_Rate_Summary4"/>
      <sheetName val="Basement_Budget4"/>
      <sheetName val="Rate_analysis4"/>
      <sheetName val="Materials_Cost4"/>
      <sheetName val="10__&amp;_11__Rate_Code_&amp;_BQ4"/>
      <sheetName val="Break_up_Sheet4"/>
      <sheetName val="B_&amp;_C_-_M_-_ccp4"/>
      <sheetName val="RES_STEEL_TO4"/>
      <sheetName val="RMZ_Summary4"/>
      <sheetName val="Pipe_Supports4"/>
      <sheetName val="Field_Values4"/>
      <sheetName val="Fin_Sum4"/>
      <sheetName val="Fill_this_out_first___4"/>
      <sheetName val="Site_Dev_BOQ4"/>
      <sheetName val="Staff_Forecast_spread4"/>
      <sheetName val="Structure_Bills_Qty4"/>
      <sheetName val="Builtup_Area4"/>
      <sheetName val="MASTER_RATE_ANALYSIS4"/>
      <sheetName val="Cop_-VGN4"/>
      <sheetName val="Materials_4"/>
      <sheetName val="MN_T_B_4"/>
      <sheetName val="BOQ_Direct_selling_cost4"/>
      <sheetName val="Stress_Calculation4"/>
      <sheetName val="IO_List4"/>
      <sheetName val="E_&amp;_R4"/>
      <sheetName val="factor_sheet2"/>
      <sheetName val="Exp_4"/>
      <sheetName val="INDIGINEOUS_ITEMS_4"/>
      <sheetName val="TBAL9697_-group_wise__sdpl4"/>
      <sheetName val="Break_Dw4"/>
      <sheetName val="Load_Details(B1)4"/>
      <sheetName val="SPT_vs_PHI4"/>
      <sheetName val="Civil_Boq4"/>
      <sheetName val="PA-_Consutant_4"/>
      <sheetName val="Debits_as_on_12_04_084"/>
      <sheetName val="INDORAMA_Group_June_024"/>
      <sheetName val="Desgn(zone_I)4"/>
      <sheetName val="Bed_Class4"/>
      <sheetName val="M_B-QtyRecn1"/>
      <sheetName val="det_est"/>
      <sheetName val="Lead statement"/>
      <sheetName val="PRECAST lightconc-II"/>
      <sheetName val="Labour &amp; Plant"/>
      <sheetName val="Flight-1"/>
      <sheetName val="pvc"/>
      <sheetName val="선수금"/>
      <sheetName val="Code"/>
      <sheetName val="Set"/>
      <sheetName val="Summary_Bank"/>
      <sheetName val="Staircase "/>
      <sheetName val="concrete"/>
      <sheetName val="NLD - Assum"/>
      <sheetName val="Capex-fixed"/>
      <sheetName val="schedule nos"/>
      <sheetName val="CPIPE"/>
      <sheetName val="Data.F8.BTR"/>
      <sheetName val="INPUT SHEET"/>
      <sheetName val="BOM"/>
      <sheetName val="Price Schedule"/>
      <sheetName val="Mat_Cost"/>
      <sheetName val="Cost_Any."/>
      <sheetName val="Ratio"/>
      <sheetName val="S &amp; A"/>
      <sheetName val="office"/>
      <sheetName val="Lab"/>
      <sheetName val="Material&amp;equipment"/>
      <sheetName val="Mat_Cost1"/>
      <sheetName val="Price_Schedule"/>
      <sheetName val="S_&amp;_A"/>
      <sheetName val="Cost_Any_"/>
      <sheetName val="PointNo.5"/>
      <sheetName val="Mat_Cost2"/>
      <sheetName val="Price_Schedule1"/>
      <sheetName val="S_&amp;_A1"/>
      <sheetName val="Cost_Any_1"/>
      <sheetName val="Cost_any"/>
      <sheetName val="d-safe specs"/>
      <sheetName val="d-safe DELUXE"/>
      <sheetName val="Diawise steel abstract"/>
      <sheetName val="SUMMARY-client"/>
      <sheetName val="Rising Main"/>
      <sheetName val="LTG-STG"/>
      <sheetName val="CCTV_EST1"/>
      <sheetName val="bill 2"/>
      <sheetName val="SOR"/>
      <sheetName val="Cable-data"/>
      <sheetName val="purpose&amp;input"/>
      <sheetName val="train cash"/>
      <sheetName val="accom cash"/>
      <sheetName val="Column Steel-R2"/>
      <sheetName val="beam-reinft-machine rm"/>
      <sheetName val="QS Name"/>
      <sheetName val="CANDY BOQ"/>
      <sheetName val="BOQ_(2)"/>
      <sheetName val="ACAD_Finishes"/>
      <sheetName val="Site_Details"/>
      <sheetName val="Site_Area_Statement"/>
      <sheetName val="Amendments"/>
      <sheetName val="Bld.SSR"/>
      <sheetName val="SSR -Sani "/>
      <sheetName val="Elec.SSR"/>
      <sheetName val="Irri-SSR"/>
      <sheetName val="PH- SSR"/>
      <sheetName val="R &amp; B.SSR"/>
      <sheetName val="RCC Pipes"/>
      <sheetName val="PH-HDPE"/>
      <sheetName val="PH-PVC"/>
      <sheetName val="DI-Pipes &amp; Spe"/>
      <sheetName val="CI.Spe"/>
      <sheetName val="DI-Valves"/>
      <sheetName val="CI-Valves"/>
      <sheetName val="Bolts&amp; rings"/>
      <sheetName val="MH-Covers"/>
      <sheetName val="Notes"/>
      <sheetName val="Dist.Lines-150-old"/>
      <sheetName val="NW-GA"/>
      <sheetName val="GA-GVMC -NW(Com) "/>
      <sheetName val="GA-GVMC -NW "/>
      <sheetName val="Dist.Lines-100"/>
      <sheetName val="Dist-Lines -500"/>
      <sheetName val="Dist-Lines"/>
      <sheetName val="Dist.Lines-150"/>
      <sheetName val="GA-GVMC -NW  (2)"/>
      <sheetName val="GA-GVMC -NW. "/>
      <sheetName val="Dist-Lines B-1 "/>
      <sheetName val="Dist-Lines-Final checked"/>
      <sheetName val="Pumping mains-"/>
      <sheetName val="Feeder main-old"/>
      <sheetName val="Dist-Lines -B-2"/>
      <sheetName val="Dist-Lines -B-3"/>
      <sheetName val="Dist-Lines B-4"/>
      <sheetName val="Dist-Lines B-5"/>
      <sheetName val="Dist-Lines -B-6"/>
      <sheetName val="Dist-Lines -B-7"/>
      <sheetName val="Dist-Lines -B-8"/>
      <sheetName val="Dist-Lines -B-9"/>
      <sheetName val="Dist-Lines -B-10"/>
      <sheetName val="Dist-Lines -B-11"/>
      <sheetName val="Dist-Lines -B-12"/>
      <sheetName val="Dist-Lines -B-13"/>
      <sheetName val="Dist-Lines -B-14"/>
      <sheetName val="Dist-Lines -B-15"/>
      <sheetName val="Dist-Lines -B-16"/>
      <sheetName val="Feeder mains- 1"/>
      <sheetName val="Feeder mains- 2"/>
      <sheetName val="Feeder mains- (1)"/>
      <sheetName val="Feeder mains-up to 800"/>
      <sheetName val="Pumping Main-800mm"/>
      <sheetName val="ELSR-600 KL-Z-2"/>
      <sheetName val="750 KL GLSR-Z-3"/>
      <sheetName val="ELSR-750 KL-Z-3"/>
      <sheetName val="ELSR-500 KL-Z-4"/>
      <sheetName val="500 KL GLSR-Z-4"/>
      <sheetName val="ELSR-200KL-Z-7"/>
      <sheetName val="ELSR-1850 KL-Z-8"/>
      <sheetName val="1850 KL GLSR-Z-8"/>
      <sheetName val="ELSR-200KL-Z-9"/>
      <sheetName val="800 KL GLSR-Z-11"/>
      <sheetName val="900 KL GLSR-Z-12"/>
      <sheetName val="ELSR-2500 KL-Z-13"/>
      <sheetName val="ELSR-2400 KL-Z-14"/>
      <sheetName val="ELSR-1200 KL-Z-15"/>
      <sheetName val="ELSR-2000 KL-Z-16"/>
      <sheetName val="Pumping Main-500mm-(2)"/>
      <sheetName val="Pumping Main-450mm-(3)"/>
      <sheetName val="Pumping Main-(4)"/>
      <sheetName val="350 KL GLSR"/>
      <sheetName val="1000 KL Sump-"/>
      <sheetName val="1000 KL MBR"/>
      <sheetName val="MBR-1000 KL"/>
      <sheetName val="Pump room-12x8"/>
      <sheetName val="HSC"/>
      <sheetName val="B.F.Meters"/>
      <sheetName val="Pump sets"/>
      <sheetName val="Pump sets (2)"/>
      <sheetName val="Gen sets"/>
      <sheetName val="PR Valves"/>
      <sheetName val="W.man.Qrt-"/>
      <sheetName val="O &amp;M"/>
      <sheetName val="Generator Room-1"/>
      <sheetName val="200 KL GLSR-6 (2)"/>
      <sheetName val="500 KL Sump-(1)"/>
      <sheetName val="250 KL Sump-(3)"/>
      <sheetName val="Office - MBR"/>
      <sheetName val="HSC (2)"/>
      <sheetName val="O&amp;M"/>
      <sheetName val="Gen sets (2)"/>
      <sheetName val="Transfarmer"/>
      <sheetName val="C-Mat-Gen"/>
      <sheetName val="Convey"/>
      <sheetName val="Sheet1 (2)"/>
      <sheetName val="Hire"/>
      <sheetName val="Mortars,"/>
      <sheetName val="Cent'g-1"/>
      <sheetName val="Cent'g-2"/>
      <sheetName val="Loading"/>
      <sheetName val="Dismantling"/>
      <sheetName val="DI pipes"/>
      <sheetName val="DI-Spe-1"/>
      <sheetName val="Wt.of DI Spe."/>
      <sheetName val="HDPE pipes"/>
      <sheetName val="HDPE-Spe"/>
      <sheetName val="RCC-PE"/>
      <sheetName val="RCC SS"/>
      <sheetName val="CI Spe."/>
      <sheetName val="PVC-WS"/>
      <sheetName val="ELSR-2"/>
      <sheetName val="data-ELSR "/>
      <sheetName val="Lowering"/>
      <sheetName val="data-Water Supply"/>
      <sheetName val="Sump &amp; ST"/>
      <sheetName val="Chamber-1"/>
      <sheetName val="Bld.Stnd,Data"/>
      <sheetName val="Bld up to 3F"/>
      <sheetName val="CC road"/>
      <sheetName val="EWE-Roads"/>
      <sheetName val="Dist Lines"/>
      <sheetName val="Feeder mains-2"/>
      <sheetName val="Gravity Main-900mm"/>
      <sheetName val="550 KL Sump-1"/>
      <sheetName val="550 KL Sump-2"/>
      <sheetName val="ELSR-1200 KL"/>
      <sheetName val="650 KL GLSR (2)"/>
      <sheetName val="850 KL GLSR "/>
      <sheetName val="500 KL sump"/>
      <sheetName val="200 KL- ELSR Yelluru"/>
      <sheetName val="Dist-Zone-below 50000"/>
      <sheetName val="Data -O&amp;M"/>
      <sheetName val="Lengths-Tandur"/>
      <sheetName val="Bld-Total"/>
      <sheetName val="Pumping main-350mm"/>
      <sheetName val="Details"/>
      <sheetName val="Dist-est"/>
      <sheetName val="info-1"/>
      <sheetName val="Inf.Well"/>
      <sheetName val="Approah road to MBR"/>
      <sheetName val="Approach Roads-Source"/>
      <sheetName val="Dist-Zone-1"/>
      <sheetName val="400mm-P.Main"/>
      <sheetName val="Rates-ELSR,Filters"/>
      <sheetName val="13 Mld-WTP"/>
      <sheetName val="data-Intake well"/>
      <sheetName val="data-ELSR-"/>
      <sheetName val="Valves"/>
      <sheetName val="Model GLSR-"/>
      <sheetName val="Feeder main-1 (2)"/>
      <sheetName val="Dist &amp; Feeder mains  (2)"/>
      <sheetName val="BFlow meters"/>
      <sheetName val="DI-100-900"/>
      <sheetName val="O Nd M"/>
      <sheetName val="Pump room-6.59x6.00m"/>
      <sheetName val="data-MS-pipe"/>
      <sheetName val="GA-GVMC -Raiwada-BWSC"/>
      <sheetName val="BWSC-Pumping Main-1200mm"/>
      <sheetName val="GA-GVMC -Raiwada"/>
      <sheetName val="MS-Pumping Main-1300mm"/>
      <sheetName val="Thurst-F.mains"/>
      <sheetName val="Thrust-P.mains"/>
      <sheetName val="CI weights"/>
      <sheetName val="PH-BWSC"/>
      <sheetName val="BWSC-Rate"/>
      <sheetName val="BWSC-Cal"/>
      <sheetName val="DATA-2005-06"/>
      <sheetName val="ssr-rates"/>
      <sheetName val="leads"/>
      <sheetName val="Register"/>
      <sheetName val="r"/>
      <sheetName val="BS"/>
      <sheetName val="Capex"/>
      <sheetName val="CIV INV&amp;EXP"/>
      <sheetName val="not req 3"/>
      <sheetName val="newsales"/>
      <sheetName val="Meas.-Hotel Part"/>
      <sheetName val="Pay_Sep06"/>
      <sheetName val="협조전"/>
      <sheetName val="AK-Offertstammblatt"/>
      <sheetName val="WORK TABLE"/>
      <sheetName val="220 11  BS "/>
      <sheetName val="Intro."/>
      <sheetName val="B3-B4-B5-B6"/>
      <sheetName val="Detail"/>
      <sheetName val="B1"/>
      <sheetName val="B"/>
      <sheetName val="BOQ Distribution"/>
      <sheetName val="Balustrade"/>
      <sheetName val="CFForecast detail"/>
      <sheetName val="Model (Not Merged)"/>
      <sheetName val="IS"/>
      <sheetName val="SGS ACQ"/>
      <sheetName val="Form 6"/>
      <sheetName val="EDWise"/>
      <sheetName val="01"/>
      <sheetName val="Version"/>
      <sheetName val="환율"/>
      <sheetName val="discounts_XP140"/>
      <sheetName val="Vind - BtB"/>
      <sheetName val="Tender Summary"/>
      <sheetName val="intr stool brkup"/>
      <sheetName val="Cash Flows &amp; IRR"/>
      <sheetName val="MFG"/>
      <sheetName val="QCEQPT-owned"/>
      <sheetName val="Internet"/>
      <sheetName val="Introduction"/>
      <sheetName val="Operating Statistics"/>
      <sheetName val="Financials"/>
      <sheetName val="1"/>
      <sheetName val="PriceSummary"/>
      <sheetName val="A.O.R."/>
      <sheetName val="sheeet7"/>
      <sheetName val="P4-BOQ"/>
      <sheetName val="Material Rate"/>
      <sheetName val="Conc_Analysis"/>
      <sheetName val="upa"/>
      <sheetName val="RAJU ASSO"/>
      <sheetName val="소상 &quot;1&quot;"/>
      <sheetName val="Discount &amp; Margin"/>
      <sheetName val="lead-st"/>
      <sheetName val="pvc_basic"/>
      <sheetName val="Estimate 10.00 Lakhs "/>
      <sheetName val="mlead"/>
      <sheetName val="abs road"/>
      <sheetName val="coverpage"/>
      <sheetName val="RMR"/>
      <sheetName val="Road data"/>
      <sheetName val="R_Det"/>
      <sheetName val="Detail In Door Stad"/>
      <sheetName val="Proforma -II "/>
      <sheetName val="Pump se_x0000_Ñ"/>
      <sheetName val="220Kv (2)"/>
      <sheetName val="COMPLEXALL"/>
      <sheetName val="DATA_PRG"/>
      <sheetName val="Material"/>
      <sheetName val="Lead statement ss5"/>
      <sheetName val="Ellis &amp; WS&amp;S"/>
      <sheetName val="Drip mould &amp; Elevation"/>
      <sheetName val="Trussess"/>
      <sheetName val="MRATES"/>
      <sheetName val="Pump se"/>
      <sheetName val="Works - Quote Sheet"/>
      <sheetName val="Control"/>
      <sheetName val="PROG_DATA"/>
      <sheetName val="DETAILED  BOQ"/>
      <sheetName val="Name List"/>
      <sheetName val="PRELIM5"/>
      <sheetName val="Abs PMRL"/>
      <sheetName val="Cleaning &amp; Grubbing"/>
      <sheetName val="Price Comparison"/>
      <sheetName val="BLOCK-A (MEA.SHEET)"/>
      <sheetName val="Insts"/>
      <sheetName val="Retaing wall"/>
      <sheetName val="TS-TC"/>
      <sheetName val="대비표"/>
      <sheetName val="except wiring"/>
      <sheetName val="Cs"/>
      <sheetName val="CPIPE 1"/>
      <sheetName val="Assumptions"/>
      <sheetName val="3. Elemental Summary"/>
      <sheetName val="PO Summary"/>
      <sheetName val="BOQ Summary"/>
      <sheetName val="Sec 1 Loose Furniture 18% GST"/>
      <sheetName val="Sec 1 Loose Furniture 12% GST"/>
      <sheetName val="Sec 1 Loose Furniture 5% GST"/>
      <sheetName val="Sec 2 Cafeteria Tables"/>
      <sheetName val="Sec 3 Cafeteria Chairs"/>
      <sheetName val="Sec 4 Work Floors - NT "/>
      <sheetName val="Sec 5 LGF Chairs-NT"/>
      <sheetName val="Sec 6 Additional 18% GST "/>
      <sheetName val="Sec 6 Additional 12% GST "/>
      <sheetName val="Sec 11-NT set 3"/>
      <sheetName val="DC Summary"/>
      <sheetName val="M Sheet"/>
      <sheetName val="RA4 Checklist"/>
      <sheetName val="Branch Power"/>
      <sheetName val="Distrib"/>
      <sheetName val="Emergency"/>
      <sheetName val="Equipment"/>
      <sheetName val="Lighting"/>
      <sheetName val="P.Well( RCC)"/>
      <sheetName val="Template4444"/>
      <sheetName val="CONNECT"/>
      <sheetName val="DetEst"/>
      <sheetName val="basdat"/>
      <sheetName val="P-Ins &amp; Bonds"/>
      <sheetName val="PCC"/>
      <sheetName val="NEW-IDs Fun &amp; Group"/>
      <sheetName val="Values"/>
      <sheetName val="PRICE-COMP"/>
      <sheetName val="sheet6"/>
      <sheetName val="India F&amp;S Template"/>
      <sheetName val="R20_R30_work"/>
      <sheetName val="PRSH"/>
      <sheetName val="Results"/>
      <sheetName val="PLGroupings"/>
      <sheetName val="List"/>
      <sheetName val="BASIS -DEC 08"/>
      <sheetName val=" "/>
      <sheetName val="Occ, Other Rev, Exp, Dispo"/>
      <sheetName val="PART-I_(2)6"/>
      <sheetName val="final_abstract6"/>
      <sheetName val="Basement_Budget5"/>
      <sheetName val="Fee_Rate_Summary5"/>
      <sheetName val="Rate_analysis5"/>
      <sheetName val="Materials_Cost5"/>
      <sheetName val="10__&amp;_11__Rate_Code_&amp;_BQ5"/>
      <sheetName val="RES_STEEL_TO5"/>
      <sheetName val="Break_up_Sheet5"/>
      <sheetName val="B_&amp;_C_-_M_-_ccp5"/>
      <sheetName val="RMZ_Summary5"/>
      <sheetName val="Fill_this_out_first___5"/>
      <sheetName val="TBAL9697_-group_wise__sdpl5"/>
      <sheetName val="Fin_Sum5"/>
      <sheetName val="Site_Dev_BOQ5"/>
      <sheetName val="Staff_Forecast_spread5"/>
      <sheetName val="Field_Values5"/>
      <sheetName val="Structure_Bills_Qty5"/>
      <sheetName val="Builtup_Area5"/>
      <sheetName val="MASTER_RATE_ANALYSIS5"/>
      <sheetName val="Cop_-VGN5"/>
      <sheetName val="IO_List5"/>
      <sheetName val="BOQ_Direct_selling_cost5"/>
      <sheetName val="Stress_Calculation5"/>
      <sheetName val="Pipe_Supports5"/>
      <sheetName val="Materials_5"/>
      <sheetName val="MN_T_B_5"/>
      <sheetName val="Exp_5"/>
      <sheetName val="INDIGINEOUS_ITEMS_5"/>
      <sheetName val="INDORAMA_Group_June_025"/>
      <sheetName val="E_&amp;_R5"/>
      <sheetName val="Break_Dw5"/>
      <sheetName val="Load_Details(B1)5"/>
      <sheetName val="SPT_vs_PHI5"/>
      <sheetName val="Civil_Boq5"/>
      <sheetName val="Debits_as_on_12_04_085"/>
      <sheetName val="For_Bill-04_PS"/>
      <sheetName val="RCC,Ret__Wall2"/>
      <sheetName val="RA_4_Challan_Summary_2"/>
      <sheetName val="Labour_productivity2"/>
      <sheetName val="labour_coeff2"/>
      <sheetName val="BOQ_(2)1"/>
      <sheetName val="PA-_Consutant_5"/>
      <sheetName val="Sheet3_(2)"/>
      <sheetName val="ORDER_BOOKING"/>
      <sheetName val="beam-reinft-IIInd_floor"/>
      <sheetName val="Bed_Class5"/>
      <sheetName val="PH_data"/>
      <sheetName val="Details_(3)"/>
      <sheetName val="Desgn(zone_I)5"/>
      <sheetName val="M_B-QtyRecn2"/>
      <sheetName val="Sqn__Main__Abs"/>
      <sheetName val="Staff_Acco_"/>
      <sheetName val="Section_Catalogue"/>
      <sheetName val="Approved_MTD_Proj_#'s"/>
      <sheetName val="ACAD_Finishes1"/>
      <sheetName val="Site_Details1"/>
      <sheetName val="Site_Area_Statement1"/>
      <sheetName val="CABLE_DATA"/>
      <sheetName val="GR_slab-reinft"/>
      <sheetName val="BOQ_civil"/>
      <sheetName val="INPUT_SHEET"/>
      <sheetName val="Rising_Main"/>
      <sheetName val="Estimate_"/>
      <sheetName val="Common_"/>
      <sheetName val="Staircase_"/>
      <sheetName val="Material_"/>
      <sheetName val="PACK_(B)"/>
      <sheetName val="M-Book_for_Conc"/>
      <sheetName val="M-Book_for_FW"/>
      <sheetName val="QS_Name"/>
      <sheetName val="CANDY_BOQ"/>
      <sheetName val="NLD_-_Assum"/>
      <sheetName val="schedule_nos"/>
      <sheetName val="bill_2"/>
      <sheetName val="train_cash"/>
      <sheetName val="accom_cash"/>
      <sheetName val="d-safe_specs"/>
      <sheetName val="d-safe_DELUXE"/>
      <sheetName val="Diawise_steel_abstract"/>
      <sheetName val="Column_Steel-R2"/>
      <sheetName val="std_wt_"/>
      <sheetName val="Meas_-Hotel_Part"/>
      <sheetName val="beam-reinft-machine_rm"/>
      <sheetName val="Vind_-_BtB"/>
      <sheetName val="Tender_Summary"/>
      <sheetName val="WORK_TABLE"/>
      <sheetName val="220_11__BS_"/>
      <sheetName val="Intro_"/>
      <sheetName val="Cash_Flows_&amp;_IRR"/>
      <sheetName val="SGS_ACQ"/>
      <sheetName val="CFForecast_detail"/>
      <sheetName val="Model_(Not_Merged)"/>
      <sheetName val="Form_6"/>
      <sheetName val="Operating_Statistics"/>
      <sheetName val="PC Master List"/>
      <sheetName val="Project Details.."/>
      <sheetName val="TOS-F"/>
      <sheetName val="2.대외공문"/>
      <sheetName val="M.S."/>
      <sheetName val="BHANDUP"/>
      <sheetName val="INFRA-CONTRACOR"/>
      <sheetName val="Excavation"/>
      <sheetName val="RCC"/>
      <sheetName val=" Block work"/>
      <sheetName val="Plaster"/>
      <sheetName val="Flooring &amp; Road"/>
      <sheetName val="CHintamani"/>
      <sheetName val="SSF"/>
      <sheetName val="Plumbing"/>
      <sheetName val="Cement"/>
      <sheetName val="BOM "/>
      <sheetName val="SUBMITED bISS"/>
      <sheetName val="TOTAL SUMMARY"/>
      <sheetName val="QTY"/>
      <sheetName val="DOOR-WINDOW SCHEDULE"/>
      <sheetName val="BLOCK WORK-GRD FLR"/>
      <sheetName val="project"/>
      <sheetName val="detail'02"/>
      <sheetName val="Qty-UG"/>
      <sheetName val="ANNEXURE-A"/>
      <sheetName val="Labor abs-NMR"/>
      <sheetName val="Baricading"/>
      <sheetName val="ICO_budzet_97"/>
      <sheetName val="inWords"/>
      <sheetName val="Mar Roster"/>
      <sheetName val="UNP-NCW "/>
      <sheetName val="Transfer"/>
      <sheetName val="4 Annex 1 Basic rate"/>
      <sheetName val="drg"/>
      <sheetName val="0"/>
      <sheetName val="CUM-Mar07"/>
      <sheetName val="CRM"/>
      <sheetName val="A3"/>
      <sheetName val="BUD 07-08"/>
      <sheetName val="HIDE"/>
      <sheetName val="XL"/>
      <sheetName val="pri-com"/>
      <sheetName val="conc-foot-gradeslab"/>
      <sheetName val="Parameter"/>
      <sheetName val="site fab&amp;ernstr"/>
      <sheetName val="ecc_res"/>
      <sheetName val="water prop."/>
      <sheetName val="Door Qty"/>
      <sheetName val="Win Qty"/>
      <sheetName val="Japan Reco"/>
      <sheetName val="Costing-blk-B"/>
      <sheetName val="Master"/>
      <sheetName val="FINOLEX"/>
      <sheetName val="Basic"/>
      <sheetName val="Capital Structure"/>
      <sheetName val="Actuals_by_Job"/>
      <sheetName val="Outlook"/>
      <sheetName val="compare"/>
      <sheetName val="except_wiring"/>
      <sheetName val="CPIPE_1"/>
      <sheetName val="M_S_"/>
      <sheetName val="PART-I_(2)28"/>
      <sheetName val="final_abstract28"/>
      <sheetName val="Basement_Budget27"/>
      <sheetName val="Rate_analysis27"/>
      <sheetName val="Fee_Rate_Summary27"/>
      <sheetName val="Materials_Cost27"/>
      <sheetName val="10__&amp;_11__Rate_Code_&amp;_BQ27"/>
      <sheetName val="Break_up_Sheet27"/>
      <sheetName val="B_&amp;_C_-_M_-_ccp27"/>
      <sheetName val="RES_STEEL_TO27"/>
      <sheetName val="RMZ_Summary27"/>
      <sheetName val="Materials_27"/>
      <sheetName val="Field_Values27"/>
      <sheetName val="Fin_Sum27"/>
      <sheetName val="Fill_this_out_first___27"/>
      <sheetName val="Site_Dev_BOQ27"/>
      <sheetName val="Staff_Forecast_spread27"/>
      <sheetName val="Structure_Bills_Qty27"/>
      <sheetName val="Builtup_Area27"/>
      <sheetName val="MASTER_RATE_ANALYSIS27"/>
      <sheetName val="Cop_-VGN27"/>
      <sheetName val="Pipe_Supports27"/>
      <sheetName val="MN_T_B_27"/>
      <sheetName val="BOQ_Direct_selling_cost27"/>
      <sheetName val="Stress_Calculation27"/>
      <sheetName val="IO_List27"/>
      <sheetName val="TBAL9697_-group_wise__sdpl27"/>
      <sheetName val="Exp_27"/>
      <sheetName val="INDIGINEOUS_ITEMS_27"/>
      <sheetName val="E_&amp;_R27"/>
      <sheetName val="Load_Details(B1)27"/>
      <sheetName val="Break_Dw27"/>
      <sheetName val="SPT_vs_PHI27"/>
      <sheetName val="Civil_Boq27"/>
      <sheetName val="PA-_Consutant_27"/>
      <sheetName val="Debits_as_on_12_04_0827"/>
      <sheetName val="Sheet3_(2)27"/>
      <sheetName val="INDORAMA_Group_June_0227"/>
      <sheetName val="Sheet3_(2)1"/>
      <sheetName val="Sheet3_(2)2"/>
      <sheetName val="Sheet3_(2)3"/>
      <sheetName val="Sheet3_(2)5"/>
      <sheetName val="Sheet3_(2)4"/>
      <sheetName val="PART-I_(2)7"/>
      <sheetName val="final_abstract7"/>
      <sheetName val="Basement_Budget6"/>
      <sheetName val="Rate_analysis6"/>
      <sheetName val="Fee_Rate_Summary6"/>
      <sheetName val="Materials_Cost6"/>
      <sheetName val="10__&amp;_11__Rate_Code_&amp;_BQ6"/>
      <sheetName val="Break_up_Sheet6"/>
      <sheetName val="B_&amp;_C_-_M_-_ccp6"/>
      <sheetName val="RES_STEEL_TO6"/>
      <sheetName val="RMZ_Summary6"/>
      <sheetName val="Materials_6"/>
      <sheetName val="Field_Values6"/>
      <sheetName val="Fin_Sum6"/>
      <sheetName val="Fill_this_out_first___6"/>
      <sheetName val="Site_Dev_BOQ6"/>
      <sheetName val="Staff_Forecast_spread6"/>
      <sheetName val="Structure_Bills_Qty6"/>
      <sheetName val="Builtup_Area6"/>
      <sheetName val="MASTER_RATE_ANALYSIS6"/>
      <sheetName val="Cop_-VGN6"/>
      <sheetName val="Pipe_Supports6"/>
      <sheetName val="MN_T_B_6"/>
      <sheetName val="BOQ_Direct_selling_cost6"/>
      <sheetName val="Stress_Calculation6"/>
      <sheetName val="IO_List6"/>
      <sheetName val="TBAL9697_-group_wise__sdpl6"/>
      <sheetName val="Exp_6"/>
      <sheetName val="INDIGINEOUS_ITEMS_6"/>
      <sheetName val="E_&amp;_R6"/>
      <sheetName val="Load_Details(B1)6"/>
      <sheetName val="Break_Dw6"/>
      <sheetName val="SPT_vs_PHI6"/>
      <sheetName val="Civil_Boq6"/>
      <sheetName val="PA-_Consutant_6"/>
      <sheetName val="Debits_as_on_12_04_086"/>
      <sheetName val="Sheet3_(2)6"/>
      <sheetName val="INDORAMA_Group_June_026"/>
      <sheetName val="PART-I_(2)8"/>
      <sheetName val="final_abstract8"/>
      <sheetName val="Basement_Budget7"/>
      <sheetName val="Rate_analysis7"/>
      <sheetName val="Fee_Rate_Summary7"/>
      <sheetName val="Materials_Cost7"/>
      <sheetName val="10__&amp;_11__Rate_Code_&amp;_BQ7"/>
      <sheetName val="Break_up_Sheet7"/>
      <sheetName val="B_&amp;_C_-_M_-_ccp7"/>
      <sheetName val="RES_STEEL_TO7"/>
      <sheetName val="RMZ_Summary7"/>
      <sheetName val="Materials_7"/>
      <sheetName val="Field_Values7"/>
      <sheetName val="Fin_Sum7"/>
      <sheetName val="Fill_this_out_first___7"/>
      <sheetName val="Site_Dev_BOQ7"/>
      <sheetName val="Staff_Forecast_spread7"/>
      <sheetName val="Structure_Bills_Qty7"/>
      <sheetName val="Builtup_Area7"/>
      <sheetName val="MASTER_RATE_ANALYSIS7"/>
      <sheetName val="Cop_-VGN7"/>
      <sheetName val="Pipe_Supports7"/>
      <sheetName val="MN_T_B_7"/>
      <sheetName val="BOQ_Direct_selling_cost7"/>
      <sheetName val="Stress_Calculation7"/>
      <sheetName val="IO_List7"/>
      <sheetName val="TBAL9697_-group_wise__sdpl7"/>
      <sheetName val="Exp_7"/>
      <sheetName val="INDIGINEOUS_ITEMS_7"/>
      <sheetName val="E_&amp;_R7"/>
      <sheetName val="Load_Details(B1)7"/>
      <sheetName val="Break_Dw7"/>
      <sheetName val="SPT_vs_PHI7"/>
      <sheetName val="Civil_Boq7"/>
      <sheetName val="PA-_Consutant_7"/>
      <sheetName val="Debits_as_on_12_04_087"/>
      <sheetName val="Sheet3_(2)7"/>
      <sheetName val="INDORAMA_Group_June_027"/>
      <sheetName val="PART-I_(2)12"/>
      <sheetName val="final_abstract12"/>
      <sheetName val="Basement_Budget11"/>
      <sheetName val="Rate_analysis11"/>
      <sheetName val="Fee_Rate_Summary11"/>
      <sheetName val="Materials_Cost11"/>
      <sheetName val="10__&amp;_11__Rate_Code_&amp;_BQ11"/>
      <sheetName val="Break_up_Sheet11"/>
      <sheetName val="B_&amp;_C_-_M_-_ccp11"/>
      <sheetName val="RES_STEEL_TO11"/>
      <sheetName val="RMZ_Summary11"/>
      <sheetName val="Materials_11"/>
      <sheetName val="Field_Values11"/>
      <sheetName val="Fin_Sum11"/>
      <sheetName val="Fill_this_out_first___11"/>
      <sheetName val="Site_Dev_BOQ11"/>
      <sheetName val="Staff_Forecast_spread11"/>
      <sheetName val="Structure_Bills_Qty11"/>
      <sheetName val="Builtup_Area11"/>
      <sheetName val="MASTER_RATE_ANALYSIS11"/>
      <sheetName val="Cop_-VGN11"/>
      <sheetName val="Pipe_Supports11"/>
      <sheetName val="MN_T_B_11"/>
      <sheetName val="BOQ_Direct_selling_cost11"/>
      <sheetName val="Stress_Calculation11"/>
      <sheetName val="IO_List11"/>
      <sheetName val="TBAL9697_-group_wise__sdpl11"/>
      <sheetName val="Exp_11"/>
      <sheetName val="INDIGINEOUS_ITEMS_11"/>
      <sheetName val="E_&amp;_R11"/>
      <sheetName val="Load_Details(B1)11"/>
      <sheetName val="Break_Dw11"/>
      <sheetName val="SPT_vs_PHI11"/>
      <sheetName val="Civil_Boq11"/>
      <sheetName val="PA-_Consutant_11"/>
      <sheetName val="Debits_as_on_12_04_0811"/>
      <sheetName val="Sheet3_(2)11"/>
      <sheetName val="INDORAMA_Group_June_0211"/>
      <sheetName val="PART-I_(2)9"/>
      <sheetName val="final_abstract9"/>
      <sheetName val="Basement_Budget8"/>
      <sheetName val="Rate_analysis8"/>
      <sheetName val="Fee_Rate_Summary8"/>
      <sheetName val="Materials_Cost8"/>
      <sheetName val="10__&amp;_11__Rate_Code_&amp;_BQ8"/>
      <sheetName val="Break_up_Sheet8"/>
      <sheetName val="B_&amp;_C_-_M_-_ccp8"/>
      <sheetName val="RES_STEEL_TO8"/>
      <sheetName val="RMZ_Summary8"/>
      <sheetName val="Materials_8"/>
      <sheetName val="Field_Values8"/>
      <sheetName val="Fin_Sum8"/>
      <sheetName val="Fill_this_out_first___8"/>
      <sheetName val="Site_Dev_BOQ8"/>
      <sheetName val="Staff_Forecast_spread8"/>
      <sheetName val="Structure_Bills_Qty8"/>
      <sheetName val="Builtup_Area8"/>
      <sheetName val="MASTER_RATE_ANALYSIS8"/>
      <sheetName val="Cop_-VGN8"/>
      <sheetName val="Pipe_Supports8"/>
      <sheetName val="MN_T_B_8"/>
      <sheetName val="BOQ_Direct_selling_cost8"/>
      <sheetName val="Stress_Calculation8"/>
      <sheetName val="IO_List8"/>
      <sheetName val="TBAL9697_-group_wise__sdpl8"/>
      <sheetName val="Exp_8"/>
      <sheetName val="INDIGINEOUS_ITEMS_8"/>
      <sheetName val="E_&amp;_R8"/>
      <sheetName val="Load_Details(B1)8"/>
      <sheetName val="Break_Dw8"/>
      <sheetName val="SPT_vs_PHI8"/>
      <sheetName val="Civil_Boq8"/>
      <sheetName val="PA-_Consutant_8"/>
      <sheetName val="Debits_as_on_12_04_088"/>
      <sheetName val="Sheet3_(2)8"/>
      <sheetName val="INDORAMA_Group_June_028"/>
      <sheetName val="PART-I_(2)10"/>
      <sheetName val="final_abstract10"/>
      <sheetName val="Basement_Budget9"/>
      <sheetName val="Rate_analysis9"/>
      <sheetName val="Fee_Rate_Summary9"/>
      <sheetName val="Materials_Cost9"/>
      <sheetName val="10__&amp;_11__Rate_Code_&amp;_BQ9"/>
      <sheetName val="Break_up_Sheet9"/>
      <sheetName val="B_&amp;_C_-_M_-_ccp9"/>
      <sheetName val="RES_STEEL_TO9"/>
      <sheetName val="RMZ_Summary9"/>
      <sheetName val="Materials_9"/>
      <sheetName val="Field_Values9"/>
      <sheetName val="Fin_Sum9"/>
      <sheetName val="Fill_this_out_first___9"/>
      <sheetName val="Site_Dev_BOQ9"/>
      <sheetName val="Staff_Forecast_spread9"/>
      <sheetName val="Structure_Bills_Qty9"/>
      <sheetName val="Builtup_Area9"/>
      <sheetName val="MASTER_RATE_ANALYSIS9"/>
      <sheetName val="Cop_-VGN9"/>
      <sheetName val="Pipe_Supports9"/>
      <sheetName val="MN_T_B_9"/>
      <sheetName val="BOQ_Direct_selling_cost9"/>
      <sheetName val="Stress_Calculation9"/>
      <sheetName val="IO_List9"/>
      <sheetName val="TBAL9697_-group_wise__sdpl9"/>
      <sheetName val="Exp_9"/>
      <sheetName val="INDIGINEOUS_ITEMS_9"/>
      <sheetName val="E_&amp;_R9"/>
      <sheetName val="Load_Details(B1)9"/>
      <sheetName val="Break_Dw9"/>
      <sheetName val="SPT_vs_PHI9"/>
      <sheetName val="Civil_Boq9"/>
      <sheetName val="PA-_Consutant_9"/>
      <sheetName val="Debits_as_on_12_04_089"/>
      <sheetName val="Sheet3_(2)9"/>
      <sheetName val="INDORAMA_Group_June_029"/>
      <sheetName val="PART-I_(2)11"/>
      <sheetName val="final_abstract11"/>
      <sheetName val="Basement_Budget10"/>
      <sheetName val="Rate_analysis10"/>
      <sheetName val="Fee_Rate_Summary10"/>
      <sheetName val="Materials_Cost10"/>
      <sheetName val="10__&amp;_11__Rate_Code_&amp;_BQ10"/>
      <sheetName val="Break_up_Sheet10"/>
      <sheetName val="B_&amp;_C_-_M_-_ccp10"/>
      <sheetName val="RES_STEEL_TO10"/>
      <sheetName val="RMZ_Summary10"/>
      <sheetName val="Materials_10"/>
      <sheetName val="Field_Values10"/>
      <sheetName val="Fin_Sum10"/>
      <sheetName val="Fill_this_out_first___10"/>
      <sheetName val="Site_Dev_BOQ10"/>
      <sheetName val="Staff_Forecast_spread10"/>
      <sheetName val="Structure_Bills_Qty10"/>
      <sheetName val="Builtup_Area10"/>
      <sheetName val="MASTER_RATE_ANALYSIS10"/>
      <sheetName val="Cop_-VGN10"/>
      <sheetName val="Pipe_Supports10"/>
      <sheetName val="MN_T_B_10"/>
      <sheetName val="BOQ_Direct_selling_cost10"/>
      <sheetName val="Stress_Calculation10"/>
      <sheetName val="IO_List10"/>
      <sheetName val="TBAL9697_-group_wise__sdpl10"/>
      <sheetName val="Exp_10"/>
      <sheetName val="INDIGINEOUS_ITEMS_10"/>
      <sheetName val="E_&amp;_R10"/>
      <sheetName val="Load_Details(B1)10"/>
      <sheetName val="Break_Dw10"/>
      <sheetName val="SPT_vs_PHI10"/>
      <sheetName val="Civil_Boq10"/>
      <sheetName val="PA-_Consutant_10"/>
      <sheetName val="Debits_as_on_12_04_0810"/>
      <sheetName val="Sheet3_(2)10"/>
      <sheetName val="INDORAMA_Group_June_0210"/>
      <sheetName val="PART-I_(2)13"/>
      <sheetName val="final_abstract13"/>
      <sheetName val="Basement_Budget12"/>
      <sheetName val="Rate_analysis12"/>
      <sheetName val="Fee_Rate_Summary12"/>
      <sheetName val="Materials_Cost12"/>
      <sheetName val="10__&amp;_11__Rate_Code_&amp;_BQ12"/>
      <sheetName val="Break_up_Sheet12"/>
      <sheetName val="B_&amp;_C_-_M_-_ccp12"/>
      <sheetName val="RES_STEEL_TO12"/>
      <sheetName val="RMZ_Summary12"/>
      <sheetName val="Materials_12"/>
      <sheetName val="Fill_this_out_first___12"/>
      <sheetName val="Cop_-VGN12"/>
      <sheetName val="Field_Values12"/>
      <sheetName val="Fin_Sum12"/>
      <sheetName val="Site_Dev_BOQ12"/>
      <sheetName val="Staff_Forecast_spread12"/>
      <sheetName val="Structure_Bills_Qty12"/>
      <sheetName val="Builtup_Area12"/>
      <sheetName val="MASTER_RATE_ANALYSIS12"/>
      <sheetName val="Pipe_Supports12"/>
      <sheetName val="MN_T_B_12"/>
      <sheetName val="BOQ_Direct_selling_cost12"/>
      <sheetName val="Stress_Calculation12"/>
      <sheetName val="IO_List12"/>
      <sheetName val="TBAL9697_-group_wise__sdpl12"/>
      <sheetName val="Exp_12"/>
      <sheetName val="INDIGINEOUS_ITEMS_12"/>
      <sheetName val="E_&amp;_R12"/>
      <sheetName val="Load_Details(B1)12"/>
      <sheetName val="Break_Dw12"/>
      <sheetName val="SPT_vs_PHI12"/>
      <sheetName val="Civil_Boq12"/>
      <sheetName val="PA-_Consutant_12"/>
      <sheetName val="Debits_as_on_12_04_0812"/>
      <sheetName val="Sheet3_(2)12"/>
      <sheetName val="INDORAMA_Group_June_0212"/>
      <sheetName val="PART-I_(2)16"/>
      <sheetName val="final_abstract16"/>
      <sheetName val="Basement_Budget15"/>
      <sheetName val="Rate_analysis15"/>
      <sheetName val="Fee_Rate_Summary15"/>
      <sheetName val="Materials_Cost15"/>
      <sheetName val="10__&amp;_11__Rate_Code_&amp;_BQ15"/>
      <sheetName val="Break_up_Sheet15"/>
      <sheetName val="B_&amp;_C_-_M_-_ccp15"/>
      <sheetName val="RES_STEEL_TO15"/>
      <sheetName val="RMZ_Summary15"/>
      <sheetName val="Materials_15"/>
      <sheetName val="Field_Values15"/>
      <sheetName val="Fin_Sum15"/>
      <sheetName val="Fill_this_out_first___15"/>
      <sheetName val="Site_Dev_BOQ15"/>
      <sheetName val="Staff_Forecast_spread15"/>
      <sheetName val="Structure_Bills_Qty15"/>
      <sheetName val="Builtup_Area15"/>
      <sheetName val="MASTER_RATE_ANALYSIS15"/>
      <sheetName val="Cop_-VGN15"/>
      <sheetName val="Pipe_Supports15"/>
      <sheetName val="MN_T_B_15"/>
      <sheetName val="BOQ_Direct_selling_cost15"/>
      <sheetName val="Stress_Calculation15"/>
      <sheetName val="IO_List15"/>
      <sheetName val="TBAL9697_-group_wise__sdpl15"/>
      <sheetName val="Exp_15"/>
      <sheetName val="INDIGINEOUS_ITEMS_15"/>
      <sheetName val="E_&amp;_R15"/>
      <sheetName val="Load_Details(B1)15"/>
      <sheetName val="Break_Dw15"/>
      <sheetName val="SPT_vs_PHI15"/>
      <sheetName val="Civil_Boq15"/>
      <sheetName val="PA-_Consutant_15"/>
      <sheetName val="Debits_as_on_12_04_0815"/>
      <sheetName val="Sheet3_(2)15"/>
      <sheetName val="INDORAMA_Group_June_0215"/>
      <sheetName val="PART-I_(2)14"/>
      <sheetName val="final_abstract14"/>
      <sheetName val="Basement_Budget13"/>
      <sheetName val="Rate_analysis13"/>
      <sheetName val="Fee_Rate_Summary13"/>
      <sheetName val="Materials_Cost13"/>
      <sheetName val="10__&amp;_11__Rate_Code_&amp;_BQ13"/>
      <sheetName val="Break_up_Sheet13"/>
      <sheetName val="B_&amp;_C_-_M_-_ccp13"/>
      <sheetName val="RES_STEEL_TO13"/>
      <sheetName val="RMZ_Summary13"/>
      <sheetName val="Materials_13"/>
      <sheetName val="Field_Values13"/>
      <sheetName val="Fin_Sum13"/>
      <sheetName val="Fill_this_out_first___13"/>
      <sheetName val="Site_Dev_BOQ13"/>
      <sheetName val="Staff_Forecast_spread13"/>
      <sheetName val="Structure_Bills_Qty13"/>
      <sheetName val="Builtup_Area13"/>
      <sheetName val="MASTER_RATE_ANALYSIS13"/>
      <sheetName val="Cop_-VGN13"/>
      <sheetName val="Pipe_Supports13"/>
      <sheetName val="MN_T_B_13"/>
      <sheetName val="BOQ_Direct_selling_cost13"/>
      <sheetName val="Stress_Calculation13"/>
      <sheetName val="IO_List13"/>
      <sheetName val="TBAL9697_-group_wise__sdpl13"/>
      <sheetName val="Exp_13"/>
      <sheetName val="INDIGINEOUS_ITEMS_13"/>
      <sheetName val="E_&amp;_R13"/>
      <sheetName val="Load_Details(B1)13"/>
      <sheetName val="Break_Dw13"/>
      <sheetName val="SPT_vs_PHI13"/>
      <sheetName val="Civil_Boq13"/>
      <sheetName val="PA-_Consutant_13"/>
      <sheetName val="Debits_as_on_12_04_0813"/>
      <sheetName val="Sheet3_(2)13"/>
      <sheetName val="INDORAMA_Group_June_0213"/>
      <sheetName val="PART-I_(2)15"/>
      <sheetName val="final_abstract15"/>
      <sheetName val="Basement_Budget14"/>
      <sheetName val="Rate_analysis14"/>
      <sheetName val="Fee_Rate_Summary14"/>
      <sheetName val="Materials_Cost14"/>
      <sheetName val="10__&amp;_11__Rate_Code_&amp;_BQ14"/>
      <sheetName val="Break_up_Sheet14"/>
      <sheetName val="B_&amp;_C_-_M_-_ccp14"/>
      <sheetName val="RES_STEEL_TO14"/>
      <sheetName val="RMZ_Summary14"/>
      <sheetName val="Materials_14"/>
      <sheetName val="Field_Values14"/>
      <sheetName val="Fin_Sum14"/>
      <sheetName val="Fill_this_out_first___14"/>
      <sheetName val="Site_Dev_BOQ14"/>
      <sheetName val="Staff_Forecast_spread14"/>
      <sheetName val="Structure_Bills_Qty14"/>
      <sheetName val="Builtup_Area14"/>
      <sheetName val="MASTER_RATE_ANALYSIS14"/>
      <sheetName val="Cop_-VGN14"/>
      <sheetName val="Pipe_Supports14"/>
      <sheetName val="MN_T_B_14"/>
      <sheetName val="BOQ_Direct_selling_cost14"/>
      <sheetName val="Stress_Calculation14"/>
      <sheetName val="IO_List14"/>
      <sheetName val="TBAL9697_-group_wise__sdpl14"/>
      <sheetName val="Exp_14"/>
      <sheetName val="INDIGINEOUS_ITEMS_14"/>
      <sheetName val="E_&amp;_R14"/>
      <sheetName val="Load_Details(B1)14"/>
      <sheetName val="Break_Dw14"/>
      <sheetName val="SPT_vs_PHI14"/>
      <sheetName val="Civil_Boq14"/>
      <sheetName val="PA-_Consutant_14"/>
      <sheetName val="Debits_as_on_12_04_0814"/>
      <sheetName val="Sheet3_(2)14"/>
      <sheetName val="INDORAMA_Group_June_0214"/>
      <sheetName val="PART-I_(2)17"/>
      <sheetName val="final_abstract17"/>
      <sheetName val="Rate_analysis16"/>
      <sheetName val="Fee_Rate_Summary16"/>
      <sheetName val="Basement_Budget16"/>
      <sheetName val="Materials_Cost16"/>
      <sheetName val="10__&amp;_11__Rate_Code_&amp;_BQ16"/>
      <sheetName val="Break_up_Sheet16"/>
      <sheetName val="B_&amp;_C_-_M_-_ccp16"/>
      <sheetName val="RES_STEEL_TO16"/>
      <sheetName val="RMZ_Summary16"/>
      <sheetName val="Field_Values16"/>
      <sheetName val="Fin_Sum16"/>
      <sheetName val="Fill_this_out_first___16"/>
      <sheetName val="Site_Dev_BOQ16"/>
      <sheetName val="Staff_Forecast_spread16"/>
      <sheetName val="Structure_Bills_Qty16"/>
      <sheetName val="Builtup_Area16"/>
      <sheetName val="MASTER_RATE_ANALYSIS16"/>
      <sheetName val="Cop_-VGN16"/>
      <sheetName val="Pipe_Supports16"/>
      <sheetName val="Materials_16"/>
      <sheetName val="MN_T_B_16"/>
      <sheetName val="BOQ_Direct_selling_cost16"/>
      <sheetName val="Stress_Calculation16"/>
      <sheetName val="IO_List16"/>
      <sheetName val="TBAL9697_-group_wise__sdpl16"/>
      <sheetName val="Exp_16"/>
      <sheetName val="INDIGINEOUS_ITEMS_16"/>
      <sheetName val="E_&amp;_R16"/>
      <sheetName val="Load_Details(B1)16"/>
      <sheetName val="Break_Dw16"/>
      <sheetName val="SPT_vs_PHI16"/>
      <sheetName val="Civil_Boq16"/>
      <sheetName val="PA-_Consutant_16"/>
      <sheetName val="Debits_as_on_12_04_0816"/>
      <sheetName val="Sheet3_(2)16"/>
      <sheetName val="INDORAMA_Group_June_0216"/>
      <sheetName val="PART-I_(2)22"/>
      <sheetName val="final_abstract22"/>
      <sheetName val="Basement_Budget21"/>
      <sheetName val="Rate_analysis21"/>
      <sheetName val="Fee_Rate_Summary21"/>
      <sheetName val="Materials_Cost21"/>
      <sheetName val="10__&amp;_11__Rate_Code_&amp;_BQ21"/>
      <sheetName val="Break_up_Sheet21"/>
      <sheetName val="B_&amp;_C_-_M_-_ccp21"/>
      <sheetName val="RES_STEEL_TO21"/>
      <sheetName val="RMZ_Summary21"/>
      <sheetName val="Materials_21"/>
      <sheetName val="Field_Values21"/>
      <sheetName val="Fin_Sum21"/>
      <sheetName val="Fill_this_out_first___21"/>
      <sheetName val="Site_Dev_BOQ21"/>
      <sheetName val="Staff_Forecast_spread21"/>
      <sheetName val="Structure_Bills_Qty21"/>
      <sheetName val="Builtup_Area21"/>
      <sheetName val="MASTER_RATE_ANALYSIS21"/>
      <sheetName val="Cop_-VGN21"/>
      <sheetName val="Pipe_Supports21"/>
      <sheetName val="MN_T_B_21"/>
      <sheetName val="BOQ_Direct_selling_cost21"/>
      <sheetName val="Stress_Calculation21"/>
      <sheetName val="IO_List21"/>
      <sheetName val="TBAL9697_-group_wise__sdpl21"/>
      <sheetName val="Exp_21"/>
      <sheetName val="INDIGINEOUS_ITEMS_21"/>
      <sheetName val="E_&amp;_R21"/>
      <sheetName val="Load_Details(B1)21"/>
      <sheetName val="Break_Dw21"/>
      <sheetName val="SPT_vs_PHI21"/>
      <sheetName val="Civil_Boq21"/>
      <sheetName val="PA-_Consutant_21"/>
      <sheetName val="Debits_as_on_12_04_0821"/>
      <sheetName val="Sheet3_(2)21"/>
      <sheetName val="INDORAMA_Group_June_0221"/>
      <sheetName val="PART-I_(2)19"/>
      <sheetName val="final_abstract19"/>
      <sheetName val="Rate_analysis18"/>
      <sheetName val="Fee_Rate_Summary18"/>
      <sheetName val="Basement_Budget18"/>
      <sheetName val="Materials_Cost18"/>
      <sheetName val="10__&amp;_11__Rate_Code_&amp;_BQ18"/>
      <sheetName val="Break_up_Sheet18"/>
      <sheetName val="B_&amp;_C_-_M_-_ccp18"/>
      <sheetName val="RES_STEEL_TO18"/>
      <sheetName val="RMZ_Summary18"/>
      <sheetName val="Field_Values18"/>
      <sheetName val="Fin_Sum18"/>
      <sheetName val="Fill_this_out_first___18"/>
      <sheetName val="Site_Dev_BOQ18"/>
      <sheetName val="Staff_Forecast_spread18"/>
      <sheetName val="Structure_Bills_Qty18"/>
      <sheetName val="Builtup_Area18"/>
      <sheetName val="MASTER_RATE_ANALYSIS18"/>
      <sheetName val="Cop_-VGN18"/>
      <sheetName val="Pipe_Supports18"/>
      <sheetName val="Materials_18"/>
      <sheetName val="MN_T_B_18"/>
      <sheetName val="BOQ_Direct_selling_cost18"/>
      <sheetName val="Stress_Calculation18"/>
      <sheetName val="IO_List18"/>
      <sheetName val="TBAL9697_-group_wise__sdpl18"/>
      <sheetName val="Exp_18"/>
      <sheetName val="INDIGINEOUS_ITEMS_18"/>
      <sheetName val="E_&amp;_R18"/>
      <sheetName val="Load_Details(B1)18"/>
      <sheetName val="Break_Dw18"/>
      <sheetName val="SPT_vs_PHI18"/>
      <sheetName val="Civil_Boq18"/>
      <sheetName val="PA-_Consutant_18"/>
      <sheetName val="Debits_as_on_12_04_0818"/>
      <sheetName val="Sheet3_(2)18"/>
      <sheetName val="INDORAMA_Group_June_0218"/>
      <sheetName val="PART-I_(2)18"/>
      <sheetName val="final_abstract18"/>
      <sheetName val="Rate_analysis17"/>
      <sheetName val="Fee_Rate_Summary17"/>
      <sheetName val="Basement_Budget17"/>
      <sheetName val="Materials_Cost17"/>
      <sheetName val="10__&amp;_11__Rate_Code_&amp;_BQ17"/>
      <sheetName val="Break_up_Sheet17"/>
      <sheetName val="B_&amp;_C_-_M_-_ccp17"/>
      <sheetName val="RES_STEEL_TO17"/>
      <sheetName val="RMZ_Summary17"/>
      <sheetName val="Field_Values17"/>
      <sheetName val="Fin_Sum17"/>
      <sheetName val="Fill_this_out_first___17"/>
      <sheetName val="Site_Dev_BOQ17"/>
      <sheetName val="Staff_Forecast_spread17"/>
      <sheetName val="Structure_Bills_Qty17"/>
      <sheetName val="Builtup_Area17"/>
      <sheetName val="MASTER_RATE_ANALYSIS17"/>
      <sheetName val="Cop_-VGN17"/>
      <sheetName val="Pipe_Supports17"/>
      <sheetName val="Materials_17"/>
      <sheetName val="MN_T_B_17"/>
      <sheetName val="BOQ_Direct_selling_cost17"/>
      <sheetName val="Stress_Calculation17"/>
      <sheetName val="IO_List17"/>
      <sheetName val="TBAL9697_-group_wise__sdpl17"/>
      <sheetName val="Exp_17"/>
      <sheetName val="INDIGINEOUS_ITEMS_17"/>
      <sheetName val="E_&amp;_R17"/>
      <sheetName val="Load_Details(B1)17"/>
      <sheetName val="Break_Dw17"/>
      <sheetName val="SPT_vs_PHI17"/>
      <sheetName val="Civil_Boq17"/>
      <sheetName val="PA-_Consutant_17"/>
      <sheetName val="Debits_as_on_12_04_0817"/>
      <sheetName val="Sheet3_(2)17"/>
      <sheetName val="INDORAMA_Group_June_0217"/>
      <sheetName val="PART-I_(2)20"/>
      <sheetName val="final_abstract20"/>
      <sheetName val="Rate_analysis19"/>
      <sheetName val="Fee_Rate_Summary19"/>
      <sheetName val="Basement_Budget19"/>
      <sheetName val="Materials_Cost19"/>
      <sheetName val="10__&amp;_11__Rate_Code_&amp;_BQ19"/>
      <sheetName val="Break_up_Sheet19"/>
      <sheetName val="B_&amp;_C_-_M_-_ccp19"/>
      <sheetName val="RES_STEEL_TO19"/>
      <sheetName val="RMZ_Summary19"/>
      <sheetName val="Field_Values19"/>
      <sheetName val="Fin_Sum19"/>
      <sheetName val="Fill_this_out_first___19"/>
      <sheetName val="Site_Dev_BOQ19"/>
      <sheetName val="Staff_Forecast_spread19"/>
      <sheetName val="Structure_Bills_Qty19"/>
      <sheetName val="Builtup_Area19"/>
      <sheetName val="MASTER_RATE_ANALYSIS19"/>
      <sheetName val="Cop_-VGN19"/>
      <sheetName val="Pipe_Supports19"/>
      <sheetName val="Materials_19"/>
      <sheetName val="MN_T_B_19"/>
      <sheetName val="BOQ_Direct_selling_cost19"/>
      <sheetName val="Stress_Calculation19"/>
      <sheetName val="IO_List19"/>
      <sheetName val="TBAL9697_-group_wise__sdpl19"/>
      <sheetName val="Exp_19"/>
      <sheetName val="INDIGINEOUS_ITEMS_19"/>
      <sheetName val="E_&amp;_R19"/>
      <sheetName val="Load_Details(B1)19"/>
      <sheetName val="Break_Dw19"/>
      <sheetName val="SPT_vs_PHI19"/>
      <sheetName val="Civil_Boq19"/>
      <sheetName val="PA-_Consutant_19"/>
      <sheetName val="Debits_as_on_12_04_0819"/>
      <sheetName val="Sheet3_(2)19"/>
      <sheetName val="INDORAMA_Group_June_0219"/>
      <sheetName val="PART-I_(2)21"/>
      <sheetName val="final_abstract21"/>
      <sheetName val="Basement_Budget20"/>
      <sheetName val="Rate_analysis20"/>
      <sheetName val="Fee_Rate_Summary20"/>
      <sheetName val="Materials_Cost20"/>
      <sheetName val="10__&amp;_11__Rate_Code_&amp;_BQ20"/>
      <sheetName val="Break_up_Sheet20"/>
      <sheetName val="B_&amp;_C_-_M_-_ccp20"/>
      <sheetName val="RES_STEEL_TO20"/>
      <sheetName val="RMZ_Summary20"/>
      <sheetName val="Materials_20"/>
      <sheetName val="Field_Values20"/>
      <sheetName val="Fin_Sum20"/>
      <sheetName val="Fill_this_out_first___20"/>
      <sheetName val="Site_Dev_BOQ20"/>
      <sheetName val="Staff_Forecast_spread20"/>
      <sheetName val="Structure_Bills_Qty20"/>
      <sheetName val="Builtup_Area20"/>
      <sheetName val="MASTER_RATE_ANALYSIS20"/>
      <sheetName val="Cop_-VGN20"/>
      <sheetName val="Pipe_Supports20"/>
      <sheetName val="MN_T_B_20"/>
      <sheetName val="BOQ_Direct_selling_cost20"/>
      <sheetName val="Stress_Calculation20"/>
      <sheetName val="IO_List20"/>
      <sheetName val="TBAL9697_-group_wise__sdpl20"/>
      <sheetName val="Exp_20"/>
      <sheetName val="INDIGINEOUS_ITEMS_20"/>
      <sheetName val="E_&amp;_R20"/>
      <sheetName val="Load_Details(B1)20"/>
      <sheetName val="Break_Dw20"/>
      <sheetName val="SPT_vs_PHI20"/>
      <sheetName val="Civil_Boq20"/>
      <sheetName val="PA-_Consutant_20"/>
      <sheetName val="Debits_as_on_12_04_0820"/>
      <sheetName val="Sheet3_(2)20"/>
      <sheetName val="INDORAMA_Group_June_0220"/>
      <sheetName val="PART-I_(2)23"/>
      <sheetName val="final_abstract23"/>
      <sheetName val="Basement_Budget22"/>
      <sheetName val="Rate_analysis22"/>
      <sheetName val="Fee_Rate_Summary22"/>
      <sheetName val="Materials_Cost22"/>
      <sheetName val="10__&amp;_11__Rate_Code_&amp;_BQ22"/>
      <sheetName val="Break_up_Sheet22"/>
      <sheetName val="B_&amp;_C_-_M_-_ccp22"/>
      <sheetName val="RES_STEEL_TO22"/>
      <sheetName val="RMZ_Summary22"/>
      <sheetName val="Materials_22"/>
      <sheetName val="Field_Values22"/>
      <sheetName val="Fin_Sum22"/>
      <sheetName val="Fill_this_out_first___22"/>
      <sheetName val="Site_Dev_BOQ22"/>
      <sheetName val="Staff_Forecast_spread22"/>
      <sheetName val="Structure_Bills_Qty22"/>
      <sheetName val="Builtup_Area22"/>
      <sheetName val="MASTER_RATE_ANALYSIS22"/>
      <sheetName val="Cop_-VGN22"/>
      <sheetName val="Pipe_Supports22"/>
      <sheetName val="MN_T_B_22"/>
      <sheetName val="BOQ_Direct_selling_cost22"/>
      <sheetName val="Stress_Calculation22"/>
      <sheetName val="IO_List22"/>
      <sheetName val="TBAL9697_-group_wise__sdpl22"/>
      <sheetName val="Exp_22"/>
      <sheetName val="INDIGINEOUS_ITEMS_22"/>
      <sheetName val="E_&amp;_R22"/>
      <sheetName val="Load_Details(B1)22"/>
      <sheetName val="Break_Dw22"/>
      <sheetName val="SPT_vs_PHI22"/>
      <sheetName val="Civil_Boq22"/>
      <sheetName val="PA-_Consutant_22"/>
      <sheetName val="Debits_as_on_12_04_0822"/>
      <sheetName val="Sheet3_(2)22"/>
      <sheetName val="INDORAMA_Group_June_0222"/>
      <sheetName val="PART-I_(2)24"/>
      <sheetName val="final_abstract24"/>
      <sheetName val="Basement_Budget23"/>
      <sheetName val="Rate_analysis23"/>
      <sheetName val="Fee_Rate_Summary23"/>
      <sheetName val="Materials_Cost23"/>
      <sheetName val="10__&amp;_11__Rate_Code_&amp;_BQ23"/>
      <sheetName val="Break_up_Sheet23"/>
      <sheetName val="B_&amp;_C_-_M_-_ccp23"/>
      <sheetName val="RES_STEEL_TO23"/>
      <sheetName val="RMZ_Summary23"/>
      <sheetName val="Materials_23"/>
      <sheetName val="Field_Values23"/>
      <sheetName val="Fin_Sum23"/>
      <sheetName val="Fill_this_out_first___23"/>
      <sheetName val="Site_Dev_BOQ23"/>
      <sheetName val="Staff_Forecast_spread23"/>
      <sheetName val="Structure_Bills_Qty23"/>
      <sheetName val="Builtup_Area23"/>
      <sheetName val="MASTER_RATE_ANALYSIS23"/>
      <sheetName val="Cop_-VGN23"/>
      <sheetName val="Pipe_Supports23"/>
      <sheetName val="MN_T_B_23"/>
      <sheetName val="BOQ_Direct_selling_cost23"/>
      <sheetName val="Stress_Calculation23"/>
      <sheetName val="IO_List23"/>
      <sheetName val="TBAL9697_-group_wise__sdpl23"/>
      <sheetName val="Exp_23"/>
      <sheetName val="INDIGINEOUS_ITEMS_23"/>
      <sheetName val="E_&amp;_R23"/>
      <sheetName val="Load_Details(B1)23"/>
      <sheetName val="Break_Dw23"/>
      <sheetName val="SPT_vs_PHI23"/>
      <sheetName val="Civil_Boq23"/>
      <sheetName val="PA-_Consutant_23"/>
      <sheetName val="Debits_as_on_12_04_0823"/>
      <sheetName val="Sheet3_(2)23"/>
      <sheetName val="INDORAMA_Group_June_0223"/>
      <sheetName val="PART-I_(2)25"/>
      <sheetName val="final_abstract25"/>
      <sheetName val="Basement_Budget24"/>
      <sheetName val="Rate_analysis24"/>
      <sheetName val="Fee_Rate_Summary24"/>
      <sheetName val="Materials_Cost24"/>
      <sheetName val="10__&amp;_11__Rate_Code_&amp;_BQ24"/>
      <sheetName val="Break_up_Sheet24"/>
      <sheetName val="B_&amp;_C_-_M_-_ccp24"/>
      <sheetName val="RES_STEEL_TO24"/>
      <sheetName val="RMZ_Summary24"/>
      <sheetName val="Materials_24"/>
      <sheetName val="Field_Values24"/>
      <sheetName val="Fin_Sum24"/>
      <sheetName val="Fill_this_out_first___24"/>
      <sheetName val="Site_Dev_BOQ24"/>
      <sheetName val="Staff_Forecast_spread24"/>
      <sheetName val="Structure_Bills_Qty24"/>
      <sheetName val="Builtup_Area24"/>
      <sheetName val="MASTER_RATE_ANALYSIS24"/>
      <sheetName val="Cop_-VGN24"/>
      <sheetName val="Pipe_Supports24"/>
      <sheetName val="MN_T_B_24"/>
      <sheetName val="BOQ_Direct_selling_cost24"/>
      <sheetName val="Stress_Calculation24"/>
      <sheetName val="IO_List24"/>
      <sheetName val="TBAL9697_-group_wise__sdpl24"/>
      <sheetName val="Exp_24"/>
      <sheetName val="INDIGINEOUS_ITEMS_24"/>
      <sheetName val="E_&amp;_R24"/>
      <sheetName val="Load_Details(B1)24"/>
      <sheetName val="Break_Dw24"/>
      <sheetName val="SPT_vs_PHI24"/>
      <sheetName val="Civil_Boq24"/>
      <sheetName val="PA-_Consutant_24"/>
      <sheetName val="Debits_as_on_12_04_0824"/>
      <sheetName val="Sheet3_(2)24"/>
      <sheetName val="INDORAMA_Group_June_0224"/>
      <sheetName val="PART-I_(2)26"/>
      <sheetName val="final_abstract26"/>
      <sheetName val="Basement_Budget25"/>
      <sheetName val="Rate_analysis25"/>
      <sheetName val="Fee_Rate_Summary25"/>
      <sheetName val="Materials_Cost25"/>
      <sheetName val="10__&amp;_11__Rate_Code_&amp;_BQ25"/>
      <sheetName val="Break_up_Sheet25"/>
      <sheetName val="B_&amp;_C_-_M_-_ccp25"/>
      <sheetName val="RES_STEEL_TO25"/>
      <sheetName val="RMZ_Summary25"/>
      <sheetName val="Materials_25"/>
      <sheetName val="Field_Values25"/>
      <sheetName val="Fin_Sum25"/>
      <sheetName val="Fill_this_out_first___25"/>
      <sheetName val="Site_Dev_BOQ25"/>
      <sheetName val="Staff_Forecast_spread25"/>
      <sheetName val="Structure_Bills_Qty25"/>
      <sheetName val="Builtup_Area25"/>
      <sheetName val="MASTER_RATE_ANALYSIS25"/>
      <sheetName val="Cop_-VGN25"/>
      <sheetName val="Pipe_Supports25"/>
      <sheetName val="MN_T_B_25"/>
      <sheetName val="BOQ_Direct_selling_cost25"/>
      <sheetName val="Stress_Calculation25"/>
      <sheetName val="IO_List25"/>
      <sheetName val="TBAL9697_-group_wise__sdpl25"/>
      <sheetName val="Exp_25"/>
      <sheetName val="INDIGINEOUS_ITEMS_25"/>
      <sheetName val="E_&amp;_R25"/>
      <sheetName val="Load_Details(B1)25"/>
      <sheetName val="Break_Dw25"/>
      <sheetName val="SPT_vs_PHI25"/>
      <sheetName val="Civil_Boq25"/>
      <sheetName val="PA-_Consutant_25"/>
      <sheetName val="Debits_as_on_12_04_0825"/>
      <sheetName val="Sheet3_(2)25"/>
      <sheetName val="INDORAMA_Group_June_0225"/>
      <sheetName val="PART-I_(2)27"/>
      <sheetName val="final_abstract27"/>
      <sheetName val="Basement_Budget26"/>
      <sheetName val="Rate_analysis26"/>
      <sheetName val="Fee_Rate_Summary26"/>
      <sheetName val="Materials_Cost26"/>
      <sheetName val="10__&amp;_11__Rate_Code_&amp;_BQ26"/>
      <sheetName val="Break_up_Sheet26"/>
      <sheetName val="B_&amp;_C_-_M_-_ccp26"/>
      <sheetName val="RES_STEEL_TO26"/>
      <sheetName val="RMZ_Summary26"/>
      <sheetName val="Materials_26"/>
      <sheetName val="Fill_this_out_first___26"/>
      <sheetName val="Cop_-VGN26"/>
      <sheetName val="Field_Values26"/>
      <sheetName val="Fin_Sum26"/>
      <sheetName val="Site_Dev_BOQ26"/>
      <sheetName val="Staff_Forecast_spread26"/>
      <sheetName val="Structure_Bills_Qty26"/>
      <sheetName val="Builtup_Area26"/>
      <sheetName val="MASTER_RATE_ANALYSIS26"/>
      <sheetName val="Pipe_Supports26"/>
      <sheetName val="MN_T_B_26"/>
      <sheetName val="BOQ_Direct_selling_cost26"/>
      <sheetName val="Stress_Calculation26"/>
      <sheetName val="IO_List26"/>
      <sheetName val="TBAL9697_-group_wise__sdpl26"/>
      <sheetName val="factor_sheet3"/>
      <sheetName val="Exp_26"/>
      <sheetName val="INDIGINEOUS_ITEMS_26"/>
      <sheetName val="E_&amp;_R26"/>
      <sheetName val="Load_Details(B1)26"/>
      <sheetName val="Break_Dw26"/>
      <sheetName val="SPT_vs_PHI26"/>
      <sheetName val="Civil_Boq26"/>
      <sheetName val="PA-_Consutant_26"/>
      <sheetName val="Debits_as_on_12_04_0826"/>
      <sheetName val="Sheet3_(2)26"/>
      <sheetName val="INDORAMA_Group_June_0226"/>
      <sheetName val="PART-I_(2)38"/>
      <sheetName val="final_abstract38"/>
      <sheetName val="Basement_Budget37"/>
      <sheetName val="Rate_analysis37"/>
      <sheetName val="Fee_Rate_Summary37"/>
      <sheetName val="Materials_Cost37"/>
      <sheetName val="10__&amp;_11__Rate_Code_&amp;_BQ37"/>
      <sheetName val="Break_up_Sheet37"/>
      <sheetName val="B_&amp;_C_-_M_-_ccp37"/>
      <sheetName val="RES_STEEL_TO37"/>
      <sheetName val="RMZ_Summary37"/>
      <sheetName val="Materials_37"/>
      <sheetName val="Field_Values37"/>
      <sheetName val="Fin_Sum37"/>
      <sheetName val="Fill_this_out_first___37"/>
      <sheetName val="Site_Dev_BOQ37"/>
      <sheetName val="Staff_Forecast_spread37"/>
      <sheetName val="Structure_Bills_Qty37"/>
      <sheetName val="Builtup_Area37"/>
      <sheetName val="MASTER_RATE_ANALYSIS37"/>
      <sheetName val="Cop_-VGN37"/>
      <sheetName val="Pipe_Supports37"/>
      <sheetName val="MN_T_B_37"/>
      <sheetName val="BOQ_Direct_selling_cost37"/>
      <sheetName val="Stress_Calculation37"/>
      <sheetName val="IO_List37"/>
      <sheetName val="TBAL9697_-group_wise__sdpl37"/>
      <sheetName val="factor_sheet12"/>
      <sheetName val="Exp_37"/>
      <sheetName val="INDIGINEOUS_ITEMS_37"/>
      <sheetName val="E_&amp;_R37"/>
      <sheetName val="Load_Details(B1)37"/>
      <sheetName val="Break_Dw37"/>
      <sheetName val="SPT_vs_PHI37"/>
      <sheetName val="Civil_Boq37"/>
      <sheetName val="PA-_Consutant_37"/>
      <sheetName val="Debits_as_on_12_04_0837"/>
      <sheetName val="Sheet3_(2)37"/>
      <sheetName val="INDORAMA_Group_June_0237"/>
      <sheetName val="PART-I_(2)29"/>
      <sheetName val="final_abstract29"/>
      <sheetName val="Basement_Budget28"/>
      <sheetName val="Rate_analysis28"/>
      <sheetName val="Fee_Rate_Summary28"/>
      <sheetName val="Materials_Cost28"/>
      <sheetName val="10__&amp;_11__Rate_Code_&amp;_BQ28"/>
      <sheetName val="Break_up_Sheet28"/>
      <sheetName val="B_&amp;_C_-_M_-_ccp28"/>
      <sheetName val="RES_STEEL_TO28"/>
      <sheetName val="RMZ_Summary28"/>
      <sheetName val="Materials_28"/>
      <sheetName val="Field_Values28"/>
      <sheetName val="Fin_Sum28"/>
      <sheetName val="Fill_this_out_first___28"/>
      <sheetName val="Site_Dev_BOQ28"/>
      <sheetName val="Staff_Forecast_spread28"/>
      <sheetName val="Structure_Bills_Qty28"/>
      <sheetName val="Builtup_Area28"/>
      <sheetName val="MASTER_RATE_ANALYSIS28"/>
      <sheetName val="Cop_-VGN28"/>
      <sheetName val="Pipe_Supports28"/>
      <sheetName val="MN_T_B_28"/>
      <sheetName val="BOQ_Direct_selling_cost28"/>
      <sheetName val="Stress_Calculation28"/>
      <sheetName val="IO_List28"/>
      <sheetName val="TBAL9697_-group_wise__sdpl28"/>
      <sheetName val="factor_sheet4"/>
      <sheetName val="Exp_28"/>
      <sheetName val="INDIGINEOUS_ITEMS_28"/>
      <sheetName val="E_&amp;_R28"/>
      <sheetName val="Load_Details(B1)28"/>
      <sheetName val="Break_Dw28"/>
      <sheetName val="SPT_vs_PHI28"/>
      <sheetName val="Civil_Boq28"/>
      <sheetName val="PA-_Consutant_28"/>
      <sheetName val="Debits_as_on_12_04_0828"/>
      <sheetName val="Sheet3_(2)28"/>
      <sheetName val="INDORAMA_Group_June_0228"/>
      <sheetName val="PART-I_(2)30"/>
      <sheetName val="final_abstract30"/>
      <sheetName val="Basement_Budget29"/>
      <sheetName val="Rate_analysis29"/>
      <sheetName val="Fee_Rate_Summary29"/>
      <sheetName val="Materials_Cost29"/>
      <sheetName val="10__&amp;_11__Rate_Code_&amp;_BQ29"/>
      <sheetName val="Break_up_Sheet29"/>
      <sheetName val="B_&amp;_C_-_M_-_ccp29"/>
      <sheetName val="RES_STEEL_TO29"/>
      <sheetName val="RMZ_Summary29"/>
      <sheetName val="Materials_29"/>
      <sheetName val="Field_Values29"/>
      <sheetName val="Fin_Sum29"/>
      <sheetName val="Fill_this_out_first___29"/>
      <sheetName val="Site_Dev_BOQ29"/>
      <sheetName val="Staff_Forecast_spread29"/>
      <sheetName val="Structure_Bills_Qty29"/>
      <sheetName val="Builtup_Area29"/>
      <sheetName val="MASTER_RATE_ANALYSIS29"/>
      <sheetName val="Cop_-VGN29"/>
      <sheetName val="Pipe_Supports29"/>
      <sheetName val="MN_T_B_29"/>
      <sheetName val="BOQ_Direct_selling_cost29"/>
      <sheetName val="Stress_Calculation29"/>
      <sheetName val="IO_List29"/>
      <sheetName val="TBAL9697_-group_wise__sdpl29"/>
      <sheetName val="factor_sheet5"/>
      <sheetName val="Exp_29"/>
      <sheetName val="INDIGINEOUS_ITEMS_29"/>
      <sheetName val="E_&amp;_R29"/>
      <sheetName val="Load_Details(B1)29"/>
      <sheetName val="Break_Dw29"/>
      <sheetName val="SPT_vs_PHI29"/>
      <sheetName val="Civil_Boq29"/>
      <sheetName val="PA-_Consutant_29"/>
      <sheetName val="Debits_as_on_12_04_0829"/>
      <sheetName val="Sheet3_(2)29"/>
      <sheetName val="INDORAMA_Group_June_0229"/>
      <sheetName val="PART-I_(2)31"/>
      <sheetName val="final_abstract31"/>
      <sheetName val="Basement_Budget30"/>
      <sheetName val="Rate_analysis30"/>
      <sheetName val="Fee_Rate_Summary30"/>
      <sheetName val="Materials_Cost30"/>
      <sheetName val="10__&amp;_11__Rate_Code_&amp;_BQ30"/>
      <sheetName val="Break_up_Sheet30"/>
      <sheetName val="B_&amp;_C_-_M_-_ccp30"/>
      <sheetName val="RES_STEEL_TO30"/>
      <sheetName val="RMZ_Summary30"/>
      <sheetName val="Materials_30"/>
      <sheetName val="Field_Values30"/>
      <sheetName val="Fin_Sum30"/>
      <sheetName val="Fill_this_out_first___30"/>
      <sheetName val="Site_Dev_BOQ30"/>
      <sheetName val="Staff_Forecast_spread30"/>
      <sheetName val="Structure_Bills_Qty30"/>
      <sheetName val="Builtup_Area30"/>
      <sheetName val="MASTER_RATE_ANALYSIS30"/>
      <sheetName val="Cop_-VGN30"/>
      <sheetName val="Pipe_Supports30"/>
      <sheetName val="MN_T_B_30"/>
      <sheetName val="BOQ_Direct_selling_cost30"/>
      <sheetName val="Stress_Calculation30"/>
      <sheetName val="IO_List30"/>
      <sheetName val="TBAL9697_-group_wise__sdpl30"/>
      <sheetName val="factor_sheet6"/>
      <sheetName val="Exp_30"/>
      <sheetName val="INDIGINEOUS_ITEMS_30"/>
      <sheetName val="E_&amp;_R30"/>
      <sheetName val="Load_Details(B1)30"/>
      <sheetName val="Break_Dw30"/>
      <sheetName val="SPT_vs_PHI30"/>
      <sheetName val="Civil_Boq30"/>
      <sheetName val="PA-_Consutant_30"/>
      <sheetName val="Debits_as_on_12_04_0830"/>
      <sheetName val="Sheet3_(2)30"/>
      <sheetName val="INDORAMA_Group_June_0230"/>
      <sheetName val="PART-I_(2)32"/>
      <sheetName val="final_abstract32"/>
      <sheetName val="Basement_Budget31"/>
      <sheetName val="Rate_analysis31"/>
      <sheetName val="Fee_Rate_Summary31"/>
      <sheetName val="Materials_Cost31"/>
      <sheetName val="10__&amp;_11__Rate_Code_&amp;_BQ31"/>
      <sheetName val="Break_up_Sheet31"/>
      <sheetName val="B_&amp;_C_-_M_-_ccp31"/>
      <sheetName val="RES_STEEL_TO31"/>
      <sheetName val="RMZ_Summary31"/>
      <sheetName val="Materials_31"/>
      <sheetName val="Field_Values31"/>
      <sheetName val="Fin_Sum31"/>
      <sheetName val="Fill_this_out_first___31"/>
      <sheetName val="Site_Dev_BOQ31"/>
      <sheetName val="Staff_Forecast_spread31"/>
      <sheetName val="Structure_Bills_Qty31"/>
      <sheetName val="Builtup_Area31"/>
      <sheetName val="MASTER_RATE_ANALYSIS31"/>
      <sheetName val="Cop_-VGN31"/>
      <sheetName val="Pipe_Supports31"/>
      <sheetName val="MN_T_B_31"/>
      <sheetName val="BOQ_Direct_selling_cost31"/>
      <sheetName val="Stress_Calculation31"/>
      <sheetName val="IO_List31"/>
      <sheetName val="TBAL9697_-group_wise__sdpl31"/>
      <sheetName val="factor_sheet7"/>
      <sheetName val="Exp_31"/>
      <sheetName val="INDIGINEOUS_ITEMS_31"/>
      <sheetName val="E_&amp;_R31"/>
      <sheetName val="Load_Details(B1)31"/>
      <sheetName val="Break_Dw31"/>
      <sheetName val="SPT_vs_PHI31"/>
      <sheetName val="Civil_Boq31"/>
      <sheetName val="PA-_Consutant_31"/>
      <sheetName val="Debits_as_on_12_04_0831"/>
      <sheetName val="Sheet3_(2)31"/>
      <sheetName val="INDORAMA_Group_June_0231"/>
      <sheetName val="PART-I_(2)34"/>
      <sheetName val="final_abstract34"/>
      <sheetName val="Basement_Budget33"/>
      <sheetName val="Rate_analysis33"/>
      <sheetName val="Fee_Rate_Summary33"/>
      <sheetName val="Materials_Cost33"/>
      <sheetName val="10__&amp;_11__Rate_Code_&amp;_BQ33"/>
      <sheetName val="Break_up_Sheet33"/>
      <sheetName val="B_&amp;_C_-_M_-_ccp33"/>
      <sheetName val="RES_STEEL_TO33"/>
      <sheetName val="RMZ_Summary33"/>
      <sheetName val="Materials_33"/>
      <sheetName val="Field_Values33"/>
      <sheetName val="Fin_Sum33"/>
      <sheetName val="Fill_this_out_first___33"/>
      <sheetName val="Site_Dev_BOQ33"/>
      <sheetName val="Staff_Forecast_spread33"/>
      <sheetName val="Structure_Bills_Qty33"/>
      <sheetName val="Builtup_Area33"/>
      <sheetName val="MASTER_RATE_ANALYSIS33"/>
      <sheetName val="Cop_-VGN33"/>
      <sheetName val="Pipe_Supports33"/>
      <sheetName val="MN_T_B_33"/>
      <sheetName val="BOQ_Direct_selling_cost33"/>
      <sheetName val="Stress_Calculation33"/>
      <sheetName val="IO_List33"/>
      <sheetName val="TBAL9697_-group_wise__sdpl33"/>
      <sheetName val="Exp_33"/>
      <sheetName val="INDIGINEOUS_ITEMS_33"/>
      <sheetName val="E_&amp;_R33"/>
      <sheetName val="Load_Details(B1)33"/>
      <sheetName val="Break_Dw33"/>
      <sheetName val="SPT_vs_PHI33"/>
      <sheetName val="Civil_Boq33"/>
      <sheetName val="PA-_Consutant_33"/>
      <sheetName val="Debits_as_on_12_04_0833"/>
      <sheetName val="Sheet3_(2)33"/>
      <sheetName val="INDORAMA_Group_June_0233"/>
      <sheetName val="PART-I_(2)33"/>
      <sheetName val="final_abstract33"/>
      <sheetName val="Basement_Budget32"/>
      <sheetName val="Rate_analysis32"/>
      <sheetName val="Fee_Rate_Summary32"/>
      <sheetName val="Materials_Cost32"/>
      <sheetName val="10__&amp;_11__Rate_Code_&amp;_BQ32"/>
      <sheetName val="Break_up_Sheet32"/>
      <sheetName val="B_&amp;_C_-_M_-_ccp32"/>
      <sheetName val="RES_STEEL_TO32"/>
      <sheetName val="RMZ_Summary32"/>
      <sheetName val="Materials_32"/>
      <sheetName val="Field_Values32"/>
      <sheetName val="Fin_Sum32"/>
      <sheetName val="Fill_this_out_first___32"/>
      <sheetName val="Site_Dev_BOQ32"/>
      <sheetName val="Staff_Forecast_spread32"/>
      <sheetName val="Structure_Bills_Qty32"/>
      <sheetName val="Builtup_Area32"/>
      <sheetName val="MASTER_RATE_ANALYSIS32"/>
      <sheetName val="Cop_-VGN32"/>
      <sheetName val="Pipe_Supports32"/>
      <sheetName val="MN_T_B_32"/>
      <sheetName val="BOQ_Direct_selling_cost32"/>
      <sheetName val="Stress_Calculation32"/>
      <sheetName val="IO_List32"/>
      <sheetName val="TBAL9697_-group_wise__sdpl32"/>
      <sheetName val="factor_sheet8"/>
      <sheetName val="Exp_32"/>
      <sheetName val="INDIGINEOUS_ITEMS_32"/>
      <sheetName val="E_&amp;_R32"/>
      <sheetName val="Load_Details(B1)32"/>
      <sheetName val="Break_Dw32"/>
      <sheetName val="SPT_vs_PHI32"/>
      <sheetName val="Civil_Boq32"/>
      <sheetName val="PA-_Consutant_32"/>
      <sheetName val="Debits_as_on_12_04_0832"/>
      <sheetName val="Sheet3_(2)32"/>
      <sheetName val="INDORAMA_Group_June_0232"/>
      <sheetName val="PART-I_(2)35"/>
      <sheetName val="final_abstract35"/>
      <sheetName val="Basement_Budget34"/>
      <sheetName val="Rate_analysis34"/>
      <sheetName val="Fee_Rate_Summary34"/>
      <sheetName val="Materials_Cost34"/>
      <sheetName val="10__&amp;_11__Rate_Code_&amp;_BQ34"/>
      <sheetName val="Break_up_Sheet34"/>
      <sheetName val="B_&amp;_C_-_M_-_ccp34"/>
      <sheetName val="RES_STEEL_TO34"/>
      <sheetName val="RMZ_Summary34"/>
      <sheetName val="Materials_34"/>
      <sheetName val="Field_Values34"/>
      <sheetName val="Fin_Sum34"/>
      <sheetName val="Fill_this_out_first___34"/>
      <sheetName val="Site_Dev_BOQ34"/>
      <sheetName val="Staff_Forecast_spread34"/>
      <sheetName val="Structure_Bills_Qty34"/>
      <sheetName val="Builtup_Area34"/>
      <sheetName val="MASTER_RATE_ANALYSIS34"/>
      <sheetName val="Cop_-VGN34"/>
      <sheetName val="Pipe_Supports34"/>
      <sheetName val="MN_T_B_34"/>
      <sheetName val="BOQ_Direct_selling_cost34"/>
      <sheetName val="Stress_Calculation34"/>
      <sheetName val="IO_List34"/>
      <sheetName val="TBAL9697_-group_wise__sdpl34"/>
      <sheetName val="factor_sheet9"/>
      <sheetName val="Exp_34"/>
      <sheetName val="INDIGINEOUS_ITEMS_34"/>
      <sheetName val="E_&amp;_R34"/>
      <sheetName val="Load_Details(B1)34"/>
      <sheetName val="Break_Dw34"/>
      <sheetName val="SPT_vs_PHI34"/>
      <sheetName val="Civil_Boq34"/>
      <sheetName val="PA-_Consutant_34"/>
      <sheetName val="Debits_as_on_12_04_0834"/>
      <sheetName val="Sheet3_(2)34"/>
      <sheetName val="INDORAMA_Group_June_0234"/>
      <sheetName val="PART-I_(2)36"/>
      <sheetName val="final_abstract36"/>
      <sheetName val="Basement_Budget35"/>
      <sheetName val="Rate_analysis35"/>
      <sheetName val="Fee_Rate_Summary35"/>
      <sheetName val="Materials_Cost35"/>
      <sheetName val="10__&amp;_11__Rate_Code_&amp;_BQ35"/>
      <sheetName val="Break_up_Sheet35"/>
      <sheetName val="B_&amp;_C_-_M_-_ccp35"/>
      <sheetName val="RES_STEEL_TO35"/>
      <sheetName val="RMZ_Summary35"/>
      <sheetName val="Materials_35"/>
      <sheetName val="Field_Values35"/>
      <sheetName val="Fin_Sum35"/>
      <sheetName val="Fill_this_out_first___35"/>
      <sheetName val="Site_Dev_BOQ35"/>
      <sheetName val="Staff_Forecast_spread35"/>
      <sheetName val="Structure_Bills_Qty35"/>
      <sheetName val="Builtup_Area35"/>
      <sheetName val="MASTER_RATE_ANALYSIS35"/>
      <sheetName val="Cop_-VGN35"/>
      <sheetName val="Pipe_Supports35"/>
      <sheetName val="MN_T_B_35"/>
      <sheetName val="BOQ_Direct_selling_cost35"/>
      <sheetName val="Stress_Calculation35"/>
      <sheetName val="IO_List35"/>
      <sheetName val="TBAL9697_-group_wise__sdpl35"/>
      <sheetName val="factor_sheet10"/>
      <sheetName val="Exp_35"/>
      <sheetName val="INDIGINEOUS_ITEMS_35"/>
      <sheetName val="E_&amp;_R35"/>
      <sheetName val="Load_Details(B1)35"/>
      <sheetName val="Break_Dw35"/>
      <sheetName val="SPT_vs_PHI35"/>
      <sheetName val="Civil_Boq35"/>
      <sheetName val="PA-_Consutant_35"/>
      <sheetName val="Debits_as_on_12_04_0835"/>
      <sheetName val="Sheet3_(2)35"/>
      <sheetName val="INDORAMA_Group_June_0235"/>
      <sheetName val="PART-I_(2)37"/>
      <sheetName val="final_abstract37"/>
      <sheetName val="Basement_Budget36"/>
      <sheetName val="Rate_analysis36"/>
      <sheetName val="Fee_Rate_Summary36"/>
      <sheetName val="Materials_Cost36"/>
      <sheetName val="10__&amp;_11__Rate_Code_&amp;_BQ36"/>
      <sheetName val="Break_up_Sheet36"/>
      <sheetName val="B_&amp;_C_-_M_-_ccp36"/>
      <sheetName val="RES_STEEL_TO36"/>
      <sheetName val="RMZ_Summary36"/>
      <sheetName val="Materials_36"/>
      <sheetName val="Field_Values36"/>
      <sheetName val="Fin_Sum36"/>
      <sheetName val="Fill_this_out_first___36"/>
      <sheetName val="Site_Dev_BOQ36"/>
      <sheetName val="Staff_Forecast_spread36"/>
      <sheetName val="Structure_Bills_Qty36"/>
      <sheetName val="Builtup_Area36"/>
      <sheetName val="MASTER_RATE_ANALYSIS36"/>
      <sheetName val="Cop_-VGN36"/>
      <sheetName val="Pipe_Supports36"/>
      <sheetName val="MN_T_B_36"/>
      <sheetName val="BOQ_Direct_selling_cost36"/>
      <sheetName val="Stress_Calculation36"/>
      <sheetName val="IO_List36"/>
      <sheetName val="TBAL9697_-group_wise__sdpl36"/>
      <sheetName val="factor_sheet11"/>
      <sheetName val="Exp_36"/>
      <sheetName val="INDIGINEOUS_ITEMS_36"/>
      <sheetName val="E_&amp;_R36"/>
      <sheetName val="Load_Details(B1)36"/>
      <sheetName val="Break_Dw36"/>
      <sheetName val="SPT_vs_PHI36"/>
      <sheetName val="Civil_Boq36"/>
      <sheetName val="PA-_Consutant_36"/>
      <sheetName val="Debits_as_on_12_04_0836"/>
      <sheetName val="Sheet3_(2)36"/>
      <sheetName val="INDORAMA_Group_June_0236"/>
      <sheetName val="PART-I_(2)44"/>
      <sheetName val="final_abstract44"/>
      <sheetName val="Basement_Budget43"/>
      <sheetName val="Rate_analysis43"/>
      <sheetName val="Fee_Rate_Summary43"/>
      <sheetName val="Materials_Cost43"/>
      <sheetName val="10__&amp;_11__Rate_Code_&amp;_BQ43"/>
      <sheetName val="Break_up_Sheet43"/>
      <sheetName val="B_&amp;_C_-_M_-_ccp43"/>
      <sheetName val="RES_STEEL_TO43"/>
      <sheetName val="RMZ_Summary43"/>
      <sheetName val="Materials_43"/>
      <sheetName val="Field_Values43"/>
      <sheetName val="Fin_Sum43"/>
      <sheetName val="Fill_this_out_first___43"/>
      <sheetName val="Site_Dev_BOQ43"/>
      <sheetName val="Staff_Forecast_spread43"/>
      <sheetName val="Structure_Bills_Qty43"/>
      <sheetName val="Builtup_Area43"/>
      <sheetName val="MASTER_RATE_ANALYSIS43"/>
      <sheetName val="Cop_-VGN43"/>
      <sheetName val="Pipe_Supports43"/>
      <sheetName val="MN_T_B_43"/>
      <sheetName val="BOQ_Direct_selling_cost43"/>
      <sheetName val="Stress_Calculation43"/>
      <sheetName val="IO_List43"/>
      <sheetName val="TBAL9697_-group_wise__sdpl43"/>
      <sheetName val="factor_sheet16"/>
      <sheetName val="Exp_43"/>
      <sheetName val="INDIGINEOUS_ITEMS_43"/>
      <sheetName val="E_&amp;_R43"/>
      <sheetName val="Load_Details(B1)43"/>
      <sheetName val="Break_Dw43"/>
      <sheetName val="SPT_vs_PHI43"/>
      <sheetName val="Civil_Boq43"/>
      <sheetName val="PA-_Consutant_43"/>
      <sheetName val="Debits_as_on_12_04_0843"/>
      <sheetName val="Sheet3_(2)43"/>
      <sheetName val="INDORAMA_Group_June_0243"/>
      <sheetName val="PART-I_(2)39"/>
      <sheetName val="final_abstract39"/>
      <sheetName val="Basement_Budget38"/>
      <sheetName val="Rate_analysis38"/>
      <sheetName val="Fee_Rate_Summary38"/>
      <sheetName val="Materials_Cost38"/>
      <sheetName val="10__&amp;_11__Rate_Code_&amp;_BQ38"/>
      <sheetName val="Break_up_Sheet38"/>
      <sheetName val="B_&amp;_C_-_M_-_ccp38"/>
      <sheetName val="RES_STEEL_TO38"/>
      <sheetName val="RMZ_Summary38"/>
      <sheetName val="Materials_38"/>
      <sheetName val="Field_Values38"/>
      <sheetName val="Fin_Sum38"/>
      <sheetName val="Fill_this_out_first___38"/>
      <sheetName val="Site_Dev_BOQ38"/>
      <sheetName val="Staff_Forecast_spread38"/>
      <sheetName val="Structure_Bills_Qty38"/>
      <sheetName val="Builtup_Area38"/>
      <sheetName val="MASTER_RATE_ANALYSIS38"/>
      <sheetName val="Cop_-VGN38"/>
      <sheetName val="Pipe_Supports38"/>
      <sheetName val="MN_T_B_38"/>
      <sheetName val="BOQ_Direct_selling_cost38"/>
      <sheetName val="Stress_Calculation38"/>
      <sheetName val="IO_List38"/>
      <sheetName val="TBAL9697_-group_wise__sdpl38"/>
      <sheetName val="Exp_38"/>
      <sheetName val="INDIGINEOUS_ITEMS_38"/>
      <sheetName val="E_&amp;_R38"/>
      <sheetName val="Load_Details(B1)38"/>
      <sheetName val="Break_Dw38"/>
      <sheetName val="SPT_vs_PHI38"/>
      <sheetName val="Civil_Boq38"/>
      <sheetName val="PA-_Consutant_38"/>
      <sheetName val="Debits_as_on_12_04_0838"/>
      <sheetName val="Sheet3_(2)38"/>
      <sheetName val="INDORAMA_Group_June_0238"/>
      <sheetName val="PART-I_(2)40"/>
      <sheetName val="final_abstract40"/>
      <sheetName val="Basement_Budget39"/>
      <sheetName val="Rate_analysis39"/>
      <sheetName val="Fee_Rate_Summary39"/>
      <sheetName val="Materials_Cost39"/>
      <sheetName val="10__&amp;_11__Rate_Code_&amp;_BQ39"/>
      <sheetName val="Break_up_Sheet39"/>
      <sheetName val="B_&amp;_C_-_M_-_ccp39"/>
      <sheetName val="RES_STEEL_TO39"/>
      <sheetName val="RMZ_Summary39"/>
      <sheetName val="Materials_39"/>
      <sheetName val="Field_Values39"/>
      <sheetName val="Fin_Sum39"/>
      <sheetName val="Fill_this_out_first___39"/>
      <sheetName val="Site_Dev_BOQ39"/>
      <sheetName val="Staff_Forecast_spread39"/>
      <sheetName val="Structure_Bills_Qty39"/>
      <sheetName val="Builtup_Area39"/>
      <sheetName val="MASTER_RATE_ANALYSIS39"/>
      <sheetName val="Cop_-VGN39"/>
      <sheetName val="Pipe_Supports39"/>
      <sheetName val="MN_T_B_39"/>
      <sheetName val="BOQ_Direct_selling_cost39"/>
      <sheetName val="Stress_Calculation39"/>
      <sheetName val="IO_List39"/>
      <sheetName val="TBAL9697_-group_wise__sdpl39"/>
      <sheetName val="Exp_39"/>
      <sheetName val="INDIGINEOUS_ITEMS_39"/>
      <sheetName val="E_&amp;_R39"/>
      <sheetName val="Load_Details(B1)39"/>
      <sheetName val="Break_Dw39"/>
      <sheetName val="SPT_vs_PHI39"/>
      <sheetName val="Civil_Boq39"/>
      <sheetName val="PA-_Consutant_39"/>
      <sheetName val="Debits_as_on_12_04_0839"/>
      <sheetName val="Sheet3_(2)39"/>
      <sheetName val="INDORAMA_Group_June_0239"/>
      <sheetName val="PART-I_(2)42"/>
      <sheetName val="final_abstract42"/>
      <sheetName val="Basement_Budget41"/>
      <sheetName val="Rate_analysis41"/>
      <sheetName val="Fee_Rate_Summary41"/>
      <sheetName val="Materials_Cost41"/>
      <sheetName val="10__&amp;_11__Rate_Code_&amp;_BQ41"/>
      <sheetName val="Break_up_Sheet41"/>
      <sheetName val="B_&amp;_C_-_M_-_ccp41"/>
      <sheetName val="RES_STEEL_TO41"/>
      <sheetName val="RMZ_Summary41"/>
      <sheetName val="Materials_41"/>
      <sheetName val="Field_Values41"/>
      <sheetName val="Fin_Sum41"/>
      <sheetName val="Fill_this_out_first___41"/>
      <sheetName val="Site_Dev_BOQ41"/>
      <sheetName val="Staff_Forecast_spread41"/>
      <sheetName val="Structure_Bills_Qty41"/>
      <sheetName val="Builtup_Area41"/>
      <sheetName val="MASTER_RATE_ANALYSIS41"/>
      <sheetName val="Cop_-VGN41"/>
      <sheetName val="Pipe_Supports41"/>
      <sheetName val="MN_T_B_41"/>
      <sheetName val="BOQ_Direct_selling_cost41"/>
      <sheetName val="Stress_Calculation41"/>
      <sheetName val="IO_List41"/>
      <sheetName val="TBAL9697_-group_wise__sdpl41"/>
      <sheetName val="factor_sheet14"/>
      <sheetName val="Exp_41"/>
      <sheetName val="INDIGINEOUS_ITEMS_41"/>
      <sheetName val="E_&amp;_R41"/>
      <sheetName val="Load_Details(B1)41"/>
      <sheetName val="Break_Dw41"/>
      <sheetName val="SPT_vs_PHI41"/>
      <sheetName val="Civil_Boq41"/>
      <sheetName val="PA-_Consutant_41"/>
      <sheetName val="Debits_as_on_12_04_0841"/>
      <sheetName val="Sheet3_(2)41"/>
      <sheetName val="INDORAMA_Group_June_0241"/>
      <sheetName val="PART-I_(2)41"/>
      <sheetName val="final_abstract41"/>
      <sheetName val="Basement_Budget40"/>
      <sheetName val="Rate_analysis40"/>
      <sheetName val="Fee_Rate_Summary40"/>
      <sheetName val="Materials_Cost40"/>
      <sheetName val="10__&amp;_11__Rate_Code_&amp;_BQ40"/>
      <sheetName val="Break_up_Sheet40"/>
      <sheetName val="B_&amp;_C_-_M_-_ccp40"/>
      <sheetName val="RES_STEEL_TO40"/>
      <sheetName val="RMZ_Summary40"/>
      <sheetName val="Materials_40"/>
      <sheetName val="Field_Values40"/>
      <sheetName val="Fin_Sum40"/>
      <sheetName val="Fill_this_out_first___40"/>
      <sheetName val="Site_Dev_BOQ40"/>
      <sheetName val="Staff_Forecast_spread40"/>
      <sheetName val="Structure_Bills_Qty40"/>
      <sheetName val="Builtup_Area40"/>
      <sheetName val="MASTER_RATE_ANALYSIS40"/>
      <sheetName val="Cop_-VGN40"/>
      <sheetName val="Pipe_Supports40"/>
      <sheetName val="MN_T_B_40"/>
      <sheetName val="BOQ_Direct_selling_cost40"/>
      <sheetName val="Stress_Calculation40"/>
      <sheetName val="IO_List40"/>
      <sheetName val="TBAL9697_-group_wise__sdpl40"/>
      <sheetName val="factor_sheet13"/>
      <sheetName val="Exp_40"/>
      <sheetName val="INDIGINEOUS_ITEMS_40"/>
      <sheetName val="E_&amp;_R40"/>
      <sheetName val="Load_Details(B1)40"/>
      <sheetName val="Break_Dw40"/>
      <sheetName val="SPT_vs_PHI40"/>
      <sheetName val="Civil_Boq40"/>
      <sheetName val="PA-_Consutant_40"/>
      <sheetName val="Debits_as_on_12_04_0840"/>
      <sheetName val="Sheet3_(2)40"/>
      <sheetName val="INDORAMA_Group_June_0240"/>
      <sheetName val="PART-I_(2)43"/>
      <sheetName val="final_abstract43"/>
      <sheetName val="Basement_Budget42"/>
      <sheetName val="Rate_analysis42"/>
      <sheetName val="Fee_Rate_Summary42"/>
      <sheetName val="Materials_Cost42"/>
      <sheetName val="10__&amp;_11__Rate_Code_&amp;_BQ42"/>
      <sheetName val="Break_up_Sheet42"/>
      <sheetName val="B_&amp;_C_-_M_-_ccp42"/>
      <sheetName val="RES_STEEL_TO42"/>
      <sheetName val="RMZ_Summary42"/>
      <sheetName val="Materials_42"/>
      <sheetName val="Field_Values42"/>
      <sheetName val="Fin_Sum42"/>
      <sheetName val="Fill_this_out_first___42"/>
      <sheetName val="Site_Dev_BOQ42"/>
      <sheetName val="Staff_Forecast_spread42"/>
      <sheetName val="Structure_Bills_Qty42"/>
      <sheetName val="Builtup_Area42"/>
      <sheetName val="MASTER_RATE_ANALYSIS42"/>
      <sheetName val="Cop_-VGN42"/>
      <sheetName val="Pipe_Supports42"/>
      <sheetName val="MN_T_B_42"/>
      <sheetName val="BOQ_Direct_selling_cost42"/>
      <sheetName val="Stress_Calculation42"/>
      <sheetName val="IO_List42"/>
      <sheetName val="TBAL9697_-group_wise__sdpl42"/>
      <sheetName val="factor_sheet15"/>
      <sheetName val="Exp_42"/>
      <sheetName val="INDIGINEOUS_ITEMS_42"/>
      <sheetName val="E_&amp;_R42"/>
      <sheetName val="Load_Details(B1)42"/>
      <sheetName val="Break_Dw42"/>
      <sheetName val="SPT_vs_PHI42"/>
      <sheetName val="Civil_Boq42"/>
      <sheetName val="PA-_Consutant_42"/>
      <sheetName val="Debits_as_on_12_04_0842"/>
      <sheetName val="Sheet3_(2)42"/>
      <sheetName val="INDORAMA_Group_June_0242"/>
      <sheetName val="PART-I_(2)45"/>
      <sheetName val="final_abstract45"/>
      <sheetName val="Basement_Budget44"/>
      <sheetName val="Rate_analysis44"/>
      <sheetName val="Fee_Rate_Summary44"/>
      <sheetName val="Materials_Cost44"/>
      <sheetName val="10__&amp;_11__Rate_Code_&amp;_BQ44"/>
      <sheetName val="Break_up_Sheet44"/>
      <sheetName val="B_&amp;_C_-_M_-_ccp44"/>
      <sheetName val="RES_STEEL_TO44"/>
      <sheetName val="RMZ_Summary44"/>
      <sheetName val="Materials_44"/>
      <sheetName val="Field_Values44"/>
      <sheetName val="Fin_Sum44"/>
      <sheetName val="Fill_this_out_first___44"/>
      <sheetName val="Site_Dev_BOQ44"/>
      <sheetName val="Staff_Forecast_spread44"/>
      <sheetName val="Structure_Bills_Qty44"/>
      <sheetName val="Builtup_Area44"/>
      <sheetName val="MASTER_RATE_ANALYSIS44"/>
      <sheetName val="Cop_-VGN44"/>
      <sheetName val="Pipe_Supports44"/>
      <sheetName val="MN_T_B_44"/>
      <sheetName val="BOQ_Direct_selling_cost44"/>
      <sheetName val="Stress_Calculation44"/>
      <sheetName val="IO_List44"/>
      <sheetName val="TBAL9697_-group_wise__sdpl44"/>
      <sheetName val="factor_sheet17"/>
      <sheetName val="Exp_44"/>
      <sheetName val="INDIGINEOUS_ITEMS_44"/>
      <sheetName val="E_&amp;_R44"/>
      <sheetName val="Load_Details(B1)44"/>
      <sheetName val="Break_Dw44"/>
      <sheetName val="SPT_vs_PHI44"/>
      <sheetName val="Civil_Boq44"/>
      <sheetName val="PA-_Consutant_44"/>
      <sheetName val="Debits_as_on_12_04_0844"/>
      <sheetName val="Sheet3_(2)44"/>
      <sheetName val="INDORAMA_Group_June_0244"/>
      <sheetName val="PART-I_(2)58"/>
      <sheetName val="final_abstract58"/>
      <sheetName val="Basement_Budget57"/>
      <sheetName val="Rate_analysis57"/>
      <sheetName val="Fee_Rate_Summary57"/>
      <sheetName val="Materials_Cost57"/>
      <sheetName val="10__&amp;_11__Rate_Code_&amp;_BQ57"/>
      <sheetName val="Break_up_Sheet57"/>
      <sheetName val="B_&amp;_C_-_M_-_ccp57"/>
      <sheetName val="RES_STEEL_TO57"/>
      <sheetName val="RMZ_Summary57"/>
      <sheetName val="Materials_57"/>
      <sheetName val="Field_Values57"/>
      <sheetName val="Fin_Sum57"/>
      <sheetName val="Fill_this_out_first___57"/>
      <sheetName val="Site_Dev_BOQ57"/>
      <sheetName val="Staff_Forecast_spread57"/>
      <sheetName val="Structure_Bills_Qty57"/>
      <sheetName val="Builtup_Area57"/>
      <sheetName val="MASTER_RATE_ANALYSIS57"/>
      <sheetName val="Cop_-VGN57"/>
      <sheetName val="Pipe_Supports57"/>
      <sheetName val="MN_T_B_57"/>
      <sheetName val="BOQ_Direct_selling_cost57"/>
      <sheetName val="Stress_Calculation57"/>
      <sheetName val="IO_List57"/>
      <sheetName val="TBAL9697_-group_wise__sdpl57"/>
      <sheetName val="factor_sheet30"/>
      <sheetName val="Exp_57"/>
      <sheetName val="INDIGINEOUS_ITEMS_57"/>
      <sheetName val="E_&amp;_R57"/>
      <sheetName val="Load_Details(B1)57"/>
      <sheetName val="Break_Dw57"/>
      <sheetName val="SPT_vs_PHI57"/>
      <sheetName val="Civil_Boq57"/>
      <sheetName val="PA-_Consutant_57"/>
      <sheetName val="Debits_as_on_12_04_0857"/>
      <sheetName val="Sheet3_(2)57"/>
      <sheetName val="INDORAMA_Group_June_0257"/>
      <sheetName val="PART-I_(2)46"/>
      <sheetName val="final_abstract46"/>
      <sheetName val="Basement_Budget45"/>
      <sheetName val="Rate_analysis45"/>
      <sheetName val="Fee_Rate_Summary45"/>
      <sheetName val="Materials_Cost45"/>
      <sheetName val="10__&amp;_11__Rate_Code_&amp;_BQ45"/>
      <sheetName val="Break_up_Sheet45"/>
      <sheetName val="B_&amp;_C_-_M_-_ccp45"/>
      <sheetName val="RES_STEEL_TO45"/>
      <sheetName val="RMZ_Summary45"/>
      <sheetName val="Materials_45"/>
      <sheetName val="Field_Values45"/>
      <sheetName val="Fin_Sum45"/>
      <sheetName val="Fill_this_out_first___45"/>
      <sheetName val="Site_Dev_BOQ45"/>
      <sheetName val="Staff_Forecast_spread45"/>
      <sheetName val="Structure_Bills_Qty45"/>
      <sheetName val="Builtup_Area45"/>
      <sheetName val="MASTER_RATE_ANALYSIS45"/>
      <sheetName val="Cop_-VGN45"/>
      <sheetName val="Pipe_Supports45"/>
      <sheetName val="MN_T_B_45"/>
      <sheetName val="BOQ_Direct_selling_cost45"/>
      <sheetName val="Stress_Calculation45"/>
      <sheetName val="IO_List45"/>
      <sheetName val="TBAL9697_-group_wise__sdpl45"/>
      <sheetName val="factor_sheet18"/>
      <sheetName val="Exp_45"/>
      <sheetName val="INDIGINEOUS_ITEMS_45"/>
      <sheetName val="E_&amp;_R45"/>
      <sheetName val="Load_Details(B1)45"/>
      <sheetName val="Break_Dw45"/>
      <sheetName val="SPT_vs_PHI45"/>
      <sheetName val="Civil_Boq45"/>
      <sheetName val="PA-_Consutant_45"/>
      <sheetName val="Debits_as_on_12_04_0845"/>
      <sheetName val="Sheet3_(2)45"/>
      <sheetName val="INDORAMA_Group_June_0245"/>
      <sheetName val="PART-I_(2)47"/>
      <sheetName val="final_abstract47"/>
      <sheetName val="Basement_Budget46"/>
      <sheetName val="Rate_analysis46"/>
      <sheetName val="Fee_Rate_Summary46"/>
      <sheetName val="Materials_Cost46"/>
      <sheetName val="10__&amp;_11__Rate_Code_&amp;_BQ46"/>
      <sheetName val="Break_up_Sheet46"/>
      <sheetName val="B_&amp;_C_-_M_-_ccp46"/>
      <sheetName val="RES_STEEL_TO46"/>
      <sheetName val="RMZ_Summary46"/>
      <sheetName val="Materials_46"/>
      <sheetName val="Field_Values46"/>
      <sheetName val="Fin_Sum46"/>
      <sheetName val="Fill_this_out_first___46"/>
      <sheetName val="Site_Dev_BOQ46"/>
      <sheetName val="Staff_Forecast_spread46"/>
      <sheetName val="Structure_Bills_Qty46"/>
      <sheetName val="Builtup_Area46"/>
      <sheetName val="MASTER_RATE_ANALYSIS46"/>
      <sheetName val="Cop_-VGN46"/>
      <sheetName val="Pipe_Supports46"/>
      <sheetName val="MN_T_B_46"/>
      <sheetName val="BOQ_Direct_selling_cost46"/>
      <sheetName val="Stress_Calculation46"/>
      <sheetName val="IO_List46"/>
      <sheetName val="TBAL9697_-group_wise__sdpl46"/>
      <sheetName val="factor_sheet19"/>
      <sheetName val="Exp_46"/>
      <sheetName val="INDIGINEOUS_ITEMS_46"/>
      <sheetName val="E_&amp;_R46"/>
      <sheetName val="Load_Details(B1)46"/>
      <sheetName val="Break_Dw46"/>
      <sheetName val="SPT_vs_PHI46"/>
      <sheetName val="Civil_Boq46"/>
      <sheetName val="PA-_Consutant_46"/>
      <sheetName val="Debits_as_on_12_04_0846"/>
      <sheetName val="Sheet3_(2)46"/>
      <sheetName val="INDORAMA_Group_June_0246"/>
      <sheetName val="PART-I_(2)50"/>
      <sheetName val="final_abstract50"/>
      <sheetName val="Basement_Budget49"/>
      <sheetName val="Rate_analysis49"/>
      <sheetName val="Fee_Rate_Summary49"/>
      <sheetName val="Materials_Cost49"/>
      <sheetName val="10__&amp;_11__Rate_Code_&amp;_BQ49"/>
      <sheetName val="Break_up_Sheet49"/>
      <sheetName val="B_&amp;_C_-_M_-_ccp49"/>
      <sheetName val="RES_STEEL_TO49"/>
      <sheetName val="RMZ_Summary49"/>
      <sheetName val="Materials_49"/>
      <sheetName val="Field_Values49"/>
      <sheetName val="Fin_Sum49"/>
      <sheetName val="Fill_this_out_first___49"/>
      <sheetName val="Site_Dev_BOQ49"/>
      <sheetName val="Staff_Forecast_spread49"/>
      <sheetName val="Structure_Bills_Qty49"/>
      <sheetName val="Builtup_Area49"/>
      <sheetName val="MASTER_RATE_ANALYSIS49"/>
      <sheetName val="Cop_-VGN49"/>
      <sheetName val="Pipe_Supports49"/>
      <sheetName val="MN_T_B_49"/>
      <sheetName val="BOQ_Direct_selling_cost49"/>
      <sheetName val="Stress_Calculation49"/>
      <sheetName val="IO_List49"/>
      <sheetName val="TBAL9697_-group_wise__sdpl49"/>
      <sheetName val="factor_sheet22"/>
      <sheetName val="Exp_49"/>
      <sheetName val="INDIGINEOUS_ITEMS_49"/>
      <sheetName val="E_&amp;_R49"/>
      <sheetName val="Load_Details(B1)49"/>
      <sheetName val="Break_Dw49"/>
      <sheetName val="SPT_vs_PHI49"/>
      <sheetName val="Civil_Boq49"/>
      <sheetName val="PA-_Consutant_49"/>
      <sheetName val="Debits_as_on_12_04_0849"/>
      <sheetName val="Sheet3_(2)49"/>
      <sheetName val="INDORAMA_Group_June_0249"/>
      <sheetName val="PART-I_(2)48"/>
      <sheetName val="final_abstract48"/>
      <sheetName val="Basement_Budget47"/>
      <sheetName val="Rate_analysis47"/>
      <sheetName val="Fee_Rate_Summary47"/>
      <sheetName val="Materials_Cost47"/>
      <sheetName val="10__&amp;_11__Rate_Code_&amp;_BQ47"/>
      <sheetName val="Break_up_Sheet47"/>
      <sheetName val="B_&amp;_C_-_M_-_ccp47"/>
      <sheetName val="RES_STEEL_TO47"/>
      <sheetName val="RMZ_Summary47"/>
      <sheetName val="Materials_47"/>
      <sheetName val="Field_Values47"/>
      <sheetName val="Fin_Sum47"/>
      <sheetName val="Fill_this_out_first___47"/>
      <sheetName val="Site_Dev_BOQ47"/>
      <sheetName val="Staff_Forecast_spread47"/>
      <sheetName val="Structure_Bills_Qty47"/>
      <sheetName val="Builtup_Area47"/>
      <sheetName val="MASTER_RATE_ANALYSIS47"/>
      <sheetName val="Cop_-VGN47"/>
      <sheetName val="Pipe_Supports47"/>
      <sheetName val="MN_T_B_47"/>
      <sheetName val="BOQ_Direct_selling_cost47"/>
      <sheetName val="Stress_Calculation47"/>
      <sheetName val="IO_List47"/>
      <sheetName val="TBAL9697_-group_wise__sdpl47"/>
      <sheetName val="factor_sheet20"/>
      <sheetName val="Exp_47"/>
      <sheetName val="INDIGINEOUS_ITEMS_47"/>
      <sheetName val="E_&amp;_R47"/>
      <sheetName val="Load_Details(B1)47"/>
      <sheetName val="Break_Dw47"/>
      <sheetName val="SPT_vs_PHI47"/>
      <sheetName val="Civil_Boq47"/>
      <sheetName val="PA-_Consutant_47"/>
      <sheetName val="Debits_as_on_12_04_0847"/>
      <sheetName val="Sheet3_(2)47"/>
      <sheetName val="INDORAMA_Group_June_0247"/>
      <sheetName val="PART-I_(2)49"/>
      <sheetName val="final_abstract49"/>
      <sheetName val="Basement_Budget48"/>
      <sheetName val="Rate_analysis48"/>
      <sheetName val="Fee_Rate_Summary48"/>
      <sheetName val="Materials_Cost48"/>
      <sheetName val="10__&amp;_11__Rate_Code_&amp;_BQ48"/>
      <sheetName val="Break_up_Sheet48"/>
      <sheetName val="B_&amp;_C_-_M_-_ccp48"/>
      <sheetName val="RES_STEEL_TO48"/>
      <sheetName val="RMZ_Summary48"/>
      <sheetName val="Materials_48"/>
      <sheetName val="Field_Values48"/>
      <sheetName val="Fin_Sum48"/>
      <sheetName val="Fill_this_out_first___48"/>
      <sheetName val="Site_Dev_BOQ48"/>
      <sheetName val="Staff_Forecast_spread48"/>
      <sheetName val="Structure_Bills_Qty48"/>
      <sheetName val="Builtup_Area48"/>
      <sheetName val="MASTER_RATE_ANALYSIS48"/>
      <sheetName val="Cop_-VGN48"/>
      <sheetName val="Pipe_Supports48"/>
      <sheetName val="MN_T_B_48"/>
      <sheetName val="BOQ_Direct_selling_cost48"/>
      <sheetName val="Stress_Calculation48"/>
      <sheetName val="IO_List48"/>
      <sheetName val="TBAL9697_-group_wise__sdpl48"/>
      <sheetName val="factor_sheet21"/>
      <sheetName val="Exp_48"/>
      <sheetName val="INDIGINEOUS_ITEMS_48"/>
      <sheetName val="E_&amp;_R48"/>
      <sheetName val="Load_Details(B1)48"/>
      <sheetName val="Break_Dw48"/>
      <sheetName val="SPT_vs_PHI48"/>
      <sheetName val="Civil_Boq48"/>
      <sheetName val="PA-_Consutant_48"/>
      <sheetName val="Debits_as_on_12_04_0848"/>
      <sheetName val="Sheet3_(2)48"/>
      <sheetName val="INDORAMA_Group_June_0248"/>
      <sheetName val="PART-I_(2)51"/>
      <sheetName val="final_abstract51"/>
      <sheetName val="Basement_Budget50"/>
      <sheetName val="Rate_analysis50"/>
      <sheetName val="Fee_Rate_Summary50"/>
      <sheetName val="Materials_Cost50"/>
      <sheetName val="10__&amp;_11__Rate_Code_&amp;_BQ50"/>
      <sheetName val="Break_up_Sheet50"/>
      <sheetName val="B_&amp;_C_-_M_-_ccp50"/>
      <sheetName val="RES_STEEL_TO50"/>
      <sheetName val="RMZ_Summary50"/>
      <sheetName val="Materials_50"/>
      <sheetName val="Field_Values50"/>
      <sheetName val="Fin_Sum50"/>
      <sheetName val="Fill_this_out_first___50"/>
      <sheetName val="Site_Dev_BOQ50"/>
      <sheetName val="Staff_Forecast_spread50"/>
      <sheetName val="Structure_Bills_Qty50"/>
      <sheetName val="Builtup_Area50"/>
      <sheetName val="MASTER_RATE_ANALYSIS50"/>
      <sheetName val="Cop_-VGN50"/>
      <sheetName val="Pipe_Supports50"/>
      <sheetName val="MN_T_B_50"/>
      <sheetName val="BOQ_Direct_selling_cost50"/>
      <sheetName val="Stress_Calculation50"/>
      <sheetName val="IO_List50"/>
      <sheetName val="TBAL9697_-group_wise__sdpl50"/>
      <sheetName val="factor_sheet23"/>
      <sheetName val="Exp_50"/>
      <sheetName val="INDIGINEOUS_ITEMS_50"/>
      <sheetName val="E_&amp;_R50"/>
      <sheetName val="Load_Details(B1)50"/>
      <sheetName val="Break_Dw50"/>
      <sheetName val="SPT_vs_PHI50"/>
      <sheetName val="Civil_Boq50"/>
      <sheetName val="PA-_Consutant_50"/>
      <sheetName val="Debits_as_on_12_04_0850"/>
      <sheetName val="Sheet3_(2)50"/>
      <sheetName val="INDORAMA_Group_June_0250"/>
      <sheetName val="PART-I_(2)52"/>
      <sheetName val="final_abstract52"/>
      <sheetName val="Basement_Budget51"/>
      <sheetName val="Rate_analysis51"/>
      <sheetName val="Fee_Rate_Summary51"/>
      <sheetName val="Materials_Cost51"/>
      <sheetName val="10__&amp;_11__Rate_Code_&amp;_BQ51"/>
      <sheetName val="Break_up_Sheet51"/>
      <sheetName val="B_&amp;_C_-_M_-_ccp51"/>
      <sheetName val="RES_STEEL_TO51"/>
      <sheetName val="RMZ_Summary51"/>
      <sheetName val="Materials_51"/>
      <sheetName val="Field_Values51"/>
      <sheetName val="Fin_Sum51"/>
      <sheetName val="Fill_this_out_first___51"/>
      <sheetName val="Site_Dev_BOQ51"/>
      <sheetName val="Staff_Forecast_spread51"/>
      <sheetName val="Structure_Bills_Qty51"/>
      <sheetName val="Builtup_Area51"/>
      <sheetName val="MASTER_RATE_ANALYSIS51"/>
      <sheetName val="Cop_-VGN51"/>
      <sheetName val="Pipe_Supports51"/>
      <sheetName val="MN_T_B_51"/>
      <sheetName val="BOQ_Direct_selling_cost51"/>
      <sheetName val="Stress_Calculation51"/>
      <sheetName val="IO_List51"/>
      <sheetName val="TBAL9697_-group_wise__sdpl51"/>
      <sheetName val="factor_sheet24"/>
      <sheetName val="Exp_51"/>
      <sheetName val="INDIGINEOUS_ITEMS_51"/>
      <sheetName val="E_&amp;_R51"/>
      <sheetName val="Load_Details(B1)51"/>
      <sheetName val="Break_Dw51"/>
      <sheetName val="SPT_vs_PHI51"/>
      <sheetName val="Civil_Boq51"/>
      <sheetName val="PA-_Consutant_51"/>
      <sheetName val="Debits_as_on_12_04_0851"/>
      <sheetName val="Sheet3_(2)51"/>
      <sheetName val="INDORAMA_Group_June_0251"/>
      <sheetName val="PART-I_(2)53"/>
      <sheetName val="final_abstract53"/>
      <sheetName val="Basement_Budget52"/>
      <sheetName val="Rate_analysis52"/>
      <sheetName val="Fee_Rate_Summary52"/>
      <sheetName val="Materials_Cost52"/>
      <sheetName val="10__&amp;_11__Rate_Code_&amp;_BQ52"/>
      <sheetName val="Break_up_Sheet52"/>
      <sheetName val="B_&amp;_C_-_M_-_ccp52"/>
      <sheetName val="RES_STEEL_TO52"/>
      <sheetName val="RMZ_Summary52"/>
      <sheetName val="Materials_52"/>
      <sheetName val="Field_Values52"/>
      <sheetName val="Fin_Sum52"/>
      <sheetName val="Fill_this_out_first___52"/>
      <sheetName val="Site_Dev_BOQ52"/>
      <sheetName val="Staff_Forecast_spread52"/>
      <sheetName val="Structure_Bills_Qty52"/>
      <sheetName val="Builtup_Area52"/>
      <sheetName val="MASTER_RATE_ANALYSIS52"/>
      <sheetName val="Cop_-VGN52"/>
      <sheetName val="Pipe_Supports52"/>
      <sheetName val="MN_T_B_52"/>
      <sheetName val="BOQ_Direct_selling_cost52"/>
      <sheetName val="Stress_Calculation52"/>
      <sheetName val="IO_List52"/>
      <sheetName val="TBAL9697_-group_wise__sdpl52"/>
      <sheetName val="factor_sheet25"/>
      <sheetName val="Exp_52"/>
      <sheetName val="INDIGINEOUS_ITEMS_52"/>
      <sheetName val="E_&amp;_R52"/>
      <sheetName val="Load_Details(B1)52"/>
      <sheetName val="Break_Dw52"/>
      <sheetName val="SPT_vs_PHI52"/>
      <sheetName val="Civil_Boq52"/>
      <sheetName val="PA-_Consutant_52"/>
      <sheetName val="Debits_as_on_12_04_0852"/>
      <sheetName val="Sheet3_(2)52"/>
      <sheetName val="INDORAMA_Group_June_0252"/>
      <sheetName val="PART-I_(2)54"/>
      <sheetName val="final_abstract54"/>
      <sheetName val="Basement_Budget53"/>
      <sheetName val="Rate_analysis53"/>
      <sheetName val="Fee_Rate_Summary53"/>
      <sheetName val="Materials_Cost53"/>
      <sheetName val="10__&amp;_11__Rate_Code_&amp;_BQ53"/>
      <sheetName val="Break_up_Sheet53"/>
      <sheetName val="B_&amp;_C_-_M_-_ccp53"/>
      <sheetName val="RES_STEEL_TO53"/>
      <sheetName val="RMZ_Summary53"/>
      <sheetName val="Materials_53"/>
      <sheetName val="Field_Values53"/>
      <sheetName val="Fin_Sum53"/>
      <sheetName val="Fill_this_out_first___53"/>
      <sheetName val="Site_Dev_BOQ53"/>
      <sheetName val="Staff_Forecast_spread53"/>
      <sheetName val="Structure_Bills_Qty53"/>
      <sheetName val="Builtup_Area53"/>
      <sheetName val="MASTER_RATE_ANALYSIS53"/>
      <sheetName val="Cop_-VGN53"/>
      <sheetName val="Pipe_Supports53"/>
      <sheetName val="MN_T_B_53"/>
      <sheetName val="BOQ_Direct_selling_cost53"/>
      <sheetName val="Stress_Calculation53"/>
      <sheetName val="IO_List53"/>
      <sheetName val="TBAL9697_-group_wise__sdpl53"/>
      <sheetName val="factor_sheet26"/>
      <sheetName val="Exp_53"/>
      <sheetName val="INDIGINEOUS_ITEMS_53"/>
      <sheetName val="E_&amp;_R53"/>
      <sheetName val="Load_Details(B1)53"/>
      <sheetName val="Break_Dw53"/>
      <sheetName val="SPT_vs_PHI53"/>
      <sheetName val="Civil_Boq53"/>
      <sheetName val="PA-_Consutant_53"/>
      <sheetName val="Debits_as_on_12_04_0853"/>
      <sheetName val="Sheet3_(2)53"/>
      <sheetName val="INDORAMA_Group_June_0253"/>
      <sheetName val="PART-I_(2)55"/>
      <sheetName val="final_abstract55"/>
      <sheetName val="Basement_Budget54"/>
      <sheetName val="Rate_analysis54"/>
      <sheetName val="Fee_Rate_Summary54"/>
      <sheetName val="Materials_Cost54"/>
      <sheetName val="10__&amp;_11__Rate_Code_&amp;_BQ54"/>
      <sheetName val="Break_up_Sheet54"/>
      <sheetName val="B_&amp;_C_-_M_-_ccp54"/>
      <sheetName val="RES_STEEL_TO54"/>
      <sheetName val="RMZ_Summary54"/>
      <sheetName val="Materials_54"/>
      <sheetName val="Field_Values54"/>
      <sheetName val="Fin_Sum54"/>
      <sheetName val="Fill_this_out_first___54"/>
      <sheetName val="Site_Dev_BOQ54"/>
      <sheetName val="Staff_Forecast_spread54"/>
      <sheetName val="Structure_Bills_Qty54"/>
      <sheetName val="Builtup_Area54"/>
      <sheetName val="MASTER_RATE_ANALYSIS54"/>
      <sheetName val="Cop_-VGN54"/>
      <sheetName val="Pipe_Supports54"/>
      <sheetName val="MN_T_B_54"/>
      <sheetName val="BOQ_Direct_selling_cost54"/>
      <sheetName val="Stress_Calculation54"/>
      <sheetName val="IO_List54"/>
      <sheetName val="TBAL9697_-group_wise__sdpl54"/>
      <sheetName val="factor_sheet27"/>
      <sheetName val="Exp_54"/>
      <sheetName val="INDIGINEOUS_ITEMS_54"/>
      <sheetName val="E_&amp;_R54"/>
      <sheetName val="Load_Details(B1)54"/>
      <sheetName val="Break_Dw54"/>
      <sheetName val="SPT_vs_PHI54"/>
      <sheetName val="Civil_Boq54"/>
      <sheetName val="PA-_Consutant_54"/>
      <sheetName val="Debits_as_on_12_04_0854"/>
      <sheetName val="Sheet3_(2)54"/>
      <sheetName val="INDORAMA_Group_June_0254"/>
      <sheetName val="PART-I_(2)57"/>
      <sheetName val="final_abstract57"/>
      <sheetName val="Basement_Budget56"/>
      <sheetName val="Rate_analysis56"/>
      <sheetName val="Fee_Rate_Summary56"/>
      <sheetName val="Materials_Cost56"/>
      <sheetName val="10__&amp;_11__Rate_Code_&amp;_BQ56"/>
      <sheetName val="Break_up_Sheet56"/>
      <sheetName val="B_&amp;_C_-_M_-_ccp56"/>
      <sheetName val="RES_STEEL_TO56"/>
      <sheetName val="RMZ_Summary56"/>
      <sheetName val="Materials_56"/>
      <sheetName val="Field_Values56"/>
      <sheetName val="Fin_Sum56"/>
      <sheetName val="Fill_this_out_first___56"/>
      <sheetName val="Site_Dev_BOQ56"/>
      <sheetName val="Staff_Forecast_spread56"/>
      <sheetName val="Structure_Bills_Qty56"/>
      <sheetName val="Builtup_Area56"/>
      <sheetName val="MASTER_RATE_ANALYSIS56"/>
      <sheetName val="Cop_-VGN56"/>
      <sheetName val="Pipe_Supports56"/>
      <sheetName val="MN_T_B_56"/>
      <sheetName val="BOQ_Direct_selling_cost56"/>
      <sheetName val="Stress_Calculation56"/>
      <sheetName val="IO_List56"/>
      <sheetName val="TBAL9697_-group_wise__sdpl56"/>
      <sheetName val="factor_sheet29"/>
      <sheetName val="Exp_56"/>
      <sheetName val="INDIGINEOUS_ITEMS_56"/>
      <sheetName val="E_&amp;_R56"/>
      <sheetName val="Load_Details(B1)56"/>
      <sheetName val="Break_Dw56"/>
      <sheetName val="SPT_vs_PHI56"/>
      <sheetName val="Civil_Boq56"/>
      <sheetName val="PA-_Consutant_56"/>
      <sheetName val="Debits_as_on_12_04_0856"/>
      <sheetName val="Sheet3_(2)56"/>
      <sheetName val="INDORAMA_Group_June_0256"/>
      <sheetName val="PART-I_(2)56"/>
      <sheetName val="final_abstract56"/>
      <sheetName val="Basement_Budget55"/>
      <sheetName val="Rate_analysis55"/>
      <sheetName val="Fee_Rate_Summary55"/>
      <sheetName val="Materials_Cost55"/>
      <sheetName val="10__&amp;_11__Rate_Code_&amp;_BQ55"/>
      <sheetName val="Break_up_Sheet55"/>
      <sheetName val="B_&amp;_C_-_M_-_ccp55"/>
      <sheetName val="RES_STEEL_TO55"/>
      <sheetName val="RMZ_Summary55"/>
      <sheetName val="Materials_55"/>
      <sheetName val="Field_Values55"/>
      <sheetName val="Fin_Sum55"/>
      <sheetName val="Fill_this_out_first___55"/>
      <sheetName val="Site_Dev_BOQ55"/>
      <sheetName val="Staff_Forecast_spread55"/>
      <sheetName val="Structure_Bills_Qty55"/>
      <sheetName val="Builtup_Area55"/>
      <sheetName val="MASTER_RATE_ANALYSIS55"/>
      <sheetName val="Cop_-VGN55"/>
      <sheetName val="Pipe_Supports55"/>
      <sheetName val="MN_T_B_55"/>
      <sheetName val="BOQ_Direct_selling_cost55"/>
      <sheetName val="Stress_Calculation55"/>
      <sheetName val="IO_List55"/>
      <sheetName val="TBAL9697_-group_wise__sdpl55"/>
      <sheetName val="factor_sheet28"/>
      <sheetName val="Exp_55"/>
      <sheetName val="INDIGINEOUS_ITEMS_55"/>
      <sheetName val="E_&amp;_R55"/>
      <sheetName val="Load_Details(B1)55"/>
      <sheetName val="Break_Dw55"/>
      <sheetName val="SPT_vs_PHI55"/>
      <sheetName val="Civil_Boq55"/>
      <sheetName val="PA-_Consutant_55"/>
      <sheetName val="Debits_as_on_12_04_0855"/>
      <sheetName val="Sheet3_(2)55"/>
      <sheetName val="INDORAMA_Group_June_0255"/>
      <sheetName val="PART-I_(2)59"/>
      <sheetName val="final_abstract59"/>
      <sheetName val="Basement_Budget58"/>
      <sheetName val="Rate_analysis58"/>
      <sheetName val="Fee_Rate_Summary58"/>
      <sheetName val="Materials_Cost58"/>
      <sheetName val="10__&amp;_11__Rate_Code_&amp;_BQ58"/>
      <sheetName val="Break_up_Sheet58"/>
      <sheetName val="B_&amp;_C_-_M_-_ccp58"/>
      <sheetName val="RES_STEEL_TO58"/>
      <sheetName val="RMZ_Summary58"/>
      <sheetName val="Materials_58"/>
      <sheetName val="Field_Values58"/>
      <sheetName val="Fin_Sum58"/>
      <sheetName val="Fill_this_out_first___58"/>
      <sheetName val="Site_Dev_BOQ58"/>
      <sheetName val="Staff_Forecast_spread58"/>
      <sheetName val="Structure_Bills_Qty58"/>
      <sheetName val="Builtup_Area58"/>
      <sheetName val="MASTER_RATE_ANALYSIS58"/>
      <sheetName val="Cop_-VGN58"/>
      <sheetName val="Pipe_Supports58"/>
      <sheetName val="MN_T_B_58"/>
      <sheetName val="BOQ_Direct_selling_cost58"/>
      <sheetName val="Stress_Calculation58"/>
      <sheetName val="IO_List58"/>
      <sheetName val="TBAL9697_-group_wise__sdpl58"/>
      <sheetName val="factor_sheet31"/>
      <sheetName val="Exp_58"/>
      <sheetName val="INDIGINEOUS_ITEMS_58"/>
      <sheetName val="E_&amp;_R58"/>
      <sheetName val="Load_Details(B1)58"/>
      <sheetName val="Break_Dw58"/>
      <sheetName val="SPT_vs_PHI58"/>
      <sheetName val="Civil_Boq58"/>
      <sheetName val="PA-_Consutant_58"/>
      <sheetName val="Debits_as_on_12_04_0858"/>
      <sheetName val="Sheet3_(2)58"/>
      <sheetName val="INDORAMA_Group_June_0258"/>
      <sheetName val="PART-I_(2)60"/>
      <sheetName val="final_abstract60"/>
      <sheetName val="Basement_Budget59"/>
      <sheetName val="Rate_analysis59"/>
      <sheetName val="Fee_Rate_Summary59"/>
      <sheetName val="Materials_Cost59"/>
      <sheetName val="10__&amp;_11__Rate_Code_&amp;_BQ59"/>
      <sheetName val="Break_up_Sheet59"/>
      <sheetName val="B_&amp;_C_-_M_-_ccp59"/>
      <sheetName val="RES_STEEL_TO59"/>
      <sheetName val="RMZ_Summary59"/>
      <sheetName val="Materials_59"/>
      <sheetName val="Field_Values59"/>
      <sheetName val="Fin_Sum59"/>
      <sheetName val="Fill_this_out_first___59"/>
      <sheetName val="Site_Dev_BOQ59"/>
      <sheetName val="Staff_Forecast_spread59"/>
      <sheetName val="Structure_Bills_Qty59"/>
      <sheetName val="Builtup_Area59"/>
      <sheetName val="MASTER_RATE_ANALYSIS59"/>
      <sheetName val="Cop_-VGN59"/>
      <sheetName val="Pipe_Supports59"/>
      <sheetName val="MN_T_B_59"/>
      <sheetName val="BOQ_Direct_selling_cost59"/>
      <sheetName val="Stress_Calculation59"/>
      <sheetName val="IO_List59"/>
      <sheetName val="TBAL9697_-group_wise__sdpl59"/>
      <sheetName val="factor_sheet32"/>
      <sheetName val="Exp_59"/>
      <sheetName val="INDIGINEOUS_ITEMS_59"/>
      <sheetName val="E_&amp;_R59"/>
      <sheetName val="Load_Details(B1)59"/>
      <sheetName val="Break_Dw59"/>
      <sheetName val="SPT_vs_PHI59"/>
      <sheetName val="Civil_Boq59"/>
      <sheetName val="PA-_Consutant_59"/>
      <sheetName val="Debits_as_on_12_04_0859"/>
      <sheetName val="Sheet3_(2)59"/>
      <sheetName val="INDORAMA_Group_June_0259"/>
      <sheetName val="PART-I_(2)61"/>
      <sheetName val="final_abstract61"/>
      <sheetName val="Basement_Budget60"/>
      <sheetName val="Rate_analysis60"/>
      <sheetName val="Fee_Rate_Summary60"/>
      <sheetName val="Materials_Cost60"/>
      <sheetName val="10__&amp;_11__Rate_Code_&amp;_BQ60"/>
      <sheetName val="Break_up_Sheet60"/>
      <sheetName val="B_&amp;_C_-_M_-_ccp60"/>
      <sheetName val="RES_STEEL_TO60"/>
      <sheetName val="RMZ_Summary60"/>
      <sheetName val="Materials_60"/>
      <sheetName val="Field_Values60"/>
      <sheetName val="Fin_Sum60"/>
      <sheetName val="Fill_this_out_first___60"/>
      <sheetName val="Site_Dev_BOQ60"/>
      <sheetName val="Staff_Forecast_spread60"/>
      <sheetName val="Structure_Bills_Qty60"/>
      <sheetName val="Builtup_Area60"/>
      <sheetName val="MASTER_RATE_ANALYSIS60"/>
      <sheetName val="Cop_-VGN60"/>
      <sheetName val="Pipe_Supports60"/>
      <sheetName val="MN_T_B_60"/>
      <sheetName val="BOQ_Direct_selling_cost60"/>
      <sheetName val="Stress_Calculation60"/>
      <sheetName val="IO_List60"/>
      <sheetName val="TBAL9697_-group_wise__sdpl60"/>
      <sheetName val="factor_sheet33"/>
      <sheetName val="Exp_60"/>
      <sheetName val="INDIGINEOUS_ITEMS_60"/>
      <sheetName val="E_&amp;_R60"/>
      <sheetName val="Load_Details(B1)60"/>
      <sheetName val="Break_Dw60"/>
      <sheetName val="SPT_vs_PHI60"/>
      <sheetName val="Civil_Boq60"/>
      <sheetName val="PA-_Consutant_60"/>
      <sheetName val="Debits_as_on_12_04_0860"/>
      <sheetName val="Sheet3_(2)60"/>
      <sheetName val="INDORAMA_Group_June_0260"/>
      <sheetName val="s"/>
      <sheetName val="TEXT"/>
      <sheetName val=""/>
      <sheetName val="R.A."/>
      <sheetName val="Recap."/>
      <sheetName val="Abstract"/>
      <sheetName val="Schedule A1"/>
      <sheetName val="Abstract (Buyback)"/>
      <sheetName val="Civil RA"/>
      <sheetName val="Plumbing RA"/>
      <sheetName val="Electrical  RA"/>
      <sheetName val="ELV RA"/>
      <sheetName val="FFTG RA"/>
      <sheetName val="HVAC RA"/>
      <sheetName val="Furniture RA"/>
      <sheetName val="Kichen Equi. RA"/>
      <sheetName val="Vind-BtB"/>
      <sheetName val="Codes"/>
      <sheetName val="Final Basic rate"/>
      <sheetName val="costing sheet"/>
      <sheetName val="Mater_x0000_fÙ_x0002_G"/>
      <sheetName val="Mater"/>
      <sheetName val="MRoad data"/>
      <sheetName val="Cover"/>
      <sheetName val="DATA-BASE"/>
      <sheetName val="DATA-ABSTRACT"/>
      <sheetName val="v"/>
      <sheetName val="Plant &amp;  Machinery"/>
      <sheetName val="wh_data_R"/>
      <sheetName val="Abs_CD_2"/>
      <sheetName val="road est"/>
      <sheetName val="ECV"/>
      <sheetName val="ABST SANITARY"/>
      <sheetName val="ABST CIVIL"/>
      <sheetName val="DI"/>
      <sheetName val="DATA SHEET FOR 2014-15"/>
      <sheetName val="wh_data"/>
      <sheetName val="CPHEEO"/>
      <sheetName val="SSR 2014-15 Rates"/>
      <sheetName val="C-data"/>
      <sheetName val="Bitumen trunk"/>
      <sheetName val="Feeder"/>
      <sheetName val="R99 etc"/>
      <sheetName val="Trunk unpaved"/>
      <sheetName val="maya"/>
      <sheetName val="Labels"/>
      <sheetName val="intr_stool_brkup"/>
      <sheetName val="Process"/>
      <sheetName val="P&amp;L-BDMC"/>
      <sheetName val="Elect."/>
      <sheetName val="Step 1"/>
      <sheetName val="Assumptions-Input"/>
      <sheetName val="RP2"/>
      <sheetName val="Quantity"/>
      <sheetName val="Param"/>
      <sheetName val="dummy"/>
      <sheetName val="PART-I_(2)62"/>
      <sheetName val="final_abstract62"/>
      <sheetName val="Basement_Budget61"/>
      <sheetName val="Rate_analysis61"/>
      <sheetName val="Fee_Rate_Summary61"/>
      <sheetName val="Materials_Cost61"/>
      <sheetName val="10__&amp;_11__Rate_Code_&amp;_BQ61"/>
      <sheetName val="Break_up_Sheet61"/>
      <sheetName val="B_&amp;_C_-_M_-_ccp61"/>
      <sheetName val="RES_STEEL_TO61"/>
      <sheetName val="RMZ_Summary61"/>
      <sheetName val="Materials_61"/>
      <sheetName val="Field_Values61"/>
      <sheetName val="Fin_Sum61"/>
      <sheetName val="Fill_this_out_first___61"/>
      <sheetName val="Site_Dev_BOQ61"/>
      <sheetName val="Staff_Forecast_spread61"/>
      <sheetName val="Structure_Bills_Qty61"/>
      <sheetName val="Builtup_Area61"/>
      <sheetName val="MASTER_RATE_ANALYSIS61"/>
      <sheetName val="Cop_-VGN61"/>
      <sheetName val="Pipe_Supports61"/>
      <sheetName val="MN_T_B_61"/>
      <sheetName val="BOQ_Direct_selling_cost61"/>
      <sheetName val="Stress_Calculation61"/>
      <sheetName val="IO_List61"/>
      <sheetName val="TBAL9697_-group_wise__sdpl61"/>
      <sheetName val="factor_sheet34"/>
      <sheetName val="Exp_61"/>
      <sheetName val="INDIGINEOUS_ITEMS_61"/>
      <sheetName val="E_&amp;_R61"/>
      <sheetName val="Load_Details(B1)61"/>
      <sheetName val="Break_Dw61"/>
      <sheetName val="SPT_vs_PHI61"/>
      <sheetName val="Civil_Boq61"/>
      <sheetName val="PA-_Consutant_61"/>
      <sheetName val="Debits_as_on_12_04_0861"/>
      <sheetName val="Sheet3_(2)61"/>
      <sheetName val="INDORAMA_Group_June_0261"/>
      <sheetName val="Project Budget Worksheet"/>
      <sheetName val="All Components Report"/>
      <sheetName val="Site"/>
      <sheetName val="2.1 受電設備棟"/>
      <sheetName val="2.2 受・防火水槽"/>
      <sheetName val="2.3 排水処理設備棟"/>
      <sheetName val="2.4 倉庫棟"/>
      <sheetName val="2.5 守衛棟"/>
      <sheetName val="old boq"/>
      <sheetName val="girder"/>
      <sheetName val="Intro"/>
      <sheetName val="GROUND FLOOR"/>
      <sheetName val="Source Ref."/>
      <sheetName val="Main Sheet"/>
      <sheetName val="Lookup data"/>
      <sheetName val="13. Steel - Ratio"/>
      <sheetName val="look-dept"/>
      <sheetName val="Names&amp;Cases"/>
      <sheetName val="Bill 1-BOQ-Civil Works"/>
      <sheetName val="Amort"/>
      <sheetName val="AmortRef"/>
      <sheetName val="MA"/>
      <sheetName val="Tower-B(Abstract)"/>
      <sheetName val="terrace parapet block work"/>
      <sheetName val="Canopy-2 RCC1"/>
      <sheetName val="Canopy-2 BBS"/>
      <sheetName val="Canopy-1 RCC1"/>
      <sheetName val="Canopy-1 BBS"/>
      <sheetName val="Above terrace columns RCC"/>
      <sheetName val="Above terrace columns BBS"/>
      <sheetName val="Parapet wall RCC"/>
      <sheetName val="Parapet wall BBS"/>
      <sheetName val="OHWT RCC"/>
      <sheetName val="OHWT Slab BBS"/>
      <sheetName val="OHWT Beams  BBS"/>
      <sheetName val="Columns"/>
      <sheetName val="Lifts"/>
      <sheetName val="Staircases"/>
      <sheetName val="Slab &amp; Beam @ 0.00 Lvl"/>
      <sheetName val="Slab &amp; Beam"/>
      <sheetName val="Lintels &amp; Window"/>
      <sheetName val="Column Steel (UBF)"/>
      <sheetName val="Column Steel (SF)"/>
      <sheetName val="Column Steel (1F)"/>
      <sheetName val="Column Steel (2F)"/>
      <sheetName val="Column Steel (3F)"/>
      <sheetName val="Column Steel (4F-6F)"/>
      <sheetName val="Column Steel (7F-9F)"/>
      <sheetName val="Column Steel (10F-12F)"/>
      <sheetName val="Column Steel (13F-15F)"/>
      <sheetName val="Column Steel (16F-17F)"/>
      <sheetName val="Column Steel (18F)"/>
      <sheetName val="Lift Steel (UBF)"/>
      <sheetName val="Lift Steel (SF)"/>
      <sheetName val="Lift Steel (1F-6F)"/>
      <sheetName val="Lift Steel (7F-12F)"/>
      <sheetName val="Lift Steel (13F-18F)"/>
      <sheetName val=" Staircase Steel (UBF)"/>
      <sheetName val=" Staircase Steel (SF)"/>
      <sheetName val=" Staircase Steel (1F-7F)"/>
      <sheetName val=" Staircase Steel (8F-18F)"/>
      <sheetName val="Beams Steel (SF)"/>
      <sheetName val="Slab Steel (SF)"/>
      <sheetName val="Beams Steel (1F)"/>
      <sheetName val="Slab Steel (1F)"/>
      <sheetName val="Beams Steel (2F&amp;3F)"/>
      <sheetName val="Slab Steel (2F&amp;3F)"/>
      <sheetName val="Beams Steel (4F)"/>
      <sheetName val="Slab Steel (4F)"/>
      <sheetName val="Beams Steel (5F-7F)"/>
      <sheetName val="Slab Steel (5F-7F)"/>
      <sheetName val="Beams Steel (8F-15F&amp;18F)"/>
      <sheetName val="Slab Steel (8F-15F&amp;18F)"/>
      <sheetName val="Beams Steel (16F&amp;17F)"/>
      <sheetName val="Slab Steel (16F&amp;17F)"/>
      <sheetName val="Beams Steel (TF)"/>
      <sheetName val="Slab Steel (TF)"/>
      <sheetName val="100mm Block Work"/>
      <sheetName val="150mm BLOCKS"/>
      <sheetName val="200mm BLOCKS"/>
      <sheetName val="Internal Walls Plastering"/>
      <sheetName val="Internal Ceiling Plastering"/>
      <sheetName val="External plaster"/>
      <sheetName val="Tower- A (Abstract)"/>
      <sheetName val="Canopy-2 RCC"/>
      <sheetName val="Canopy -1 RCC"/>
      <sheetName val="Canaopy-2 steel"/>
      <sheetName val="Canopy-1 steel"/>
      <sheetName val="Columns above terrace"/>
      <sheetName val="OHT bottom &amp; walls "/>
      <sheetName val="Slab &amp; Beam at 0.00lvl"/>
      <sheetName val="Slab &amp; Beam at +3.25lvl"/>
      <sheetName val="Parapet slab&amp;beams"/>
      <sheetName val="Column Steel(SF to TF)"/>
      <sheetName val="Above terrace column steel"/>
      <sheetName val="Lift Wall - Stilt Floor"/>
      <sheetName val="Lift Wall 1F-6F"/>
      <sheetName val="Lift Wall 7F-12F"/>
      <sheetName val="Lift Wall 13F-18F"/>
      <sheetName val="Lift wall terrace floor"/>
      <sheetName val="Staircase - UBF"/>
      <sheetName val="Staircase - SF"/>
      <sheetName val="Staircase - 1F-7F"/>
      <sheetName val="Staircase - 8F-18F"/>
      <sheetName val="Beam Steel - SF"/>
      <sheetName val="Slab Steel - SF"/>
      <sheetName val="Beam Steel- 1F"/>
      <sheetName val="Slab Steel - 1F"/>
      <sheetName val="Beams Steel 2F"/>
      <sheetName val="Slab steel 2F"/>
      <sheetName val="Beams Steel 3F"/>
      <sheetName val="Slab steel 3F"/>
      <sheetName val="Beams Steel - 4F"/>
      <sheetName val="Slab steel 4F"/>
      <sheetName val="Beam steel 5F-7F"/>
      <sheetName val="Slab steel 5F-7F"/>
      <sheetName val="Beam steel 8F-15F &amp; 18F"/>
      <sheetName val="Slab steel 8F-15F&amp; 18F"/>
      <sheetName val="Beam steel 16F - 17F"/>
      <sheetName val="Slab steel 16F - 17F"/>
      <sheetName val="Beam steel TF"/>
      <sheetName val="Slab steel TF"/>
      <sheetName val="OHT Slab steel "/>
      <sheetName val="OHT beam steel "/>
      <sheetName val="A- terrace coping BBS"/>
      <sheetName val="Copping beam BBS A terrace"/>
      <sheetName val="150 mm BLOCKS"/>
      <sheetName val="200 mm BLOCKS"/>
      <sheetName val="Data sheet"/>
      <sheetName val="Global Assmptions"/>
      <sheetName val="SECPROP"/>
      <sheetName val="CABLENOS."/>
      <sheetName val="NRC Rationalisation"/>
      <sheetName val="horizontal"/>
      <sheetName val="BOQ_Distribution"/>
      <sheetName val="ENCL9"/>
      <sheetName val="RCC,Ret__Wall4"/>
      <sheetName val="RA_4_Challan_Summary_4"/>
      <sheetName val="Labour_productivity4"/>
      <sheetName val="labour_coeff4"/>
      <sheetName val="RCC,Ret__Wall3"/>
      <sheetName val="RA_4_Challan_Summary_3"/>
      <sheetName val="Labour_productivity3"/>
      <sheetName val="labour_coeff3"/>
      <sheetName val="RCC,Ret__Wall5"/>
      <sheetName val="RA_4_Challan_Summary_5"/>
      <sheetName val="Labour_productivity5"/>
      <sheetName val="labour_coeff5"/>
      <sheetName val="RCC,Ret__Wall6"/>
      <sheetName val="RA_4_Challan_Summary_6"/>
      <sheetName val="Labour_productivity6"/>
      <sheetName val="labour_coeff6"/>
      <sheetName val="RCC,Ret__Wall12"/>
      <sheetName val="RA_4_Challan_Summary_12"/>
      <sheetName val="Labour_productivity12"/>
      <sheetName val="labour_coeff12"/>
      <sheetName val="RCC,Ret__Wall7"/>
      <sheetName val="RA_4_Challan_Summary_7"/>
      <sheetName val="Labour_productivity7"/>
      <sheetName val="labour_coeff7"/>
      <sheetName val="RCC,Ret__Wall11"/>
      <sheetName val="RA_4_Challan_Summary_11"/>
      <sheetName val="Labour_productivity11"/>
      <sheetName val="labour_coeff11"/>
      <sheetName val="RCC,Ret__Wall8"/>
      <sheetName val="RA_4_Challan_Summary_8"/>
      <sheetName val="Labour_productivity8"/>
      <sheetName val="labour_coeff8"/>
      <sheetName val="RCC,Ret__Wall9"/>
      <sheetName val="RA_4_Challan_Summary_9"/>
      <sheetName val="Labour_productivity9"/>
      <sheetName val="labour_coeff9"/>
      <sheetName val="RCC,Ret__Wall10"/>
      <sheetName val="RA_4_Challan_Summary_10"/>
      <sheetName val="Labour_productivity10"/>
      <sheetName val="labour_coeff10"/>
      <sheetName val="RCC,Ret__Wall13"/>
      <sheetName val="RA_4_Challan_Summary_13"/>
      <sheetName val="Labour_productivity13"/>
      <sheetName val="labour_coeff13"/>
      <sheetName val="RCC,Ret__Wall14"/>
      <sheetName val="RA_4_Challan_Summary_14"/>
      <sheetName val="Labour_productivity14"/>
      <sheetName val="labour_coeff14"/>
      <sheetName val="RCC,Ret__Wall15"/>
      <sheetName val="RA_4_Challan_Summary_15"/>
      <sheetName val="Labour_productivity15"/>
      <sheetName val="labour_coeff15"/>
      <sheetName val="RCC,Ret__Wall16"/>
      <sheetName val="RA_4_Challan_Summary_16"/>
      <sheetName val="Labour_productivity16"/>
      <sheetName val="labour_coeff16"/>
      <sheetName val="RCC,Ret__Wall18"/>
      <sheetName val="RA_4_Challan_Summary_18"/>
      <sheetName val="Labour_productivity18"/>
      <sheetName val="labour_coeff18"/>
      <sheetName val="RCC,Ret__Wall17"/>
      <sheetName val="RA_4_Challan_Summary_17"/>
      <sheetName val="Labour_productivity17"/>
      <sheetName val="labour_coeff17"/>
      <sheetName val="RCC,Ret__Wall20"/>
      <sheetName val="RA_4_Challan_Summary_20"/>
      <sheetName val="Labour_productivity20"/>
      <sheetName val="labour_coeff20"/>
      <sheetName val="RCC,Ret__Wall19"/>
      <sheetName val="RA_4_Challan_Summary_19"/>
      <sheetName val="Labour_productivity19"/>
      <sheetName val="labour_coeff19"/>
      <sheetName val="RCC,Ret__Wall21"/>
      <sheetName val="RA_4_Challan_Summary_21"/>
      <sheetName val="Labour_productivity21"/>
      <sheetName val="labour_coeff21"/>
      <sheetName val="RCC,Ret__Wall22"/>
      <sheetName val="RA_4_Challan_Summary_22"/>
      <sheetName val="Labour_productivity22"/>
      <sheetName val="labour_coeff22"/>
      <sheetName val="RCC,Ret__Wall23"/>
      <sheetName val="RA_4_Challan_Summary_23"/>
      <sheetName val="Labour_productivity23"/>
      <sheetName val="labour_coeff23"/>
      <sheetName val="RCC,Ret__Wall24"/>
      <sheetName val="RA_4_Challan_Summary_24"/>
      <sheetName val="Labour_productivity24"/>
      <sheetName val="labour_coeff24"/>
      <sheetName val="RCC,Ret__Wall26"/>
      <sheetName val="RA_4_Challan_Summary_26"/>
      <sheetName val="Labour_productivity26"/>
      <sheetName val="labour_coeff26"/>
      <sheetName val="RCC,Ret__Wall25"/>
      <sheetName val="RA_4_Challan_Summary_25"/>
      <sheetName val="Labour_productivity25"/>
      <sheetName val="labour_coeff25"/>
      <sheetName val="RCC,Ret__Wall29"/>
      <sheetName val="RA_4_Challan_Summary_29"/>
      <sheetName val="Labour_productivity29"/>
      <sheetName val="labour_coeff29"/>
      <sheetName val="RCC,Ret__Wall28"/>
      <sheetName val="RA_4_Challan_Summary_28"/>
      <sheetName val="Labour_productivity28"/>
      <sheetName val="labour_coeff28"/>
      <sheetName val="RCC,Ret__Wall27"/>
      <sheetName val="RA_4_Challan_Summary_27"/>
      <sheetName val="Labour_productivity27"/>
      <sheetName val="labour_coeff27"/>
      <sheetName val="RCC,Ret__Wall30"/>
      <sheetName val="RA_4_Challan_Summary_30"/>
      <sheetName val="Labour_productivity30"/>
      <sheetName val="labour_coeff30"/>
      <sheetName val="RCC,Ret__Wall31"/>
      <sheetName val="RA_4_Challan_Summary_31"/>
      <sheetName val="Labour_productivity31"/>
      <sheetName val="labour_coeff31"/>
      <sheetName val="RCC,Ret__Wall33"/>
      <sheetName val="RA_4_Challan_Summary_33"/>
      <sheetName val="Labour_productivity33"/>
      <sheetName val="labour_coeff33"/>
      <sheetName val="RCC,Ret__Wall32"/>
      <sheetName val="RA_4_Challan_Summary_32"/>
      <sheetName val="Labour_productivity32"/>
      <sheetName val="labour_coeff32"/>
      <sheetName val="RCC,Ret__Wall36"/>
      <sheetName val="RA_4_Challan_Summary_36"/>
      <sheetName val="Labour_productivity36"/>
      <sheetName val="labour_coeff36"/>
      <sheetName val="RCC,Ret__Wall35"/>
      <sheetName val="RA_4_Challan_Summary_35"/>
      <sheetName val="Labour_productivity35"/>
      <sheetName val="labour_coeff35"/>
      <sheetName val="RCC,Ret__Wall34"/>
      <sheetName val="RA_4_Challan_Summary_34"/>
      <sheetName val="Labour_productivity34"/>
      <sheetName val="labour_coeff34"/>
      <sheetName val="RCC,Ret__Wall37"/>
      <sheetName val="RA_4_Challan_Summary_37"/>
      <sheetName val="Labour_productivity37"/>
      <sheetName val="labour_coeff37"/>
      <sheetName val="Labour Rate "/>
      <sheetName val="Material List "/>
      <sheetName val="MAchinery(R1)"/>
      <sheetName val="Works"/>
      <sheetName val="abs_CWrising"/>
      <sheetName val="abs-ph"/>
      <sheetName val="abs_sum&amp;cwr"/>
      <sheetName val="cons_sq_I"/>
      <sheetName val="foot-slab reinft"/>
      <sheetName val="beam-reinft-IIInd_floor1"/>
      <sheetName val="ORDER_BOOKING1"/>
      <sheetName val="CABLE_DATA1"/>
      <sheetName val="Approved_MTD_Proj_#'s1"/>
      <sheetName val="For_Bill-04_PS1"/>
      <sheetName val="BOQ_(2)2"/>
      <sheetName val="Staff_Acco_1"/>
      <sheetName val="Section_Catalogue1"/>
      <sheetName val="M_B-QtyRecn3"/>
      <sheetName val="Mat_Cost3"/>
      <sheetName val="GR_slab-reinft1"/>
      <sheetName val="Bed_Class6"/>
      <sheetName val="PH_data1"/>
      <sheetName val="Details_(3)1"/>
      <sheetName val="Desgn(zone_I)6"/>
      <sheetName val="NLD_-_Assum1"/>
      <sheetName val="schedule_nos1"/>
      <sheetName val="Sqn__Main__Abs1"/>
      <sheetName val="ACAD_Finishes2"/>
      <sheetName val="Site_Details2"/>
      <sheetName val="Site_Area_Statement2"/>
      <sheetName val="M-Book_for_Conc1"/>
      <sheetName val="M-Book_for_FW1"/>
      <sheetName val="INPUT_SHEET1"/>
      <sheetName val="PACK_(B)1"/>
      <sheetName val="BOQ_civil1"/>
      <sheetName val="Staircase_1"/>
      <sheetName val="bill_21"/>
      <sheetName val="Column_Steel-R21"/>
      <sheetName val="std_wt_1"/>
      <sheetName val="d-safe_specs1"/>
      <sheetName val="d-safe_DELUXE1"/>
      <sheetName val="Diawise_steel_abstract1"/>
      <sheetName val="Rising_Main1"/>
      <sheetName val="Material_1"/>
      <sheetName val="Estimate_1"/>
      <sheetName val="QS_Name1"/>
      <sheetName val="CANDY_BOQ1"/>
      <sheetName val="CFForecast_detail1"/>
      <sheetName val="Cash_Flows_&amp;_IRR1"/>
      <sheetName val="train_cash1"/>
      <sheetName val="accom_cash1"/>
      <sheetName val="Common_1"/>
      <sheetName val="Meas_-Hotel_Part1"/>
      <sheetName val="WORK_TABLE1"/>
      <sheetName val="220_11__BS_1"/>
      <sheetName val="Intro_1"/>
      <sheetName val="beam-reinft-machine_rm1"/>
      <sheetName val="Model_(Not_Merged)1"/>
      <sheetName val="Form_61"/>
      <sheetName val="SGS_ACQ1"/>
      <sheetName val="Price_Schedule2"/>
      <sheetName val="Cost_Any_2"/>
      <sheetName val="S_&amp;_A2"/>
      <sheetName val="PointNo_5"/>
      <sheetName val="A_O_R_"/>
      <sheetName val="PRECAST_lightconc-II"/>
      <sheetName val="Tender_Summary1"/>
      <sheetName val="Operating_Statistics1"/>
      <sheetName val="Material_Rate"/>
      <sheetName val="Retaing_wall"/>
      <sheetName val="3__Elemental_Summary"/>
      <sheetName val="RAJU_ASSO"/>
      <sheetName val="Vind_-_BtB1"/>
      <sheetName val="Branch_Power"/>
      <sheetName val="P_Well(_RCC)"/>
      <sheetName val="Detail_In_Door_Stad"/>
      <sheetName val="P-Ins_&amp;_Bonds"/>
      <sheetName val="Occ,_Other_Rev,_Exp,_Dispo"/>
      <sheetName val="소상_&quot;1&quot;"/>
      <sheetName val="Discount_&amp;_Margin"/>
      <sheetName val="PO_Summary"/>
      <sheetName val="BOQ_Summary"/>
      <sheetName val="Sec_1_Loose_Furniture_18%_GST"/>
      <sheetName val="Sec_1_Loose_Furniture_12%_GST"/>
      <sheetName val="Sec_1_Loose_Furniture_5%_GST"/>
      <sheetName val="Sec_2_Cafeteria_Tables"/>
      <sheetName val="Sec_3_Cafeteria_Chairs"/>
      <sheetName val="Sec_4_Work_Floors_-_NT_"/>
      <sheetName val="Sec_5_LGF_Chairs-NT"/>
      <sheetName val="Sec_6_Additional_18%_GST_"/>
      <sheetName val="Sec_6_Additional_12%_GST_"/>
      <sheetName val="Sec_11-NT_set_3"/>
      <sheetName val="DC_Summary"/>
      <sheetName val="M_Sheet"/>
      <sheetName val="RA4_Checklist"/>
      <sheetName val="Labor_abs-NMR"/>
      <sheetName val="2_대외공문"/>
      <sheetName val="NEW-IDs_Fun_&amp;_Group"/>
      <sheetName val="PC_Master_List"/>
      <sheetName val="Project_Details__"/>
      <sheetName val="M_B-QtyRecn4"/>
      <sheetName val="BOQ_(2)3"/>
      <sheetName val="Desgn(zone_I)7"/>
      <sheetName val="beam-reinft-IIInd_floor2"/>
      <sheetName val="For_Bill-04_PS2"/>
      <sheetName val="ORDER_BOOKING2"/>
      <sheetName val="CABLE_DATA2"/>
      <sheetName val="Bed_Class7"/>
      <sheetName val="PH_data2"/>
      <sheetName val="Details_(3)2"/>
      <sheetName val="Sqn__Main__Abs2"/>
      <sheetName val="Mat_Cost4"/>
      <sheetName val="ACAD_Finishes3"/>
      <sheetName val="Site_Details3"/>
      <sheetName val="Site_Area_Statement3"/>
      <sheetName val="M-Book_for_Conc2"/>
      <sheetName val="M-Book_for_FW2"/>
      <sheetName val="Staff_Acco_2"/>
      <sheetName val="Section_Catalogue2"/>
      <sheetName val="Approved_MTD_Proj_#'s2"/>
      <sheetName val="Staircase_2"/>
      <sheetName val="PACK_(B)2"/>
      <sheetName val="GR_slab-reinft2"/>
      <sheetName val="INPUT_SHEET2"/>
      <sheetName val="Estimate_2"/>
      <sheetName val="Material_2"/>
      <sheetName val="NLD_-_Assum2"/>
      <sheetName val="schedule_nos2"/>
      <sheetName val="BOQ_civil2"/>
      <sheetName val="Column_Steel-R22"/>
      <sheetName val="std_wt_2"/>
      <sheetName val="train_cash2"/>
      <sheetName val="accom_cash2"/>
      <sheetName val="bill_22"/>
      <sheetName val="Common_2"/>
      <sheetName val="beam-reinft-machine_rm2"/>
      <sheetName val="QS_Name2"/>
      <sheetName val="CANDY_BOQ2"/>
      <sheetName val="Meas_-Hotel_Part2"/>
      <sheetName val="WORK_TABLE2"/>
      <sheetName val="220_11__BS_2"/>
      <sheetName val="Intro_2"/>
      <sheetName val="intr_stool_brkup1"/>
      <sheetName val="d-safe_specs2"/>
      <sheetName val="d-safe_DELUXE2"/>
      <sheetName val="Diawise_steel_abstract2"/>
      <sheetName val="Rising_Main2"/>
      <sheetName val="CFForecast_detail2"/>
      <sheetName val="Cash_Flows_&amp;_IRR2"/>
      <sheetName val="Model_(Not_Merged)2"/>
      <sheetName val="Tender_Summary2"/>
      <sheetName val="Operating_Statistics2"/>
      <sheetName val="Material_Rate1"/>
      <sheetName val="Retaing_wall1"/>
      <sheetName val="except_wiring1"/>
      <sheetName val="CPIPE_11"/>
      <sheetName val="3__Elemental_Summary1"/>
      <sheetName val="Vind_-_BtB2"/>
      <sheetName val="SGS_ACQ2"/>
      <sheetName val="Form_62"/>
      <sheetName val="Price_Schedule3"/>
      <sheetName val="Cost_Any_3"/>
      <sheetName val="S_&amp;_A3"/>
      <sheetName val="PointNo_51"/>
      <sheetName val="소상_&quot;1&quot;1"/>
      <sheetName val="Discount_&amp;_Margin1"/>
      <sheetName val="A_O_R_1"/>
      <sheetName val="PRECAST_lightconc-II1"/>
      <sheetName val="P-Ins_&amp;_Bonds1"/>
      <sheetName val="Branch_Power1"/>
      <sheetName val="P_Well(_RCC)1"/>
      <sheetName val="Detail_In_Door_Stad1"/>
      <sheetName val="BOQ_Distribution1"/>
      <sheetName val="RAJU_ASSO1"/>
      <sheetName val="Occ,_Other_Rev,_Exp,_Dispo1"/>
      <sheetName val="PO_Summary1"/>
      <sheetName val="BOQ_Summary1"/>
      <sheetName val="Sec_1_Loose_Furniture_18%_GST1"/>
      <sheetName val="Sec_1_Loose_Furniture_12%_GST1"/>
      <sheetName val="Sec_1_Loose_Furniture_5%_GST1"/>
      <sheetName val="Sec_2_Cafeteria_Tables1"/>
      <sheetName val="Sec_3_Cafeteria_Chairs1"/>
      <sheetName val="Sec_4_Work_Floors_-_NT_1"/>
      <sheetName val="Sec_5_LGF_Chairs-NT1"/>
      <sheetName val="Sec_6_Additional_18%_GST_1"/>
      <sheetName val="Sec_6_Additional_12%_GST_1"/>
      <sheetName val="Sec_11-NT_set_31"/>
      <sheetName val="DC_Summary1"/>
      <sheetName val="M_Sheet1"/>
      <sheetName val="RA4_Checklist1"/>
      <sheetName val="M_S_1"/>
      <sheetName val="Labor_abs-NMR1"/>
      <sheetName val="2_대외공문1"/>
      <sheetName val="NEW-IDs_Fun_&amp;_Group1"/>
      <sheetName val="PC_Master_List1"/>
      <sheetName val="Project_Details__1"/>
      <sheetName val="Footings"/>
      <sheetName val="9. Package split - Cost "/>
      <sheetName val="M- Rate"/>
      <sheetName val="RA 1"/>
      <sheetName val="Master Info"/>
      <sheetName val="SUMM"/>
      <sheetName val="PART-I_(2)63"/>
      <sheetName val="final_abstract63"/>
      <sheetName val="Basement_Budget62"/>
      <sheetName val="Rate_analysis62"/>
      <sheetName val="Break_up_Sheet62"/>
      <sheetName val="TBAL9697_-group_wise__sdpl62"/>
      <sheetName val="B_&amp;_C_-_M_-_ccp62"/>
      <sheetName val="Fee_Rate_Summary62"/>
      <sheetName val="Materials_Cost62"/>
      <sheetName val="RES_STEEL_TO62"/>
      <sheetName val="10__&amp;_11__Rate_Code_&amp;_BQ62"/>
      <sheetName val="RMZ_Summary62"/>
      <sheetName val="Site_Dev_BOQ62"/>
      <sheetName val="Staff_Forecast_spread62"/>
      <sheetName val="Fin_Sum62"/>
      <sheetName val="Fill_this_out_first___62"/>
      <sheetName val="Field_Values62"/>
      <sheetName val="Break_Dw62"/>
      <sheetName val="Structure_Bills_Qty62"/>
      <sheetName val="Builtup_Area62"/>
      <sheetName val="MASTER_RATE_ANALYSIS62"/>
      <sheetName val="Cop_-VGN62"/>
      <sheetName val="Pipe_Supports62"/>
      <sheetName val="Materials_62"/>
      <sheetName val="BOQ_Direct_selling_cost62"/>
      <sheetName val="Stress_Calculation62"/>
      <sheetName val="IO_List62"/>
      <sheetName val="MN_T_B_62"/>
      <sheetName val="RCC,Ret__Wall38"/>
      <sheetName val="RA_4_Challan_Summary_38"/>
      <sheetName val="Labour_productivity38"/>
      <sheetName val="labour_coeff38"/>
      <sheetName val="banilad"/>
      <sheetName val="Mactan"/>
      <sheetName val="Mandaue"/>
      <sheetName val="August Construction Planning  "/>
      <sheetName val="Internal Planning"/>
      <sheetName val="July'2019 Weekly"/>
      <sheetName val="FITZ MORT 94"/>
      <sheetName val="2000 MOR"/>
      <sheetName val="LIST OF MAKES"/>
      <sheetName val="April Analysts"/>
      <sheetName val="Basic Rate"/>
      <sheetName val="Consumer Fraud"/>
      <sheetName val="Avoidance "/>
      <sheetName val="Cons Recov Rates"/>
      <sheetName val="Consumer Supps"/>
      <sheetName val="Variance"/>
      <sheetName val="Consumer Outbound"/>
      <sheetName val="FY Loss Frcst"/>
      <sheetName val="Exempt"/>
      <sheetName val="EqpPerfJun08"/>
      <sheetName val="footing for SP"/>
      <sheetName val="Lead_statement"/>
      <sheetName val="Data_F8_BTR"/>
      <sheetName val="Labour_&amp;_Plant"/>
      <sheetName val="Bld_SSR"/>
      <sheetName val="SSR_-Sani_"/>
      <sheetName val="Elec_SSR"/>
      <sheetName val="PH-_SSR"/>
      <sheetName val="R_&amp;_B_SSR"/>
      <sheetName val="RCC_Pipes"/>
      <sheetName val="DI-Pipes_&amp;_Spe"/>
      <sheetName val="CI_Spe"/>
      <sheetName val="Bolts&amp;_rings"/>
      <sheetName val="Dist_Lines-150-old"/>
      <sheetName val="GA-GVMC_-NW(Com)_"/>
      <sheetName val="GA-GVMC_-NW_"/>
      <sheetName val="Dist_Lines-100"/>
      <sheetName val="Dist-Lines_-500"/>
      <sheetName val="Dist_Lines-150"/>
      <sheetName val="GA-GVMC_-NW__(2)"/>
      <sheetName val="GA-GVMC_-NW__"/>
      <sheetName val="Dist-Lines_B-1_"/>
      <sheetName val="Dist-Lines-Final_checked"/>
      <sheetName val="Pumping_mains-"/>
      <sheetName val="Feeder_main-old"/>
      <sheetName val="Dist-Lines_-B-2"/>
      <sheetName val="Dist-Lines_-B-3"/>
      <sheetName val="Dist-Lines_B-4"/>
      <sheetName val="Dist-Lines_B-5"/>
      <sheetName val="Dist-Lines_-B-6"/>
      <sheetName val="Dist-Lines_-B-7"/>
      <sheetName val="Dist-Lines_-B-8"/>
      <sheetName val="Dist-Lines_-B-9"/>
      <sheetName val="Dist-Lines_-B-10"/>
      <sheetName val="Dist-Lines_-B-11"/>
      <sheetName val="Dist-Lines_-B-12"/>
      <sheetName val="Dist-Lines_-B-13"/>
      <sheetName val="Dist-Lines_-B-14"/>
      <sheetName val="Dist-Lines_-B-15"/>
      <sheetName val="Dist-Lines_-B-16"/>
      <sheetName val="Feeder_mains-_1"/>
      <sheetName val="Feeder_mains-_2"/>
      <sheetName val="Feeder_mains-_(1)"/>
      <sheetName val="Feeder_mains-up_to_800"/>
      <sheetName val="Pumping_Main-800mm"/>
      <sheetName val="ELSR-600_KL-Z-2"/>
      <sheetName val="750_KL_GLSR-Z-3"/>
      <sheetName val="ELSR-750_KL-Z-3"/>
      <sheetName val="ELSR-500_KL-Z-4"/>
      <sheetName val="500_KL_GLSR-Z-4"/>
      <sheetName val="ELSR-1850_KL-Z-8"/>
      <sheetName val="1850_KL_GLSR-Z-8"/>
      <sheetName val="800_KL_GLSR-Z-11"/>
      <sheetName val="900_KL_GLSR-Z-12"/>
      <sheetName val="ELSR-2500_KL-Z-13"/>
      <sheetName val="ELSR-2400_KL-Z-14"/>
      <sheetName val="ELSR-1200_KL-Z-15"/>
      <sheetName val="ELSR-2000_KL-Z-16"/>
      <sheetName val="Pumping_Main-500mm-(2)"/>
      <sheetName val="Pumping_Main-450mm-(3)"/>
      <sheetName val="Pumping_Main-(4)"/>
      <sheetName val="350_KL_GLSR"/>
      <sheetName val="1000_KL_Sump-"/>
      <sheetName val="1000_KL_MBR"/>
      <sheetName val="MBR-1000_KL"/>
      <sheetName val="Pump_room-12x8"/>
      <sheetName val="civ data"/>
      <sheetName val="m"/>
      <sheetName val="Newabstract"/>
      <sheetName val="CivilOld"/>
      <sheetName val="hdpe_basic"/>
      <sheetName val="Mth-Vana"/>
      <sheetName val="Demand"/>
      <sheetName val="Occ"/>
      <sheetName val="LOCAL RATES"/>
      <sheetName val="Cal"/>
      <sheetName val="Abs"/>
      <sheetName val="well"/>
      <sheetName val="Sum1"/>
      <sheetName val="98Price"/>
      <sheetName val="Civil Works"/>
      <sheetName val="August TB"/>
      <sheetName val="Consolidated"/>
      <sheetName val="pt-cw"/>
      <sheetName val="AD ST"/>
      <sheetName val="Inc.St.-Link"/>
      <sheetName val="공장별판관비배부"/>
      <sheetName val="UNIT2"/>
      <sheetName val="CFS3"/>
      <sheetName val="Core Data"/>
      <sheetName val="iD"/>
      <sheetName val="triggers"/>
      <sheetName val="Vol"/>
      <sheetName val="KWM"/>
      <sheetName val="simulations"/>
      <sheetName val="Wag&amp;Sal"/>
      <sheetName val="SALE"/>
      <sheetName val="FLCB List"/>
      <sheetName val="Fx DATA"/>
      <sheetName val="Bridge Data 2005-06"/>
      <sheetName val="Exp_62"/>
      <sheetName val="INDIGINEOUS_ITEMS_62"/>
      <sheetName val="E_&amp;_R62"/>
      <sheetName val="Load_Details(B1)62"/>
      <sheetName val="INDORAMA_Group_June_0262"/>
      <sheetName val="SPT_vs_PHI62"/>
      <sheetName val="Civil_Boq62"/>
      <sheetName val="Debits_as_on_12_04_0862"/>
      <sheetName val="PA-_Consutant_62"/>
      <sheetName val="Sheet3_(2)62"/>
      <sheetName val="_Block_work"/>
      <sheetName val="Flooring_&amp;_Road"/>
      <sheetName val="BOM_"/>
      <sheetName val="SUBMITED_bISS"/>
      <sheetName val="TOTAL_SUMMARY"/>
      <sheetName val="DOOR-WINDOW_SCHEDULE"/>
      <sheetName val="BLOCK_WORK-GRD_FLR"/>
      <sheetName val="Japan_Reco"/>
      <sheetName val="Abs_PMRL"/>
      <sheetName val="Cleaning_&amp;_Grubbing"/>
      <sheetName val="220Kv_(2)"/>
      <sheetName val="Source_Ref_"/>
      <sheetName val="Name_List"/>
      <sheetName val="water_prop_"/>
      <sheetName val="Price_Comparison"/>
      <sheetName val="BLOCK-A_(MEA_SHEET)"/>
      <sheetName val="4_Annex_1_Basic_rate"/>
      <sheetName val="Door_Qty"/>
      <sheetName val="Win_Qty"/>
      <sheetName val="Mar_Roster"/>
      <sheetName val="costing_sheet"/>
      <sheetName val="R_A_"/>
      <sheetName val="India_F&amp;S_Template"/>
      <sheetName val="DETAILED__BOQ"/>
      <sheetName val="BASIS_-DEC_08"/>
      <sheetName val="_"/>
      <sheetName val="Capital_Structure"/>
      <sheetName val="Recap_"/>
      <sheetName val="Schedule_A1"/>
      <sheetName val="Abstract_(Buyback)"/>
      <sheetName val="Civil_RA"/>
      <sheetName val="Plumbing_RA"/>
      <sheetName val="Electrical__RA"/>
      <sheetName val="ELV_RA"/>
      <sheetName val="FFTG_RA"/>
      <sheetName val="HVAC_RA"/>
      <sheetName val="Furniture_RA"/>
      <sheetName val="Kichen_Equi__RA"/>
      <sheetName val="Project_Budget_Worksheet"/>
      <sheetName val="All_Components_Report"/>
      <sheetName val="UNP-NCW_"/>
      <sheetName val="BUD_07-08"/>
      <sheetName val="Final_Basic_rate"/>
      <sheetName val="Elect_"/>
      <sheetName val="old_boq"/>
      <sheetName val="CABLENOS_"/>
      <sheetName val="Works_-_Quote_Sheet"/>
      <sheetName val="Bill_1-BOQ-Civil_Works"/>
      <sheetName val="Labour_Rate_"/>
      <sheetName val="Material_List_"/>
      <sheetName val="Sheet1_(2)"/>
      <sheetName val="site_fab&amp;ernstr"/>
      <sheetName val="2_1_受電設備棟"/>
      <sheetName val="2_2_受・防火水槽"/>
      <sheetName val="2_3_排水処理設備棟"/>
      <sheetName val="2_4_倉庫棟"/>
      <sheetName val="2_5_守衛棟"/>
      <sheetName val="Step_1"/>
      <sheetName val="Partitions"/>
      <sheetName val="inter"/>
      <sheetName val="LABOUR SALARY "/>
      <sheetName val="Brickwork "/>
      <sheetName val="Finishing items"/>
      <sheetName val="Global_Assmptions"/>
      <sheetName val="Data_sheet"/>
      <sheetName val="NRC_Rationalisation"/>
      <sheetName val="foot-slab_reinft"/>
      <sheetName val="PRECAST lightconc_II"/>
      <sheetName val="Roof  PT beams "/>
      <sheetName val="Client Addressess "/>
      <sheetName val="Basic Rates"/>
      <sheetName val="SP Break Up"/>
      <sheetName val="TBEAM"/>
      <sheetName val="MH(on site)"/>
      <sheetName val="ridgewood"/>
      <sheetName val="Sales &amp; Prod"/>
      <sheetName val="Measurment"/>
      <sheetName val="INDEX"/>
      <sheetName val="AREAS"/>
      <sheetName val="11-hsd"/>
      <sheetName val="13-septic"/>
      <sheetName val="7-ug"/>
      <sheetName val="2-utility"/>
      <sheetName val="RA_1"/>
      <sheetName val="boq lt"/>
      <sheetName val="Indices"/>
      <sheetName val="BFS"/>
      <sheetName val="SPEC SHEET"/>
      <sheetName val="REFERANCE DATA"/>
      <sheetName val="DOOR WINDOW"/>
      <sheetName val="TORRENT CEMENT"/>
      <sheetName val="02.10.06"/>
      <sheetName val="ORDER-3"/>
      <sheetName val="DATA INPU KN (1)"/>
      <sheetName val="DATA INPU KN"/>
      <sheetName val="beam-reinft"/>
      <sheetName val="GM &amp; TA"/>
      <sheetName val="Cash Flow Working"/>
      <sheetName val="ABS_Sec C"/>
      <sheetName val="PART-I_(2)64"/>
      <sheetName val="final_abstract64"/>
      <sheetName val="Basement_Budget63"/>
      <sheetName val="Fee_Rate_Summary63"/>
      <sheetName val="Rate_analysis63"/>
      <sheetName val="Materials_Cost63"/>
      <sheetName val="10__&amp;_11__Rate_Code_&amp;_BQ63"/>
      <sheetName val="RES_STEEL_TO63"/>
      <sheetName val="Break_up_Sheet63"/>
      <sheetName val="B_&amp;_C_-_M_-_ccp63"/>
      <sheetName val="RMZ_Summary63"/>
      <sheetName val="Fill_this_out_first___63"/>
      <sheetName val="TBAL9697_-group_wise__sdpl63"/>
      <sheetName val="Fin_Sum63"/>
      <sheetName val="Site_Dev_BOQ63"/>
      <sheetName val="Staff_Forecast_spread63"/>
      <sheetName val="Field_Values63"/>
      <sheetName val="Structure_Bills_Qty63"/>
      <sheetName val="Builtup_Area63"/>
      <sheetName val="MASTER_RATE_ANALYSIS63"/>
      <sheetName val="Cop_-VGN63"/>
      <sheetName val="IO_List63"/>
      <sheetName val="BOQ_Direct_selling_cost63"/>
      <sheetName val="Stress_Calculation63"/>
      <sheetName val="Pipe_Supports63"/>
      <sheetName val="Materials_63"/>
      <sheetName val="MN_T_B_63"/>
      <sheetName val="ORDER_BOOKING3"/>
      <sheetName val="Break_Dw63"/>
      <sheetName val="For_Bill-04_PS3"/>
      <sheetName val="RCC,Ret__Wall39"/>
      <sheetName val="RA_4_Challan_Summary_39"/>
      <sheetName val="Labour_productivity39"/>
      <sheetName val="labour_coeff39"/>
      <sheetName val="BOQ_(2)4"/>
      <sheetName val="beam-reinft-IIInd_floor3"/>
      <sheetName val="Bed_Class8"/>
      <sheetName val="PH_data3"/>
      <sheetName val="Details_(3)3"/>
      <sheetName val="Desgn(zone_I)8"/>
      <sheetName val="M_B-QtyRecn5"/>
      <sheetName val="Sqn__Main__Abs3"/>
      <sheetName val="Staff_Acco_3"/>
      <sheetName val="Section_Catalogue3"/>
      <sheetName val="Approved_MTD_Proj_#'s3"/>
      <sheetName val="ACAD_Finishes4"/>
      <sheetName val="Site_Details4"/>
      <sheetName val="Site_Area_Statement4"/>
      <sheetName val="CABLE_DATA3"/>
      <sheetName val="Mat_Cost5"/>
      <sheetName val="GR_slab-reinft3"/>
      <sheetName val="BOQ_civil3"/>
      <sheetName val="NLD_-_Assum3"/>
      <sheetName val="schedule_nos3"/>
      <sheetName val="std_wt_3"/>
      <sheetName val="Column_Steel-R23"/>
      <sheetName val="Staircase_3"/>
      <sheetName val="INPUT_SHEET3"/>
      <sheetName val="M-Book_for_Conc3"/>
      <sheetName val="M-Book_for_FW3"/>
      <sheetName val="Cash_Flows_&amp;_IRR3"/>
      <sheetName val="d-safe_specs3"/>
      <sheetName val="d-safe_DELUXE3"/>
      <sheetName val="Diawise_steel_abstract3"/>
      <sheetName val="Rising_Main3"/>
      <sheetName val="PACK_(B)3"/>
      <sheetName val="Material_3"/>
      <sheetName val="bill_23"/>
      <sheetName val="Estimate_3"/>
      <sheetName val="QS_Name3"/>
      <sheetName val="CANDY_BOQ3"/>
      <sheetName val="CFForecast_detail3"/>
      <sheetName val="Model_(Not_Merged)3"/>
      <sheetName val="Tender_Summary3"/>
      <sheetName val="train_cash3"/>
      <sheetName val="accom_cash3"/>
      <sheetName val="Common_3"/>
      <sheetName val="Meas_-Hotel_Part3"/>
      <sheetName val="3__Elemental_Summary2"/>
      <sheetName val="Material_Rate2"/>
      <sheetName val="Retaing_wall2"/>
      <sheetName val="WORK_TABLE3"/>
      <sheetName val="220_11__BS_3"/>
      <sheetName val="Intro_3"/>
      <sheetName val="Operating_Statistics3"/>
      <sheetName val="except_wiring2"/>
      <sheetName val="CPIPE_12"/>
      <sheetName val="beam-reinft-machine_rm3"/>
      <sheetName val="intr_stool_brkup2"/>
      <sheetName val="Occ,_Other_Rev,_Exp,_Dispo2"/>
      <sheetName val="Vind_-_BtB3"/>
      <sheetName val="SGS_ACQ3"/>
      <sheetName val="Form_63"/>
      <sheetName val="Price_Schedule4"/>
      <sheetName val="Cost_Any_4"/>
      <sheetName val="S_&amp;_A4"/>
      <sheetName val="PointNo_52"/>
      <sheetName val="BOQ_Distribution2"/>
      <sheetName val="A_O_R_2"/>
      <sheetName val="PRECAST_lightconc-II2"/>
      <sheetName val="Detail_In_Door_Stad2"/>
      <sheetName val="P_Well(_RCC)2"/>
      <sheetName val="PO_Summary2"/>
      <sheetName val="BOQ_Summary2"/>
      <sheetName val="Sec_1_Loose_Furniture_18%_GST2"/>
      <sheetName val="Sec_1_Loose_Furniture_12%_GST2"/>
      <sheetName val="Sec_1_Loose_Furniture_5%_GST2"/>
      <sheetName val="Sec_2_Cafeteria_Tables2"/>
      <sheetName val="Sec_3_Cafeteria_Chairs2"/>
      <sheetName val="Sec_4_Work_Floors_-_NT_2"/>
      <sheetName val="Sec_5_LGF_Chairs-NT2"/>
      <sheetName val="Sec_6_Additional_18%_GST_2"/>
      <sheetName val="Sec_6_Additional_12%_GST_2"/>
      <sheetName val="Sec_11-NT_set_32"/>
      <sheetName val="DC_Summary2"/>
      <sheetName val="M_Sheet2"/>
      <sheetName val="RA4_Checklist2"/>
      <sheetName val="PC_Master_List2"/>
      <sheetName val="Project_Details__2"/>
      <sheetName val="Labor_abs-NMR2"/>
      <sheetName val="소상_&quot;1&quot;2"/>
      <sheetName val="M_S_2"/>
      <sheetName val="Discount_&amp;_Margin2"/>
      <sheetName val="Branch_Power2"/>
      <sheetName val="RAJU_ASSO2"/>
      <sheetName val="P-Ins_&amp;_Bonds2"/>
      <sheetName val="2_대외공문2"/>
      <sheetName val="NEW-IDs_Fun_&amp;_Group2"/>
      <sheetName val="LABOUR_SALARY_"/>
      <sheetName val="Brickwork_"/>
      <sheetName val="Finishing_items"/>
      <sheetName val="M-_Rate"/>
      <sheetName val="August_Construction_Planning__"/>
      <sheetName val="Internal_Planning"/>
      <sheetName val="July'2019_Weekly"/>
      <sheetName val="9__Package_split_-_Cost_"/>
      <sheetName val="Estimate_10_00_Lakhs_"/>
      <sheetName val="abs_road"/>
      <sheetName val="Road_data"/>
      <sheetName val="terrace_parapet_block_work"/>
      <sheetName val="Canopy-2_RCC1"/>
      <sheetName val="Canopy-2_BBS"/>
      <sheetName val="Canopy-1_RCC1"/>
      <sheetName val="Canopy-1_BBS"/>
      <sheetName val="Above_terrace_columns_RCC"/>
      <sheetName val="Above_terrace_columns_BBS"/>
      <sheetName val="Parapet_wall_RCC"/>
      <sheetName val="Parapet_wall_BBS"/>
      <sheetName val="OHWT_RCC"/>
      <sheetName val="OHWT_Slab_BBS"/>
      <sheetName val="OHWT_Beams__BBS"/>
      <sheetName val="Slab_&amp;_Beam_@_0_00_Lvl"/>
      <sheetName val="Slab_&amp;_Beam"/>
      <sheetName val="Lintels_&amp;_Window"/>
      <sheetName val="Column_Steel_(UBF)"/>
      <sheetName val="Column_Steel_(SF)"/>
      <sheetName val="Column_Steel_(1F)"/>
      <sheetName val="Column_Steel_(2F)"/>
      <sheetName val="Column_Steel_(3F)"/>
      <sheetName val="Column_Steel_(4F-6F)"/>
      <sheetName val="Column_Steel_(7F-9F)"/>
      <sheetName val="Column_Steel_(10F-12F)"/>
      <sheetName val="Column_Steel_(13F-15F)"/>
      <sheetName val="Column_Steel_(16F-17F)"/>
      <sheetName val="Column_Steel_(18F)"/>
      <sheetName val="Lift_Steel_(UBF)"/>
      <sheetName val="Lift_Steel_(SF)"/>
      <sheetName val="Lift_Steel_(1F-6F)"/>
      <sheetName val="Lift_Steel_(7F-12F)"/>
      <sheetName val="Lift_Steel_(13F-18F)"/>
      <sheetName val="_Staircase_Steel_(UBF)"/>
      <sheetName val="_Staircase_Steel_(SF)"/>
      <sheetName val="_Staircase_Steel_(1F-7F)"/>
      <sheetName val="_Staircase_Steel_(8F-18F)"/>
      <sheetName val="Beams_Steel_(SF)"/>
      <sheetName val="Slab_Steel_(SF)"/>
      <sheetName val="Beams_Steel_(1F)"/>
      <sheetName val="Slab_Steel_(1F)"/>
      <sheetName val="Beams_Steel_(2F&amp;3F)"/>
      <sheetName val="Slab_Steel_(2F&amp;3F)"/>
      <sheetName val="Beams_Steel_(4F)"/>
      <sheetName val="Slab_Steel_(4F)"/>
      <sheetName val="Beams_Steel_(5F-7F)"/>
      <sheetName val="Slab_Steel_(5F-7F)"/>
      <sheetName val="Beams_Steel_(8F-15F&amp;18F)"/>
      <sheetName val="Slab_Steel_(8F-15F&amp;18F)"/>
      <sheetName val="Beams_Steel_(16F&amp;17F)"/>
      <sheetName val="Slab_Steel_(16F&amp;17F)"/>
      <sheetName val="Beams_Steel_(TF)"/>
      <sheetName val="Slab_Steel_(TF)"/>
      <sheetName val="100mm_Block_Work"/>
      <sheetName val="150mm_BLOCKS"/>
      <sheetName val="200mm_BLOCKS"/>
      <sheetName val="Internal_Walls_Plastering"/>
      <sheetName val="Internal_Ceiling_Plastering"/>
      <sheetName val="External_plaster"/>
      <sheetName val="Tower-_A_(Abstract)"/>
      <sheetName val="Canopy-2_RCC"/>
      <sheetName val="Canopy_-1_RCC"/>
      <sheetName val="Canaopy-2_steel"/>
      <sheetName val="Canopy-1_steel"/>
      <sheetName val="Columns_above_terrace"/>
      <sheetName val="OHT_bottom_&amp;_walls_"/>
      <sheetName val="Slab_&amp;_Beam_at_0_00lvl"/>
      <sheetName val="Slab_&amp;_Beam_at_+3_25lvl"/>
      <sheetName val="Parapet_slab&amp;beams"/>
      <sheetName val="Column_Steel(SF_to_TF)"/>
      <sheetName val="Above_terrace_column_steel"/>
      <sheetName val="Lift_Wall_-_Stilt_Floor"/>
      <sheetName val="Lift_Wall_1F-6F"/>
      <sheetName val="Lift_Wall_7F-12F"/>
      <sheetName val="Lift_Wall_13F-18F"/>
      <sheetName val="Lift_wall_terrace_floor"/>
      <sheetName val="Staircase_-_UBF"/>
      <sheetName val="Staircase_-_SF"/>
      <sheetName val="Staircase_-_1F-7F"/>
      <sheetName val="Staircase_-_8F-18F"/>
      <sheetName val="Beam_Steel_-_SF"/>
      <sheetName val="Slab_Steel_-_SF"/>
      <sheetName val="Beam_Steel-_1F"/>
      <sheetName val="Slab_Steel_-_1F"/>
      <sheetName val="Beams_Steel_2F"/>
      <sheetName val="Slab_steel_2F"/>
      <sheetName val="Beams_Steel_3F"/>
      <sheetName val="Slab_steel_3F"/>
      <sheetName val="Beams_Steel_-_4F"/>
      <sheetName val="Slab_steel_4F"/>
      <sheetName val="Beam_steel_5F-7F"/>
      <sheetName val="Slab_steel_5F-7F"/>
      <sheetName val="Beam_steel_8F-15F_&amp;_18F"/>
      <sheetName val="Slab_steel_8F-15F&amp;_18F"/>
      <sheetName val="Beam_steel_16F_-_17F"/>
      <sheetName val="Slab_steel_16F_-_17F"/>
      <sheetName val="Beam_steel_TF"/>
      <sheetName val="Slab_steel_TF"/>
      <sheetName val="OHT_Slab_steel_"/>
      <sheetName val="OHT_beam_steel_"/>
      <sheetName val="A-_terrace_coping_BBS"/>
      <sheetName val="Copping_beam_BBS_A_terrace"/>
      <sheetName val="150_mm_BLOCKS"/>
      <sheetName val="200_mm_BLOCKS"/>
      <sheetName val="B_F_Meters"/>
      <sheetName val="Pump_sets"/>
      <sheetName val="Pump_sets_(2)"/>
      <sheetName val="Gen_sets"/>
      <sheetName val="PR_Valves"/>
      <sheetName val="W_man_Qrt-"/>
      <sheetName val="O_&amp;M"/>
      <sheetName val="Generator_Room-1"/>
      <sheetName val="200_KL_GLSR-6_(2)"/>
      <sheetName val="500_KL_Sump-(1)"/>
      <sheetName val="250_KL_Sump-(3)"/>
      <sheetName val="Office_-_MBR"/>
      <sheetName val="HSC_(2)"/>
      <sheetName val="Gen_sets_(2)"/>
      <sheetName val="DI_pipes"/>
      <sheetName val="Wt_of_DI_Spe_"/>
      <sheetName val="HDPE_pipes"/>
      <sheetName val="RCC_SS"/>
      <sheetName val="CI_Spe_"/>
      <sheetName val="data-ELSR_"/>
      <sheetName val="data-Water_Supply"/>
      <sheetName val="Sump_&amp;_ST"/>
      <sheetName val="Bld_Stnd,Data"/>
      <sheetName val="Bld_up_to_3F"/>
      <sheetName val="CC_road"/>
      <sheetName val="Dist_Lines"/>
      <sheetName val="Feeder_mains-2"/>
      <sheetName val="Gravity_Main-900mm"/>
      <sheetName val="550_KL_Sump-1"/>
      <sheetName val="550_KL_Sump-2"/>
      <sheetName val="ELSR-1200_KL"/>
      <sheetName val="650_KL_GLSR_(2)"/>
      <sheetName val="850_KL_GLSR_"/>
      <sheetName val="500_KL_sump"/>
      <sheetName val="200_KL-_ELSR_Yelluru"/>
      <sheetName val="Dist-Zone-below_50000"/>
      <sheetName val="Data_-O&amp;M"/>
      <sheetName val="Pumping_main-350mm"/>
      <sheetName val="Inf_Well"/>
      <sheetName val="Approah_road_to_MBR"/>
      <sheetName val="Approach_Roads-Source"/>
      <sheetName val="400mm-P_Main"/>
      <sheetName val="13_Mld-WTP"/>
      <sheetName val="data-Intake_well"/>
      <sheetName val="Model_GLSR-"/>
      <sheetName val="Feeder_main-1_(2)"/>
      <sheetName val="Dist_&amp;_Feeder_mains__(2)"/>
      <sheetName val="BFlow_meters"/>
      <sheetName val="O_Nd_M"/>
      <sheetName val="Pump_room-6_59x6_00m"/>
      <sheetName val="GA-GVMC_-Raiwada-BWSC"/>
      <sheetName val="BWSC-Pumping_Main-1200mm"/>
      <sheetName val="GA-GVMC_-Raiwada"/>
      <sheetName val="MS-Pumping_Main-1300mm"/>
      <sheetName val="Thurst-F_mains"/>
      <sheetName val="Thrust-P_mains"/>
      <sheetName val="CI_weights"/>
      <sheetName val="Proforma_-II_"/>
      <sheetName val="LIST_OF_MAKES"/>
      <sheetName val="April_Analysts"/>
      <sheetName val="Basic_Rate"/>
      <sheetName val="Consumer_Fraud"/>
      <sheetName val="Avoidance_"/>
      <sheetName val="Cons_Recov_Rates"/>
      <sheetName val="Consumer_Supps"/>
      <sheetName val="Consumer_Outbound"/>
      <sheetName val="FY_Loss_Frcst"/>
      <sheetName val="FITZ_MORT_94"/>
      <sheetName val="footing_for_SP"/>
      <sheetName val="Master_Info"/>
      <sheetName val="AD_ST"/>
      <sheetName val="Riser-1"/>
      <sheetName val="Schedule v1"/>
      <sheetName val="Keyword"/>
      <sheetName val="Auswahl"/>
      <sheetName val="factor_sheet35"/>
      <sheetName val="factor_sheet36"/>
      <sheetName val="Exp_63"/>
      <sheetName val="INDIGINEOUS_ITEMS_63"/>
      <sheetName val="E_&amp;_R63"/>
      <sheetName val="Load_Details(B1)63"/>
      <sheetName val="SPT_vs_PHI63"/>
      <sheetName val="Civil_Boq63"/>
      <sheetName val="PA-_Consutant_63"/>
      <sheetName val="Debits_as_on_12_04_0863"/>
      <sheetName val="Sheet3_(2)63"/>
      <sheetName val="INDORAMA_Group_June_0263"/>
      <sheetName val="cubes_M25 Nov-03"/>
      <sheetName val="Pile cap"/>
      <sheetName val="Boq (Main Building)"/>
      <sheetName val="Annexue B"/>
      <sheetName val="_Block_work1"/>
      <sheetName val="Flooring_&amp;_Road1"/>
      <sheetName val="BOM_1"/>
      <sheetName val="SUBMITED_bISS1"/>
      <sheetName val="TOTAL_SUMMARY1"/>
      <sheetName val="DOOR-WINDOW_SCHEDULE1"/>
      <sheetName val="BLOCK_WORK-GRD_FLR1"/>
      <sheetName val="Cleaning_&amp;_Grubbing1"/>
      <sheetName val="Abs_PMRL1"/>
      <sheetName val="220Kv_(2)1"/>
      <sheetName val="Japan_Reco1"/>
      <sheetName val="Source_Ref_1"/>
      <sheetName val="Name_List1"/>
      <sheetName val="water_prop_1"/>
      <sheetName val="Price_Comparison1"/>
      <sheetName val="BLOCK-A_(MEA_SHEET)1"/>
      <sheetName val="R_A_1"/>
      <sheetName val="costing_sheet1"/>
      <sheetName val="Labour_&amp;_Plant1"/>
      <sheetName val="Mar_Roster1"/>
      <sheetName val="4_Annex_1_Basic_rate1"/>
      <sheetName val="Door_Qty1"/>
      <sheetName val="Win_Qty1"/>
      <sheetName val="Capital_Structure1"/>
      <sheetName val="India_F&amp;S_Template1"/>
      <sheetName val="DETAILED__BOQ1"/>
      <sheetName val="BASIS_-DEC_081"/>
      <sheetName val="_1"/>
      <sheetName val="Recap_1"/>
      <sheetName val="Schedule_A11"/>
      <sheetName val="Abstract_(Buyback)1"/>
      <sheetName val="Civil_RA1"/>
      <sheetName val="Plumbing_RA1"/>
      <sheetName val="Electrical__RA1"/>
      <sheetName val="ELV_RA1"/>
      <sheetName val="FFTG_RA1"/>
      <sheetName val="HVAC_RA1"/>
      <sheetName val="Furniture_RA1"/>
      <sheetName val="Kichen_Equi__RA1"/>
      <sheetName val="Project_Budget_Worksheet1"/>
      <sheetName val="All_Components_Report1"/>
      <sheetName val="UNP-NCW_1"/>
      <sheetName val="BUD_07-081"/>
      <sheetName val="Final_Basic_rate1"/>
      <sheetName val="Elect_1"/>
      <sheetName val="old_boq1"/>
      <sheetName val="CABLENOS_1"/>
      <sheetName val="Works_-_Quote_Sheet1"/>
      <sheetName val="Lead_statement1"/>
      <sheetName val="Data_F8_BTR1"/>
      <sheetName val="Bill_1-BOQ-Civil_Works1"/>
      <sheetName val="Labour_Rate_1"/>
      <sheetName val="Material_List_1"/>
      <sheetName val="Sheet1_(2)1"/>
      <sheetName val="site_fab&amp;ernstr1"/>
      <sheetName val="2_1_受電設備棟1"/>
      <sheetName val="2_2_受・防火水槽1"/>
      <sheetName val="2_3_排水処理設備棟1"/>
      <sheetName val="2_4_倉庫棟1"/>
      <sheetName val="2_5_守衛棟1"/>
      <sheetName val="Step_11"/>
      <sheetName val="Core_Data"/>
      <sheetName val="2000_MOR"/>
      <sheetName val="Inc_St_-Link"/>
      <sheetName val="Main_Sheet"/>
      <sheetName val="Lookup_data"/>
      <sheetName val="13__Steel_-_Ratio"/>
      <sheetName val="CIV_INV&amp;EXP"/>
      <sheetName val="Civil_Works"/>
      <sheetName val="August_TB"/>
      <sheetName val="FLCB_List"/>
      <sheetName val="집계표(OPTION)"/>
      <sheetName val="Global_Assmptions1"/>
      <sheetName val="Data_sheet1"/>
      <sheetName val="NRC_Rationalisation1"/>
      <sheetName val="foot-slab_reinft1"/>
      <sheetName val="RA_11"/>
      <sheetName val="boq_lt"/>
      <sheetName val="MH(on_site)"/>
      <sheetName val="PMV Data"/>
      <sheetName val="HR &amp; Admin"/>
      <sheetName val="Exim FCL"/>
      <sheetName val="XREF"/>
      <sheetName val="7 Other Costs"/>
      <sheetName val="Annex"/>
      <sheetName val="2.Pardi"/>
      <sheetName val="Meas.-Tender"/>
      <sheetName val="Non-Tender"/>
      <sheetName val="Extra item"/>
      <sheetName val="1.MPB_Conveyer Pit"/>
      <sheetName val="2.Boiler Pit"/>
      <sheetName val="3. SWRC"/>
      <sheetName val="BM"/>
      <sheetName val="Cul_detail"/>
      <sheetName val="Diaphragm "/>
      <sheetName val="ETC Plant Cost"/>
      <sheetName val="Exist"/>
      <sheetName val="LEFT"/>
      <sheetName val="RIGHT"/>
      <sheetName val="Steel-Circular"/>
      <sheetName val="PROCTOR"/>
      <sheetName val="report"/>
      <sheetName val="MN__x0005__x0000__x0000__x0000_"/>
      <sheetName val="MN_堌_x001f_塔_x001f_ꮸ"/>
      <sheetName val="MN_囼&lt;坄&lt;ꮸ"/>
      <sheetName val="MN_寐Ïꮸ『_x0005_"/>
      <sheetName val="MN_召į吴įꮸ"/>
      <sheetName val="MN_婌s媔sꮸ"/>
      <sheetName val="MN_吠Ęꮸ⼢_x0005_"/>
      <sheetName val="MN_唠uꮸ⾝_x0005_"/>
      <sheetName val="MN_嚐Yꮸ】_x0005_"/>
      <sheetName val="MN_婬~媴~ꮸ"/>
      <sheetName val="MN_ꮸ》_x0005__x0000_"/>
      <sheetName val="MN_夀ïꮸ⾥_x0005_"/>
      <sheetName val="MN_ꮸ⾥_x0005__x0000_"/>
      <sheetName val="MS Rates"/>
      <sheetName val="BLKs_C"/>
      <sheetName val="당초"/>
      <sheetName val="Cash2"/>
      <sheetName val="Z"/>
      <sheetName val="Estt"/>
      <sheetName val="EW SR"/>
      <sheetName val="Qty SR"/>
      <sheetName val="Evaluate"/>
      <sheetName val="Pr.-hist."/>
      <sheetName val="MaterfÙ_x0002_G"/>
      <sheetName val="SSR 2010-11 Rates"/>
      <sheetName val="mtc esti"/>
      <sheetName val="Road Detail E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sheetData sheetId="160"/>
      <sheetData sheetId="161"/>
      <sheetData sheetId="162"/>
      <sheetData sheetId="163"/>
      <sheetData sheetId="164"/>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row r="52">
          <cell r="B52" t="str">
            <v>Main Panel</v>
          </cell>
        </row>
      </sheetData>
      <sheetData sheetId="197"/>
      <sheetData sheetId="198">
        <row r="52">
          <cell r="B52" t="str">
            <v>Main Panel</v>
          </cell>
        </row>
      </sheetData>
      <sheetData sheetId="199"/>
      <sheetData sheetId="200">
        <row r="52">
          <cell r="B52" t="str">
            <v>Main Panel</v>
          </cell>
        </row>
      </sheetData>
      <sheetData sheetId="201">
        <row r="52">
          <cell r="B52" t="str">
            <v>Main Panel</v>
          </cell>
        </row>
      </sheetData>
      <sheetData sheetId="202">
        <row r="52">
          <cell r="B52" t="str">
            <v>Main Panel</v>
          </cell>
        </row>
      </sheetData>
      <sheetData sheetId="203">
        <row r="52">
          <cell r="B52" t="str">
            <v>Main Panel</v>
          </cell>
        </row>
      </sheetData>
      <sheetData sheetId="204">
        <row r="52">
          <cell r="B52" t="str">
            <v>Main Panel</v>
          </cell>
        </row>
      </sheetData>
      <sheetData sheetId="205">
        <row r="52">
          <cell r="B52" t="str">
            <v>Main Panel</v>
          </cell>
        </row>
      </sheetData>
      <sheetData sheetId="206">
        <row r="52">
          <cell r="B52" t="str">
            <v>Main Panel</v>
          </cell>
        </row>
      </sheetData>
      <sheetData sheetId="207">
        <row r="52">
          <cell r="B52" t="str">
            <v>Main Panel</v>
          </cell>
        </row>
      </sheetData>
      <sheetData sheetId="208">
        <row r="52">
          <cell r="B52" t="str">
            <v>Main Panel</v>
          </cell>
        </row>
      </sheetData>
      <sheetData sheetId="209">
        <row r="52">
          <cell r="B52" t="str">
            <v>Main Panel</v>
          </cell>
        </row>
      </sheetData>
      <sheetData sheetId="210"/>
      <sheetData sheetId="211">
        <row r="52">
          <cell r="B52" t="str">
            <v>Main Panel</v>
          </cell>
        </row>
      </sheetData>
      <sheetData sheetId="212"/>
      <sheetData sheetId="213"/>
      <sheetData sheetId="214" refreshError="1"/>
      <sheetData sheetId="215" refreshError="1"/>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sheetData sheetId="228"/>
      <sheetData sheetId="229"/>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sheetData sheetId="47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sheetData sheetId="705"/>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ow r="52">
          <cell r="B52" t="str">
            <v>Main Panel</v>
          </cell>
        </row>
      </sheetData>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ow r="52">
          <cell r="B52" t="str">
            <v>Main Panel</v>
          </cell>
        </row>
      </sheetData>
      <sheetData sheetId="780">
        <row r="52">
          <cell r="B52" t="str">
            <v>Main Panel</v>
          </cell>
        </row>
      </sheetData>
      <sheetData sheetId="781">
        <row r="52">
          <cell r="B52" t="str">
            <v>Main Panel</v>
          </cell>
        </row>
      </sheetData>
      <sheetData sheetId="782">
        <row r="52">
          <cell r="B52" t="str">
            <v>Main Panel</v>
          </cell>
        </row>
      </sheetData>
      <sheetData sheetId="783">
        <row r="52">
          <cell r="B52" t="str">
            <v>Main Panel</v>
          </cell>
        </row>
      </sheetData>
      <sheetData sheetId="784">
        <row r="52">
          <cell r="B52" t="str">
            <v>Main Panel</v>
          </cell>
        </row>
      </sheetData>
      <sheetData sheetId="785">
        <row r="52">
          <cell r="B52" t="str">
            <v>Main Panel</v>
          </cell>
        </row>
      </sheetData>
      <sheetData sheetId="786">
        <row r="52">
          <cell r="B52" t="str">
            <v>Main Panel</v>
          </cell>
        </row>
      </sheetData>
      <sheetData sheetId="787">
        <row r="52">
          <cell r="B52" t="str">
            <v>Main Panel</v>
          </cell>
        </row>
      </sheetData>
      <sheetData sheetId="788">
        <row r="52">
          <cell r="B52" t="str">
            <v>Main Panel</v>
          </cell>
        </row>
      </sheetData>
      <sheetData sheetId="789">
        <row r="52">
          <cell r="B52" t="str">
            <v>Main Panel</v>
          </cell>
        </row>
      </sheetData>
      <sheetData sheetId="790">
        <row r="52">
          <cell r="B52" t="str">
            <v>Main Panel</v>
          </cell>
        </row>
      </sheetData>
      <sheetData sheetId="791">
        <row r="52">
          <cell r="B52" t="str">
            <v>Main Panel</v>
          </cell>
        </row>
      </sheetData>
      <sheetData sheetId="792">
        <row r="52">
          <cell r="B52" t="str">
            <v>Main Panel</v>
          </cell>
        </row>
      </sheetData>
      <sheetData sheetId="793">
        <row r="52">
          <cell r="B52" t="str">
            <v>Main Panel</v>
          </cell>
        </row>
      </sheetData>
      <sheetData sheetId="794">
        <row r="52">
          <cell r="B52" t="str">
            <v>Main Panel</v>
          </cell>
        </row>
      </sheetData>
      <sheetData sheetId="795">
        <row r="52">
          <cell r="B52" t="str">
            <v>Main Panel</v>
          </cell>
        </row>
      </sheetData>
      <sheetData sheetId="796">
        <row r="52">
          <cell r="B52" t="str">
            <v>Main Panel</v>
          </cell>
        </row>
      </sheetData>
      <sheetData sheetId="797">
        <row r="52">
          <cell r="B52" t="str">
            <v>Main Panel</v>
          </cell>
        </row>
      </sheetData>
      <sheetData sheetId="798">
        <row r="52">
          <cell r="B52" t="str">
            <v>Main Panel</v>
          </cell>
        </row>
      </sheetData>
      <sheetData sheetId="799">
        <row r="52">
          <cell r="B52" t="str">
            <v>Main Panel</v>
          </cell>
        </row>
      </sheetData>
      <sheetData sheetId="800">
        <row r="52">
          <cell r="B52" t="str">
            <v>Main Panel</v>
          </cell>
        </row>
      </sheetData>
      <sheetData sheetId="801">
        <row r="52">
          <cell r="B52" t="str">
            <v>Main Panel</v>
          </cell>
        </row>
      </sheetData>
      <sheetData sheetId="802">
        <row r="52">
          <cell r="B52" t="str">
            <v>Main Panel</v>
          </cell>
        </row>
      </sheetData>
      <sheetData sheetId="803">
        <row r="52">
          <cell r="B52" t="str">
            <v>Main Panel</v>
          </cell>
        </row>
      </sheetData>
      <sheetData sheetId="804">
        <row r="52">
          <cell r="B52" t="str">
            <v>Main Panel</v>
          </cell>
        </row>
      </sheetData>
      <sheetData sheetId="805">
        <row r="52">
          <cell r="B52" t="str">
            <v>Main Panel</v>
          </cell>
        </row>
      </sheetData>
      <sheetData sheetId="806">
        <row r="52">
          <cell r="B52" t="str">
            <v>Main Panel</v>
          </cell>
        </row>
      </sheetData>
      <sheetData sheetId="807">
        <row r="52">
          <cell r="B52" t="str">
            <v>Main Panel</v>
          </cell>
        </row>
      </sheetData>
      <sheetData sheetId="808">
        <row r="52">
          <cell r="B52" t="str">
            <v>Main Panel</v>
          </cell>
        </row>
      </sheetData>
      <sheetData sheetId="809">
        <row r="52">
          <cell r="B52" t="str">
            <v>Main Panel</v>
          </cell>
        </row>
      </sheetData>
      <sheetData sheetId="810">
        <row r="52">
          <cell r="B52" t="str">
            <v>Main Panel</v>
          </cell>
        </row>
      </sheetData>
      <sheetData sheetId="811">
        <row r="52">
          <cell r="B52" t="str">
            <v>Main Panel</v>
          </cell>
        </row>
      </sheetData>
      <sheetData sheetId="812">
        <row r="52">
          <cell r="B52" t="str">
            <v>Main Panel</v>
          </cell>
        </row>
      </sheetData>
      <sheetData sheetId="813">
        <row r="52">
          <cell r="B52" t="str">
            <v>Main Panel</v>
          </cell>
        </row>
      </sheetData>
      <sheetData sheetId="814">
        <row r="52">
          <cell r="B52" t="str">
            <v>Main Panel</v>
          </cell>
        </row>
      </sheetData>
      <sheetData sheetId="815">
        <row r="52">
          <cell r="B52" t="str">
            <v>Main Panel</v>
          </cell>
        </row>
      </sheetData>
      <sheetData sheetId="816">
        <row r="52">
          <cell r="B52" t="str">
            <v>Main Panel</v>
          </cell>
        </row>
      </sheetData>
      <sheetData sheetId="817">
        <row r="52">
          <cell r="B52" t="str">
            <v>Main Panel</v>
          </cell>
        </row>
      </sheetData>
      <sheetData sheetId="818">
        <row r="52">
          <cell r="B52" t="str">
            <v>Main Panel</v>
          </cell>
        </row>
      </sheetData>
      <sheetData sheetId="819">
        <row r="52">
          <cell r="B52" t="str">
            <v>Main Panel</v>
          </cell>
        </row>
      </sheetData>
      <sheetData sheetId="820">
        <row r="52">
          <cell r="B52" t="str">
            <v>Main Panel</v>
          </cell>
        </row>
      </sheetData>
      <sheetData sheetId="821">
        <row r="52">
          <cell r="B52" t="str">
            <v>Main Panel</v>
          </cell>
        </row>
      </sheetData>
      <sheetData sheetId="822">
        <row r="52">
          <cell r="B52" t="str">
            <v>Main Panel</v>
          </cell>
        </row>
      </sheetData>
      <sheetData sheetId="823">
        <row r="52">
          <cell r="B52" t="str">
            <v>Main Panel</v>
          </cell>
        </row>
      </sheetData>
      <sheetData sheetId="824">
        <row r="52">
          <cell r="B52" t="str">
            <v>Main Panel</v>
          </cell>
        </row>
      </sheetData>
      <sheetData sheetId="825">
        <row r="52">
          <cell r="B52" t="str">
            <v>Main Panel</v>
          </cell>
        </row>
      </sheetData>
      <sheetData sheetId="826">
        <row r="52">
          <cell r="B52" t="str">
            <v>Main Panel</v>
          </cell>
        </row>
      </sheetData>
      <sheetData sheetId="827">
        <row r="52">
          <cell r="B52" t="str">
            <v>Main Panel</v>
          </cell>
        </row>
      </sheetData>
      <sheetData sheetId="828">
        <row r="52">
          <cell r="B52" t="str">
            <v>Main Panel</v>
          </cell>
        </row>
      </sheetData>
      <sheetData sheetId="829">
        <row r="52">
          <cell r="B52" t="str">
            <v>Main Panel</v>
          </cell>
        </row>
      </sheetData>
      <sheetData sheetId="830">
        <row r="52">
          <cell r="B52" t="str">
            <v>Main Panel</v>
          </cell>
        </row>
      </sheetData>
      <sheetData sheetId="831">
        <row r="52">
          <cell r="B52" t="str">
            <v>Main Panel</v>
          </cell>
        </row>
      </sheetData>
      <sheetData sheetId="832">
        <row r="52">
          <cell r="B52" t="str">
            <v>Main Panel</v>
          </cell>
        </row>
      </sheetData>
      <sheetData sheetId="833">
        <row r="52">
          <cell r="B52" t="str">
            <v>Main Panel</v>
          </cell>
        </row>
      </sheetData>
      <sheetData sheetId="834">
        <row r="52">
          <cell r="B52" t="str">
            <v>Main Panel</v>
          </cell>
        </row>
      </sheetData>
      <sheetData sheetId="835">
        <row r="52">
          <cell r="B52" t="str">
            <v>Main Panel</v>
          </cell>
        </row>
      </sheetData>
      <sheetData sheetId="836">
        <row r="52">
          <cell r="B52" t="str">
            <v>Main Panel</v>
          </cell>
        </row>
      </sheetData>
      <sheetData sheetId="837">
        <row r="52">
          <cell r="B52" t="str">
            <v>Main Panel</v>
          </cell>
        </row>
      </sheetData>
      <sheetData sheetId="838">
        <row r="52">
          <cell r="B52" t="str">
            <v>Main Panel</v>
          </cell>
        </row>
      </sheetData>
      <sheetData sheetId="839">
        <row r="52">
          <cell r="B52" t="str">
            <v>Main Panel</v>
          </cell>
        </row>
      </sheetData>
      <sheetData sheetId="840">
        <row r="52">
          <cell r="B52" t="str">
            <v>Main Panel</v>
          </cell>
        </row>
      </sheetData>
      <sheetData sheetId="841">
        <row r="52">
          <cell r="B52" t="str">
            <v>Main Panel</v>
          </cell>
        </row>
      </sheetData>
      <sheetData sheetId="842">
        <row r="52">
          <cell r="B52" t="str">
            <v>Main Panel</v>
          </cell>
        </row>
      </sheetData>
      <sheetData sheetId="843">
        <row r="52">
          <cell r="B52" t="str">
            <v>Main Panel</v>
          </cell>
        </row>
      </sheetData>
      <sheetData sheetId="844">
        <row r="52">
          <cell r="B52" t="str">
            <v>Main Panel</v>
          </cell>
        </row>
      </sheetData>
      <sheetData sheetId="845">
        <row r="52">
          <cell r="B52" t="str">
            <v>Main Panel</v>
          </cell>
        </row>
      </sheetData>
      <sheetData sheetId="846">
        <row r="52">
          <cell r="B52" t="str">
            <v>Main Panel</v>
          </cell>
        </row>
      </sheetData>
      <sheetData sheetId="847">
        <row r="52">
          <cell r="B52" t="str">
            <v>Main Panel</v>
          </cell>
        </row>
      </sheetData>
      <sheetData sheetId="848">
        <row r="52">
          <cell r="B52" t="str">
            <v>Main Panel</v>
          </cell>
        </row>
      </sheetData>
      <sheetData sheetId="849">
        <row r="52">
          <cell r="B52" t="str">
            <v>Main Panel</v>
          </cell>
        </row>
      </sheetData>
      <sheetData sheetId="850">
        <row r="52">
          <cell r="B52" t="str">
            <v>Main Panel</v>
          </cell>
        </row>
      </sheetData>
      <sheetData sheetId="851">
        <row r="52">
          <cell r="B52" t="str">
            <v>Main Panel</v>
          </cell>
        </row>
      </sheetData>
      <sheetData sheetId="852">
        <row r="52">
          <cell r="B52" t="str">
            <v>Main Panel</v>
          </cell>
        </row>
      </sheetData>
      <sheetData sheetId="853">
        <row r="52">
          <cell r="B52" t="str">
            <v>Main Panel</v>
          </cell>
        </row>
      </sheetData>
      <sheetData sheetId="854">
        <row r="52">
          <cell r="B52" t="str">
            <v>Main Panel</v>
          </cell>
        </row>
      </sheetData>
      <sheetData sheetId="855">
        <row r="52">
          <cell r="B52" t="str">
            <v>Main Panel</v>
          </cell>
        </row>
      </sheetData>
      <sheetData sheetId="856">
        <row r="52">
          <cell r="B52" t="str">
            <v>Main Panel</v>
          </cell>
        </row>
      </sheetData>
      <sheetData sheetId="857">
        <row r="52">
          <cell r="B52" t="str">
            <v>Main Panel</v>
          </cell>
        </row>
      </sheetData>
      <sheetData sheetId="858">
        <row r="52">
          <cell r="B52" t="str">
            <v>Main Panel</v>
          </cell>
        </row>
      </sheetData>
      <sheetData sheetId="859">
        <row r="52">
          <cell r="B52" t="str">
            <v>Main Panel</v>
          </cell>
        </row>
      </sheetData>
      <sheetData sheetId="860">
        <row r="52">
          <cell r="B52" t="str">
            <v>Main Panel</v>
          </cell>
        </row>
      </sheetData>
      <sheetData sheetId="861">
        <row r="52">
          <cell r="B52" t="str">
            <v>Main Panel</v>
          </cell>
        </row>
      </sheetData>
      <sheetData sheetId="862">
        <row r="52">
          <cell r="B52" t="str">
            <v>Main Panel</v>
          </cell>
        </row>
      </sheetData>
      <sheetData sheetId="863">
        <row r="52">
          <cell r="B52" t="str">
            <v>Main Panel</v>
          </cell>
        </row>
      </sheetData>
      <sheetData sheetId="864">
        <row r="52">
          <cell r="B52" t="str">
            <v>Main Panel</v>
          </cell>
        </row>
      </sheetData>
      <sheetData sheetId="865">
        <row r="52">
          <cell r="B52" t="str">
            <v>Main Panel</v>
          </cell>
        </row>
      </sheetData>
      <sheetData sheetId="866">
        <row r="52">
          <cell r="B52" t="str">
            <v>Main Panel</v>
          </cell>
        </row>
      </sheetData>
      <sheetData sheetId="867">
        <row r="52">
          <cell r="B52" t="str">
            <v>Main Panel</v>
          </cell>
        </row>
      </sheetData>
      <sheetData sheetId="868">
        <row r="52">
          <cell r="B52" t="str">
            <v>Main Panel</v>
          </cell>
        </row>
      </sheetData>
      <sheetData sheetId="869">
        <row r="52">
          <cell r="B52" t="str">
            <v>Main Panel</v>
          </cell>
        </row>
      </sheetData>
      <sheetData sheetId="870">
        <row r="52">
          <cell r="B52" t="str">
            <v>Main Panel</v>
          </cell>
        </row>
      </sheetData>
      <sheetData sheetId="871">
        <row r="52">
          <cell r="B52" t="str">
            <v>Main Panel</v>
          </cell>
        </row>
      </sheetData>
      <sheetData sheetId="872">
        <row r="52">
          <cell r="B52" t="str">
            <v>Main Panel</v>
          </cell>
        </row>
      </sheetData>
      <sheetData sheetId="873">
        <row r="52">
          <cell r="B52" t="str">
            <v>Main Panel</v>
          </cell>
        </row>
      </sheetData>
      <sheetData sheetId="874">
        <row r="52">
          <cell r="B52" t="str">
            <v>Main Panel</v>
          </cell>
        </row>
      </sheetData>
      <sheetData sheetId="875">
        <row r="52">
          <cell r="B52" t="str">
            <v>Main Panel</v>
          </cell>
        </row>
      </sheetData>
      <sheetData sheetId="876">
        <row r="52">
          <cell r="B52" t="str">
            <v>Main Panel</v>
          </cell>
        </row>
      </sheetData>
      <sheetData sheetId="877">
        <row r="52">
          <cell r="B52" t="str">
            <v>Main Panel</v>
          </cell>
        </row>
      </sheetData>
      <sheetData sheetId="878">
        <row r="52">
          <cell r="B52" t="str">
            <v>Main Panel</v>
          </cell>
        </row>
      </sheetData>
      <sheetData sheetId="879">
        <row r="52">
          <cell r="B52" t="str">
            <v>Main Panel</v>
          </cell>
        </row>
      </sheetData>
      <sheetData sheetId="880">
        <row r="52">
          <cell r="B52" t="str">
            <v>Main Panel</v>
          </cell>
        </row>
      </sheetData>
      <sheetData sheetId="881">
        <row r="52">
          <cell r="B52" t="str">
            <v>Main Panel</v>
          </cell>
        </row>
      </sheetData>
      <sheetData sheetId="882">
        <row r="52">
          <cell r="B52" t="str">
            <v>Main Panel</v>
          </cell>
        </row>
      </sheetData>
      <sheetData sheetId="883">
        <row r="52">
          <cell r="B52" t="str">
            <v>Main Panel</v>
          </cell>
        </row>
      </sheetData>
      <sheetData sheetId="884">
        <row r="52">
          <cell r="B52" t="str">
            <v>Main Panel</v>
          </cell>
        </row>
      </sheetData>
      <sheetData sheetId="885">
        <row r="52">
          <cell r="B52" t="str">
            <v>Main Panel</v>
          </cell>
        </row>
      </sheetData>
      <sheetData sheetId="886">
        <row r="52">
          <cell r="B52" t="str">
            <v>Main Panel</v>
          </cell>
        </row>
      </sheetData>
      <sheetData sheetId="887">
        <row r="52">
          <cell r="B52" t="str">
            <v>Main Panel</v>
          </cell>
        </row>
      </sheetData>
      <sheetData sheetId="888">
        <row r="52">
          <cell r="B52" t="str">
            <v>Main Panel</v>
          </cell>
        </row>
      </sheetData>
      <sheetData sheetId="889">
        <row r="52">
          <cell r="B52" t="str">
            <v>Main Panel</v>
          </cell>
        </row>
      </sheetData>
      <sheetData sheetId="890">
        <row r="52">
          <cell r="B52" t="str">
            <v>Main Panel</v>
          </cell>
        </row>
      </sheetData>
      <sheetData sheetId="891">
        <row r="52">
          <cell r="B52" t="str">
            <v>Main Panel</v>
          </cell>
        </row>
      </sheetData>
      <sheetData sheetId="892">
        <row r="52">
          <cell r="B52" t="str">
            <v>Main Panel</v>
          </cell>
        </row>
      </sheetData>
      <sheetData sheetId="893">
        <row r="52">
          <cell r="B52" t="str">
            <v>Main Panel</v>
          </cell>
        </row>
      </sheetData>
      <sheetData sheetId="894">
        <row r="52">
          <cell r="B52" t="str">
            <v>Main Panel</v>
          </cell>
        </row>
      </sheetData>
      <sheetData sheetId="895">
        <row r="52">
          <cell r="B52" t="str">
            <v>Main Panel</v>
          </cell>
        </row>
      </sheetData>
      <sheetData sheetId="896">
        <row r="52">
          <cell r="B52" t="str">
            <v>Main Panel</v>
          </cell>
        </row>
      </sheetData>
      <sheetData sheetId="897">
        <row r="52">
          <cell r="B52" t="str">
            <v>Main Panel</v>
          </cell>
        </row>
      </sheetData>
      <sheetData sheetId="898">
        <row r="52">
          <cell r="B52" t="str">
            <v>Main Panel</v>
          </cell>
        </row>
      </sheetData>
      <sheetData sheetId="899">
        <row r="52">
          <cell r="B52" t="str">
            <v>Main Panel</v>
          </cell>
        </row>
      </sheetData>
      <sheetData sheetId="900">
        <row r="52">
          <cell r="B52" t="str">
            <v>Main Panel</v>
          </cell>
        </row>
      </sheetData>
      <sheetData sheetId="901">
        <row r="52">
          <cell r="B52" t="str">
            <v>Main Panel</v>
          </cell>
        </row>
      </sheetData>
      <sheetData sheetId="902">
        <row r="52">
          <cell r="B52" t="str">
            <v>Main Panel</v>
          </cell>
        </row>
      </sheetData>
      <sheetData sheetId="903">
        <row r="52">
          <cell r="B52" t="str">
            <v>Main Panel</v>
          </cell>
        </row>
      </sheetData>
      <sheetData sheetId="904">
        <row r="52">
          <cell r="B52" t="str">
            <v>Main Panel</v>
          </cell>
        </row>
      </sheetData>
      <sheetData sheetId="905">
        <row r="52">
          <cell r="B52" t="str">
            <v>Main Panel</v>
          </cell>
        </row>
      </sheetData>
      <sheetData sheetId="906">
        <row r="52">
          <cell r="B52" t="str">
            <v>Main Panel</v>
          </cell>
        </row>
      </sheetData>
      <sheetData sheetId="907">
        <row r="52">
          <cell r="B52" t="str">
            <v>Main Panel</v>
          </cell>
        </row>
      </sheetData>
      <sheetData sheetId="908">
        <row r="52">
          <cell r="B52" t="str">
            <v>Main Panel</v>
          </cell>
        </row>
      </sheetData>
      <sheetData sheetId="909">
        <row r="52">
          <cell r="B52" t="str">
            <v>Main Panel</v>
          </cell>
        </row>
      </sheetData>
      <sheetData sheetId="910">
        <row r="52">
          <cell r="B52" t="str">
            <v>Main Panel</v>
          </cell>
        </row>
      </sheetData>
      <sheetData sheetId="911">
        <row r="52">
          <cell r="B52" t="str">
            <v>Main Panel</v>
          </cell>
        </row>
      </sheetData>
      <sheetData sheetId="912">
        <row r="52">
          <cell r="B52" t="str">
            <v>Main Panel</v>
          </cell>
        </row>
      </sheetData>
      <sheetData sheetId="913">
        <row r="52">
          <cell r="B52" t="str">
            <v>Main Panel</v>
          </cell>
        </row>
      </sheetData>
      <sheetData sheetId="914">
        <row r="52">
          <cell r="B52" t="str">
            <v>Main Panel</v>
          </cell>
        </row>
      </sheetData>
      <sheetData sheetId="915">
        <row r="52">
          <cell r="B52" t="str">
            <v>Main Panel</v>
          </cell>
        </row>
      </sheetData>
      <sheetData sheetId="916">
        <row r="52">
          <cell r="B52" t="str">
            <v>Main Panel</v>
          </cell>
        </row>
      </sheetData>
      <sheetData sheetId="917">
        <row r="52">
          <cell r="B52" t="str">
            <v>Main Panel</v>
          </cell>
        </row>
      </sheetData>
      <sheetData sheetId="918">
        <row r="52">
          <cell r="B52" t="str">
            <v>Main Panel</v>
          </cell>
        </row>
      </sheetData>
      <sheetData sheetId="919">
        <row r="52">
          <cell r="B52" t="str">
            <v>Main Panel</v>
          </cell>
        </row>
      </sheetData>
      <sheetData sheetId="920">
        <row r="52">
          <cell r="B52" t="str">
            <v>Main Panel</v>
          </cell>
        </row>
      </sheetData>
      <sheetData sheetId="921">
        <row r="52">
          <cell r="B52" t="str">
            <v>Main Panel</v>
          </cell>
        </row>
      </sheetData>
      <sheetData sheetId="922">
        <row r="52">
          <cell r="B52" t="str">
            <v>Main Panel</v>
          </cell>
        </row>
      </sheetData>
      <sheetData sheetId="923">
        <row r="52">
          <cell r="B52" t="str">
            <v>Main Panel</v>
          </cell>
        </row>
      </sheetData>
      <sheetData sheetId="924">
        <row r="52">
          <cell r="B52" t="str">
            <v>Main Panel</v>
          </cell>
        </row>
      </sheetData>
      <sheetData sheetId="925">
        <row r="52">
          <cell r="B52" t="str">
            <v>Main Panel</v>
          </cell>
        </row>
      </sheetData>
      <sheetData sheetId="926">
        <row r="52">
          <cell r="B52" t="str">
            <v>Main Panel</v>
          </cell>
        </row>
      </sheetData>
      <sheetData sheetId="927">
        <row r="52">
          <cell r="B52" t="str">
            <v>Main Panel</v>
          </cell>
        </row>
      </sheetData>
      <sheetData sheetId="928">
        <row r="52">
          <cell r="B52" t="str">
            <v>Main Panel</v>
          </cell>
        </row>
      </sheetData>
      <sheetData sheetId="929">
        <row r="52">
          <cell r="B52" t="str">
            <v>Main Panel</v>
          </cell>
        </row>
      </sheetData>
      <sheetData sheetId="930">
        <row r="52">
          <cell r="B52" t="str">
            <v>Main Panel</v>
          </cell>
        </row>
      </sheetData>
      <sheetData sheetId="931">
        <row r="52">
          <cell r="B52" t="str">
            <v>Main Panel</v>
          </cell>
        </row>
      </sheetData>
      <sheetData sheetId="932">
        <row r="52">
          <cell r="B52" t="str">
            <v>Main Panel</v>
          </cell>
        </row>
      </sheetData>
      <sheetData sheetId="933">
        <row r="52">
          <cell r="B52" t="str">
            <v>Main Panel</v>
          </cell>
        </row>
      </sheetData>
      <sheetData sheetId="934">
        <row r="52">
          <cell r="B52" t="str">
            <v>Main Panel</v>
          </cell>
        </row>
      </sheetData>
      <sheetData sheetId="935">
        <row r="52">
          <cell r="B52" t="str">
            <v>Main Panel</v>
          </cell>
        </row>
      </sheetData>
      <sheetData sheetId="936">
        <row r="52">
          <cell r="B52" t="str">
            <v>Main Panel</v>
          </cell>
        </row>
      </sheetData>
      <sheetData sheetId="937">
        <row r="52">
          <cell r="B52" t="str">
            <v>Main Panel</v>
          </cell>
        </row>
      </sheetData>
      <sheetData sheetId="938">
        <row r="52">
          <cell r="B52" t="str">
            <v>Main Panel</v>
          </cell>
        </row>
      </sheetData>
      <sheetData sheetId="939">
        <row r="52">
          <cell r="B52" t="str">
            <v>Main Panel</v>
          </cell>
        </row>
      </sheetData>
      <sheetData sheetId="940">
        <row r="52">
          <cell r="B52" t="str">
            <v>Main Panel</v>
          </cell>
        </row>
      </sheetData>
      <sheetData sheetId="941">
        <row r="52">
          <cell r="B52" t="str">
            <v>Main Panel</v>
          </cell>
        </row>
      </sheetData>
      <sheetData sheetId="942">
        <row r="52">
          <cell r="B52" t="str">
            <v>Main Panel</v>
          </cell>
        </row>
      </sheetData>
      <sheetData sheetId="943">
        <row r="52">
          <cell r="B52" t="str">
            <v>Main Panel</v>
          </cell>
        </row>
      </sheetData>
      <sheetData sheetId="944">
        <row r="52">
          <cell r="B52" t="str">
            <v>Main Panel</v>
          </cell>
        </row>
      </sheetData>
      <sheetData sheetId="945">
        <row r="52">
          <cell r="B52" t="str">
            <v>Main Panel</v>
          </cell>
        </row>
      </sheetData>
      <sheetData sheetId="946">
        <row r="52">
          <cell r="B52" t="str">
            <v>Main Panel</v>
          </cell>
        </row>
      </sheetData>
      <sheetData sheetId="947">
        <row r="52">
          <cell r="B52" t="str">
            <v>Main Panel</v>
          </cell>
        </row>
      </sheetData>
      <sheetData sheetId="948">
        <row r="52">
          <cell r="B52" t="str">
            <v>Main Panel</v>
          </cell>
        </row>
      </sheetData>
      <sheetData sheetId="949">
        <row r="52">
          <cell r="B52" t="str">
            <v>Main Panel</v>
          </cell>
        </row>
      </sheetData>
      <sheetData sheetId="950">
        <row r="52">
          <cell r="B52" t="str">
            <v>Main Panel</v>
          </cell>
        </row>
      </sheetData>
      <sheetData sheetId="951">
        <row r="52">
          <cell r="B52" t="str">
            <v>Main Panel</v>
          </cell>
        </row>
      </sheetData>
      <sheetData sheetId="952">
        <row r="52">
          <cell r="B52" t="str">
            <v>Main Panel</v>
          </cell>
        </row>
      </sheetData>
      <sheetData sheetId="953">
        <row r="52">
          <cell r="B52" t="str">
            <v>Main Panel</v>
          </cell>
        </row>
      </sheetData>
      <sheetData sheetId="954">
        <row r="52">
          <cell r="B52" t="str">
            <v>Main Panel</v>
          </cell>
        </row>
      </sheetData>
      <sheetData sheetId="955">
        <row r="52">
          <cell r="B52" t="str">
            <v>Main Panel</v>
          </cell>
        </row>
      </sheetData>
      <sheetData sheetId="956">
        <row r="52">
          <cell r="B52" t="str">
            <v>Main Panel</v>
          </cell>
        </row>
      </sheetData>
      <sheetData sheetId="957">
        <row r="52">
          <cell r="B52" t="str">
            <v>Main Panel</v>
          </cell>
        </row>
      </sheetData>
      <sheetData sheetId="958">
        <row r="52">
          <cell r="B52" t="str">
            <v>Main Panel</v>
          </cell>
        </row>
      </sheetData>
      <sheetData sheetId="959">
        <row r="52">
          <cell r="B52" t="str">
            <v>Main Panel</v>
          </cell>
        </row>
      </sheetData>
      <sheetData sheetId="960">
        <row r="52">
          <cell r="B52" t="str">
            <v>Main Panel</v>
          </cell>
        </row>
      </sheetData>
      <sheetData sheetId="961">
        <row r="52">
          <cell r="B52" t="str">
            <v>Main Panel</v>
          </cell>
        </row>
      </sheetData>
      <sheetData sheetId="962">
        <row r="52">
          <cell r="B52" t="str">
            <v>Main Panel</v>
          </cell>
        </row>
      </sheetData>
      <sheetData sheetId="963">
        <row r="52">
          <cell r="B52" t="str">
            <v>Main Panel</v>
          </cell>
        </row>
      </sheetData>
      <sheetData sheetId="964">
        <row r="52">
          <cell r="B52" t="str">
            <v>Main Panel</v>
          </cell>
        </row>
      </sheetData>
      <sheetData sheetId="965">
        <row r="52">
          <cell r="B52" t="str">
            <v>Main Panel</v>
          </cell>
        </row>
      </sheetData>
      <sheetData sheetId="966">
        <row r="52">
          <cell r="B52" t="str">
            <v>Main Panel</v>
          </cell>
        </row>
      </sheetData>
      <sheetData sheetId="967">
        <row r="52">
          <cell r="B52" t="str">
            <v>Main Panel</v>
          </cell>
        </row>
      </sheetData>
      <sheetData sheetId="968">
        <row r="52">
          <cell r="B52" t="str">
            <v>Main Panel</v>
          </cell>
        </row>
      </sheetData>
      <sheetData sheetId="969"/>
      <sheetData sheetId="970"/>
      <sheetData sheetId="971"/>
      <sheetData sheetId="972"/>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ow r="52">
          <cell r="B52" t="str">
            <v>Main Panel</v>
          </cell>
        </row>
      </sheetData>
      <sheetData sheetId="1012">
        <row r="52">
          <cell r="B52" t="str">
            <v>Main Panel</v>
          </cell>
        </row>
      </sheetData>
      <sheetData sheetId="1013">
        <row r="52">
          <cell r="B52" t="str">
            <v>Main Panel</v>
          </cell>
        </row>
      </sheetData>
      <sheetData sheetId="1014">
        <row r="52">
          <cell r="B52" t="str">
            <v>Main Panel</v>
          </cell>
        </row>
      </sheetData>
      <sheetData sheetId="1015">
        <row r="52">
          <cell r="B52" t="str">
            <v>Main Panel</v>
          </cell>
        </row>
      </sheetData>
      <sheetData sheetId="1016">
        <row r="52">
          <cell r="B52" t="str">
            <v>Main Panel</v>
          </cell>
        </row>
      </sheetData>
      <sheetData sheetId="1017">
        <row r="52">
          <cell r="B52" t="str">
            <v>Main Panel</v>
          </cell>
        </row>
      </sheetData>
      <sheetData sheetId="1018">
        <row r="52">
          <cell r="B52" t="str">
            <v>Main Panel</v>
          </cell>
        </row>
      </sheetData>
      <sheetData sheetId="1019">
        <row r="52">
          <cell r="B52" t="str">
            <v>Main Panel</v>
          </cell>
        </row>
      </sheetData>
      <sheetData sheetId="1020">
        <row r="52">
          <cell r="B52" t="str">
            <v>Main Panel</v>
          </cell>
        </row>
      </sheetData>
      <sheetData sheetId="1021">
        <row r="52">
          <cell r="B52" t="str">
            <v>Main Panel</v>
          </cell>
        </row>
      </sheetData>
      <sheetData sheetId="1022">
        <row r="52">
          <cell r="B52" t="str">
            <v>Main Panel</v>
          </cell>
        </row>
      </sheetData>
      <sheetData sheetId="1023">
        <row r="52">
          <cell r="B52" t="str">
            <v>Main Panel</v>
          </cell>
        </row>
      </sheetData>
      <sheetData sheetId="1024">
        <row r="52">
          <cell r="B52" t="str">
            <v>Main Panel</v>
          </cell>
        </row>
      </sheetData>
      <sheetData sheetId="1025">
        <row r="52">
          <cell r="B52" t="str">
            <v>Main Panel</v>
          </cell>
        </row>
      </sheetData>
      <sheetData sheetId="1026">
        <row r="52">
          <cell r="B52" t="str">
            <v>Main Panel</v>
          </cell>
        </row>
      </sheetData>
      <sheetData sheetId="1027">
        <row r="52">
          <cell r="B52" t="str">
            <v>Main Panel</v>
          </cell>
        </row>
      </sheetData>
      <sheetData sheetId="1028">
        <row r="52">
          <cell r="B52" t="str">
            <v>Main Panel</v>
          </cell>
        </row>
      </sheetData>
      <sheetData sheetId="1029">
        <row r="52">
          <cell r="B52" t="str">
            <v>Main Panel</v>
          </cell>
        </row>
      </sheetData>
      <sheetData sheetId="1030">
        <row r="52">
          <cell r="B52" t="str">
            <v>Main Panel</v>
          </cell>
        </row>
      </sheetData>
      <sheetData sheetId="1031">
        <row r="52">
          <cell r="B52" t="str">
            <v>Main Panel</v>
          </cell>
        </row>
      </sheetData>
      <sheetData sheetId="1032">
        <row r="52">
          <cell r="B52" t="str">
            <v>Main Panel</v>
          </cell>
        </row>
      </sheetData>
      <sheetData sheetId="1033">
        <row r="52">
          <cell r="B52" t="str">
            <v>Main Panel</v>
          </cell>
        </row>
      </sheetData>
      <sheetData sheetId="1034">
        <row r="52">
          <cell r="B52" t="str">
            <v>Main Panel</v>
          </cell>
        </row>
      </sheetData>
      <sheetData sheetId="1035">
        <row r="52">
          <cell r="B52" t="str">
            <v>Main Panel</v>
          </cell>
        </row>
      </sheetData>
      <sheetData sheetId="1036">
        <row r="52">
          <cell r="B52" t="str">
            <v>Main Panel</v>
          </cell>
        </row>
      </sheetData>
      <sheetData sheetId="1037">
        <row r="52">
          <cell r="B52" t="str">
            <v>Main Panel</v>
          </cell>
        </row>
      </sheetData>
      <sheetData sheetId="1038">
        <row r="52">
          <cell r="B52" t="str">
            <v>Main Panel</v>
          </cell>
        </row>
      </sheetData>
      <sheetData sheetId="1039">
        <row r="52">
          <cell r="B52" t="str">
            <v>Main Panel</v>
          </cell>
        </row>
      </sheetData>
      <sheetData sheetId="1040">
        <row r="52">
          <cell r="B52" t="str">
            <v>Main Panel</v>
          </cell>
        </row>
      </sheetData>
      <sheetData sheetId="1041">
        <row r="52">
          <cell r="B52" t="str">
            <v>Main Panel</v>
          </cell>
        </row>
      </sheetData>
      <sheetData sheetId="1042">
        <row r="52">
          <cell r="B52" t="str">
            <v>Main Panel</v>
          </cell>
        </row>
      </sheetData>
      <sheetData sheetId="1043">
        <row r="52">
          <cell r="B52" t="str">
            <v>Main Panel</v>
          </cell>
        </row>
      </sheetData>
      <sheetData sheetId="1044">
        <row r="52">
          <cell r="B52" t="str">
            <v>Main Panel</v>
          </cell>
        </row>
      </sheetData>
      <sheetData sheetId="1045">
        <row r="52">
          <cell r="B52" t="str">
            <v>Main Panel</v>
          </cell>
        </row>
      </sheetData>
      <sheetData sheetId="1046">
        <row r="52">
          <cell r="B52" t="str">
            <v>Main Panel</v>
          </cell>
        </row>
      </sheetData>
      <sheetData sheetId="1047">
        <row r="52">
          <cell r="B52" t="str">
            <v>Main Panel</v>
          </cell>
        </row>
      </sheetData>
      <sheetData sheetId="1048">
        <row r="52">
          <cell r="B52" t="str">
            <v>Main Panel</v>
          </cell>
        </row>
      </sheetData>
      <sheetData sheetId="1049">
        <row r="52">
          <cell r="B52" t="str">
            <v>Main Panel</v>
          </cell>
        </row>
      </sheetData>
      <sheetData sheetId="1050">
        <row r="52">
          <cell r="B52" t="str">
            <v>Main Panel</v>
          </cell>
        </row>
      </sheetData>
      <sheetData sheetId="1051">
        <row r="52">
          <cell r="B52" t="str">
            <v>Main Panel</v>
          </cell>
        </row>
      </sheetData>
      <sheetData sheetId="1052">
        <row r="52">
          <cell r="B52" t="str">
            <v>Main Panel</v>
          </cell>
        </row>
      </sheetData>
      <sheetData sheetId="1053">
        <row r="52">
          <cell r="B52" t="str">
            <v>Main Panel</v>
          </cell>
        </row>
      </sheetData>
      <sheetData sheetId="1054">
        <row r="52">
          <cell r="B52" t="str">
            <v>Main Panel</v>
          </cell>
        </row>
      </sheetData>
      <sheetData sheetId="1055">
        <row r="52">
          <cell r="B52" t="str">
            <v>Main Panel</v>
          </cell>
        </row>
      </sheetData>
      <sheetData sheetId="1056">
        <row r="52">
          <cell r="B52" t="str">
            <v>Main Panel</v>
          </cell>
        </row>
      </sheetData>
      <sheetData sheetId="1057">
        <row r="52">
          <cell r="B52" t="str">
            <v>Main Panel</v>
          </cell>
        </row>
      </sheetData>
      <sheetData sheetId="1058">
        <row r="52">
          <cell r="B52" t="str">
            <v>Main Panel</v>
          </cell>
        </row>
      </sheetData>
      <sheetData sheetId="1059">
        <row r="52">
          <cell r="B52" t="str">
            <v>Main Panel</v>
          </cell>
        </row>
      </sheetData>
      <sheetData sheetId="1060">
        <row r="52">
          <cell r="B52" t="str">
            <v>Main Panel</v>
          </cell>
        </row>
      </sheetData>
      <sheetData sheetId="1061">
        <row r="52">
          <cell r="B52" t="str">
            <v>Main Panel</v>
          </cell>
        </row>
      </sheetData>
      <sheetData sheetId="1062">
        <row r="52">
          <cell r="B52" t="str">
            <v>Main Panel</v>
          </cell>
        </row>
      </sheetData>
      <sheetData sheetId="1063">
        <row r="52">
          <cell r="B52" t="str">
            <v>Main Panel</v>
          </cell>
        </row>
      </sheetData>
      <sheetData sheetId="1064">
        <row r="52">
          <cell r="B52" t="str">
            <v>Main Panel</v>
          </cell>
        </row>
      </sheetData>
      <sheetData sheetId="1065">
        <row r="52">
          <cell r="B52" t="str">
            <v>Main Panel</v>
          </cell>
        </row>
      </sheetData>
      <sheetData sheetId="1066">
        <row r="52">
          <cell r="B52" t="str">
            <v>Main Panel</v>
          </cell>
        </row>
      </sheetData>
      <sheetData sheetId="1067">
        <row r="52">
          <cell r="B52" t="str">
            <v>Main Panel</v>
          </cell>
        </row>
      </sheetData>
      <sheetData sheetId="1068">
        <row r="52">
          <cell r="B52" t="str">
            <v>Main Panel</v>
          </cell>
        </row>
      </sheetData>
      <sheetData sheetId="1069">
        <row r="52">
          <cell r="B52" t="str">
            <v>Main Panel</v>
          </cell>
        </row>
      </sheetData>
      <sheetData sheetId="1070">
        <row r="52">
          <cell r="B52" t="str">
            <v>Main Panel</v>
          </cell>
        </row>
      </sheetData>
      <sheetData sheetId="1071">
        <row r="52">
          <cell r="B52" t="str">
            <v>Main Panel</v>
          </cell>
        </row>
      </sheetData>
      <sheetData sheetId="1072">
        <row r="52">
          <cell r="B52" t="str">
            <v>Main Panel</v>
          </cell>
        </row>
      </sheetData>
      <sheetData sheetId="1073">
        <row r="52">
          <cell r="B52" t="str">
            <v>Main Panel</v>
          </cell>
        </row>
      </sheetData>
      <sheetData sheetId="1074">
        <row r="52">
          <cell r="B52" t="str">
            <v>Main Panel</v>
          </cell>
        </row>
      </sheetData>
      <sheetData sheetId="1075">
        <row r="52">
          <cell r="B52" t="str">
            <v>Main Panel</v>
          </cell>
        </row>
      </sheetData>
      <sheetData sheetId="1076">
        <row r="52">
          <cell r="B52" t="str">
            <v>Main Panel</v>
          </cell>
        </row>
      </sheetData>
      <sheetData sheetId="1077">
        <row r="52">
          <cell r="B52" t="str">
            <v>Main Panel</v>
          </cell>
        </row>
      </sheetData>
      <sheetData sheetId="1078">
        <row r="52">
          <cell r="B52" t="str">
            <v>Main Panel</v>
          </cell>
        </row>
      </sheetData>
      <sheetData sheetId="1079">
        <row r="52">
          <cell r="B52" t="str">
            <v>Main Panel</v>
          </cell>
        </row>
      </sheetData>
      <sheetData sheetId="1080">
        <row r="52">
          <cell r="B52" t="str">
            <v>Main Panel</v>
          </cell>
        </row>
      </sheetData>
      <sheetData sheetId="1081">
        <row r="52">
          <cell r="B52" t="str">
            <v>Main Panel</v>
          </cell>
        </row>
      </sheetData>
      <sheetData sheetId="1082">
        <row r="52">
          <cell r="B52" t="str">
            <v>Main Panel</v>
          </cell>
        </row>
      </sheetData>
      <sheetData sheetId="1083">
        <row r="52">
          <cell r="B52" t="str">
            <v>Main Panel</v>
          </cell>
        </row>
      </sheetData>
      <sheetData sheetId="1084">
        <row r="52">
          <cell r="B52" t="str">
            <v>Main Panel</v>
          </cell>
        </row>
      </sheetData>
      <sheetData sheetId="1085">
        <row r="52">
          <cell r="B52" t="str">
            <v>Main Panel</v>
          </cell>
        </row>
      </sheetData>
      <sheetData sheetId="1086">
        <row r="52">
          <cell r="B52" t="str">
            <v>Main Panel</v>
          </cell>
        </row>
      </sheetData>
      <sheetData sheetId="1087">
        <row r="52">
          <cell r="B52" t="str">
            <v>Main Panel</v>
          </cell>
        </row>
      </sheetData>
      <sheetData sheetId="1088">
        <row r="52">
          <cell r="B52" t="str">
            <v>Main Panel</v>
          </cell>
        </row>
      </sheetData>
      <sheetData sheetId="1089">
        <row r="52">
          <cell r="B52" t="str">
            <v>Main Panel</v>
          </cell>
        </row>
      </sheetData>
      <sheetData sheetId="1090">
        <row r="52">
          <cell r="B52" t="str">
            <v>Main Panel</v>
          </cell>
        </row>
      </sheetData>
      <sheetData sheetId="1091">
        <row r="52">
          <cell r="B52" t="str">
            <v>Main Panel</v>
          </cell>
        </row>
      </sheetData>
      <sheetData sheetId="1092">
        <row r="52">
          <cell r="B52" t="str">
            <v>Main Panel</v>
          </cell>
        </row>
      </sheetData>
      <sheetData sheetId="1093">
        <row r="52">
          <cell r="B52" t="str">
            <v>Main Panel</v>
          </cell>
        </row>
      </sheetData>
      <sheetData sheetId="1094">
        <row r="52">
          <cell r="B52" t="str">
            <v>Main Panel</v>
          </cell>
        </row>
      </sheetData>
      <sheetData sheetId="1095">
        <row r="52">
          <cell r="B52" t="str">
            <v>Main Panel</v>
          </cell>
        </row>
      </sheetData>
      <sheetData sheetId="1096">
        <row r="52">
          <cell r="B52" t="str">
            <v>Main Panel</v>
          </cell>
        </row>
      </sheetData>
      <sheetData sheetId="1097">
        <row r="52">
          <cell r="B52" t="str">
            <v>Main Panel</v>
          </cell>
        </row>
      </sheetData>
      <sheetData sheetId="1098">
        <row r="52">
          <cell r="B52" t="str">
            <v>Main Panel</v>
          </cell>
        </row>
      </sheetData>
      <sheetData sheetId="1099">
        <row r="52">
          <cell r="B52" t="str">
            <v>Main Panel</v>
          </cell>
        </row>
      </sheetData>
      <sheetData sheetId="1100">
        <row r="52">
          <cell r="B52" t="str">
            <v>Main Panel</v>
          </cell>
        </row>
      </sheetData>
      <sheetData sheetId="1101">
        <row r="52">
          <cell r="B52" t="str">
            <v>Main Panel</v>
          </cell>
        </row>
      </sheetData>
      <sheetData sheetId="1102">
        <row r="52">
          <cell r="B52" t="str">
            <v>Main Panel</v>
          </cell>
        </row>
      </sheetData>
      <sheetData sheetId="1103">
        <row r="52">
          <cell r="B52" t="str">
            <v>Main Panel</v>
          </cell>
        </row>
      </sheetData>
      <sheetData sheetId="1104">
        <row r="52">
          <cell r="B52" t="str">
            <v>Main Panel</v>
          </cell>
        </row>
      </sheetData>
      <sheetData sheetId="1105">
        <row r="52">
          <cell r="B52" t="str">
            <v>Main Panel</v>
          </cell>
        </row>
      </sheetData>
      <sheetData sheetId="1106">
        <row r="52">
          <cell r="B52" t="str">
            <v>Main Panel</v>
          </cell>
        </row>
      </sheetData>
      <sheetData sheetId="1107">
        <row r="52">
          <cell r="B52" t="str">
            <v>Main Panel</v>
          </cell>
        </row>
      </sheetData>
      <sheetData sheetId="1108">
        <row r="52">
          <cell r="B52" t="str">
            <v>Main Panel</v>
          </cell>
        </row>
      </sheetData>
      <sheetData sheetId="1109">
        <row r="52">
          <cell r="B52" t="str">
            <v>Main Panel</v>
          </cell>
        </row>
      </sheetData>
      <sheetData sheetId="1110">
        <row r="52">
          <cell r="B52" t="str">
            <v>Main Panel</v>
          </cell>
        </row>
      </sheetData>
      <sheetData sheetId="1111">
        <row r="52">
          <cell r="B52" t="str">
            <v>Main Panel</v>
          </cell>
        </row>
      </sheetData>
      <sheetData sheetId="1112">
        <row r="52">
          <cell r="B52" t="str">
            <v>Main Panel</v>
          </cell>
        </row>
      </sheetData>
      <sheetData sheetId="1113">
        <row r="52">
          <cell r="B52" t="str">
            <v>Main Panel</v>
          </cell>
        </row>
      </sheetData>
      <sheetData sheetId="1114">
        <row r="52">
          <cell r="B52" t="str">
            <v>Main Panel</v>
          </cell>
        </row>
      </sheetData>
      <sheetData sheetId="1115">
        <row r="52">
          <cell r="B52" t="str">
            <v>Main Panel</v>
          </cell>
        </row>
      </sheetData>
      <sheetData sheetId="1116">
        <row r="52">
          <cell r="B52" t="str">
            <v>Main Panel</v>
          </cell>
        </row>
      </sheetData>
      <sheetData sheetId="1117">
        <row r="52">
          <cell r="B52" t="str">
            <v>Main Panel</v>
          </cell>
        </row>
      </sheetData>
      <sheetData sheetId="1118">
        <row r="52">
          <cell r="B52" t="str">
            <v>Main Panel</v>
          </cell>
        </row>
      </sheetData>
      <sheetData sheetId="1119">
        <row r="52">
          <cell r="B52" t="str">
            <v>Main Panel</v>
          </cell>
        </row>
      </sheetData>
      <sheetData sheetId="1120">
        <row r="52">
          <cell r="B52" t="str">
            <v>Main Panel</v>
          </cell>
        </row>
      </sheetData>
      <sheetData sheetId="1121">
        <row r="52">
          <cell r="B52" t="str">
            <v>Main Panel</v>
          </cell>
        </row>
      </sheetData>
      <sheetData sheetId="1122">
        <row r="52">
          <cell r="B52" t="str">
            <v>Main Panel</v>
          </cell>
        </row>
      </sheetData>
      <sheetData sheetId="1123">
        <row r="52">
          <cell r="B52" t="str">
            <v>Main Panel</v>
          </cell>
        </row>
      </sheetData>
      <sheetData sheetId="1124">
        <row r="52">
          <cell r="B52" t="str">
            <v>Main Panel</v>
          </cell>
        </row>
      </sheetData>
      <sheetData sheetId="1125">
        <row r="52">
          <cell r="B52" t="str">
            <v>Main Panel</v>
          </cell>
        </row>
      </sheetData>
      <sheetData sheetId="1126">
        <row r="52">
          <cell r="B52" t="str">
            <v>Main Panel</v>
          </cell>
        </row>
      </sheetData>
      <sheetData sheetId="1127">
        <row r="52">
          <cell r="B52" t="str">
            <v>Main Panel</v>
          </cell>
        </row>
      </sheetData>
      <sheetData sheetId="1128">
        <row r="52">
          <cell r="B52" t="str">
            <v>Main Panel</v>
          </cell>
        </row>
      </sheetData>
      <sheetData sheetId="1129">
        <row r="52">
          <cell r="B52" t="str">
            <v>Main Panel</v>
          </cell>
        </row>
      </sheetData>
      <sheetData sheetId="1130">
        <row r="52">
          <cell r="B52" t="str">
            <v>Main Panel</v>
          </cell>
        </row>
      </sheetData>
      <sheetData sheetId="1131">
        <row r="52">
          <cell r="B52" t="str">
            <v>Main Panel</v>
          </cell>
        </row>
      </sheetData>
      <sheetData sheetId="1132">
        <row r="52">
          <cell r="B52" t="str">
            <v>Main Panel</v>
          </cell>
        </row>
      </sheetData>
      <sheetData sheetId="1133">
        <row r="52">
          <cell r="B52" t="str">
            <v>Main Panel</v>
          </cell>
        </row>
      </sheetData>
      <sheetData sheetId="1134">
        <row r="52">
          <cell r="B52" t="str">
            <v>Main Panel</v>
          </cell>
        </row>
      </sheetData>
      <sheetData sheetId="1135">
        <row r="52">
          <cell r="B52" t="str">
            <v>Main Panel</v>
          </cell>
        </row>
      </sheetData>
      <sheetData sheetId="1136">
        <row r="52">
          <cell r="B52" t="str">
            <v>Main Panel</v>
          </cell>
        </row>
      </sheetData>
      <sheetData sheetId="1137">
        <row r="52">
          <cell r="B52" t="str">
            <v>Main Panel</v>
          </cell>
        </row>
      </sheetData>
      <sheetData sheetId="1138">
        <row r="52">
          <cell r="B52" t="str">
            <v>Main Panel</v>
          </cell>
        </row>
      </sheetData>
      <sheetData sheetId="1139">
        <row r="52">
          <cell r="B52" t="str">
            <v>Main Panel</v>
          </cell>
        </row>
      </sheetData>
      <sheetData sheetId="1140">
        <row r="52">
          <cell r="B52" t="str">
            <v>Main Panel</v>
          </cell>
        </row>
      </sheetData>
      <sheetData sheetId="1141">
        <row r="52">
          <cell r="B52" t="str">
            <v>Main Panel</v>
          </cell>
        </row>
      </sheetData>
      <sheetData sheetId="1142">
        <row r="52">
          <cell r="B52" t="str">
            <v>Main Panel</v>
          </cell>
        </row>
      </sheetData>
      <sheetData sheetId="1143">
        <row r="52">
          <cell r="B52" t="str">
            <v>Main Panel</v>
          </cell>
        </row>
      </sheetData>
      <sheetData sheetId="1144">
        <row r="52">
          <cell r="B52" t="str">
            <v>Main Panel</v>
          </cell>
        </row>
      </sheetData>
      <sheetData sheetId="1145">
        <row r="52">
          <cell r="B52" t="str">
            <v>Main Panel</v>
          </cell>
        </row>
      </sheetData>
      <sheetData sheetId="1146">
        <row r="52">
          <cell r="B52" t="str">
            <v>Main Panel</v>
          </cell>
        </row>
      </sheetData>
      <sheetData sheetId="1147">
        <row r="52">
          <cell r="B52" t="str">
            <v>Main Panel</v>
          </cell>
        </row>
      </sheetData>
      <sheetData sheetId="1148">
        <row r="52">
          <cell r="B52" t="str">
            <v>Main Panel</v>
          </cell>
        </row>
      </sheetData>
      <sheetData sheetId="1149">
        <row r="52">
          <cell r="B52" t="str">
            <v>Main Panel</v>
          </cell>
        </row>
      </sheetData>
      <sheetData sheetId="1150">
        <row r="52">
          <cell r="B52" t="str">
            <v>Main Panel</v>
          </cell>
        </row>
      </sheetData>
      <sheetData sheetId="1151">
        <row r="52">
          <cell r="B52" t="str">
            <v>Main Panel</v>
          </cell>
        </row>
      </sheetData>
      <sheetData sheetId="1152">
        <row r="52">
          <cell r="B52" t="str">
            <v>Main Panel</v>
          </cell>
        </row>
      </sheetData>
      <sheetData sheetId="1153">
        <row r="52">
          <cell r="B52" t="str">
            <v>Main Panel</v>
          </cell>
        </row>
      </sheetData>
      <sheetData sheetId="1154">
        <row r="52">
          <cell r="B52" t="str">
            <v>Main Panel</v>
          </cell>
        </row>
      </sheetData>
      <sheetData sheetId="1155">
        <row r="52">
          <cell r="B52" t="str">
            <v>Main Panel</v>
          </cell>
        </row>
      </sheetData>
      <sheetData sheetId="1156">
        <row r="52">
          <cell r="B52" t="str">
            <v>Main Panel</v>
          </cell>
        </row>
      </sheetData>
      <sheetData sheetId="1157">
        <row r="52">
          <cell r="B52" t="str">
            <v>Main Panel</v>
          </cell>
        </row>
      </sheetData>
      <sheetData sheetId="1158">
        <row r="52">
          <cell r="B52" t="str">
            <v>Main Panel</v>
          </cell>
        </row>
      </sheetData>
      <sheetData sheetId="1159">
        <row r="52">
          <cell r="B52" t="str">
            <v>Main Panel</v>
          </cell>
        </row>
      </sheetData>
      <sheetData sheetId="1160">
        <row r="52">
          <cell r="B52" t="str">
            <v>Main Panel</v>
          </cell>
        </row>
      </sheetData>
      <sheetData sheetId="1161">
        <row r="52">
          <cell r="B52" t="str">
            <v>Main Panel</v>
          </cell>
        </row>
      </sheetData>
      <sheetData sheetId="1162">
        <row r="52">
          <cell r="B52" t="str">
            <v>Main Panel</v>
          </cell>
        </row>
      </sheetData>
      <sheetData sheetId="1163">
        <row r="52">
          <cell r="B52" t="str">
            <v>Main Panel</v>
          </cell>
        </row>
      </sheetData>
      <sheetData sheetId="1164">
        <row r="52">
          <cell r="B52" t="str">
            <v>Main Panel</v>
          </cell>
        </row>
      </sheetData>
      <sheetData sheetId="1165">
        <row r="52">
          <cell r="B52" t="str">
            <v>Main Panel</v>
          </cell>
        </row>
      </sheetData>
      <sheetData sheetId="1166">
        <row r="52">
          <cell r="B52" t="str">
            <v>Main Panel</v>
          </cell>
        </row>
      </sheetData>
      <sheetData sheetId="1167">
        <row r="52">
          <cell r="B52" t="str">
            <v>Main Panel</v>
          </cell>
        </row>
      </sheetData>
      <sheetData sheetId="1168">
        <row r="52">
          <cell r="B52" t="str">
            <v>Main Panel</v>
          </cell>
        </row>
      </sheetData>
      <sheetData sheetId="1169">
        <row r="52">
          <cell r="B52" t="str">
            <v>Main Panel</v>
          </cell>
        </row>
      </sheetData>
      <sheetData sheetId="1170">
        <row r="52">
          <cell r="B52" t="str">
            <v>Main Panel</v>
          </cell>
        </row>
      </sheetData>
      <sheetData sheetId="1171">
        <row r="52">
          <cell r="B52" t="str">
            <v>Main Panel</v>
          </cell>
        </row>
      </sheetData>
      <sheetData sheetId="1172">
        <row r="52">
          <cell r="B52" t="str">
            <v>Main Panel</v>
          </cell>
        </row>
      </sheetData>
      <sheetData sheetId="1173">
        <row r="52">
          <cell r="B52" t="str">
            <v>Main Panel</v>
          </cell>
        </row>
      </sheetData>
      <sheetData sheetId="1174">
        <row r="52">
          <cell r="B52" t="str">
            <v>Main Panel</v>
          </cell>
        </row>
      </sheetData>
      <sheetData sheetId="1175">
        <row r="52">
          <cell r="B52" t="str">
            <v>Main Panel</v>
          </cell>
        </row>
      </sheetData>
      <sheetData sheetId="1176">
        <row r="52">
          <cell r="B52" t="str">
            <v>Main Panel</v>
          </cell>
        </row>
      </sheetData>
      <sheetData sheetId="1177">
        <row r="52">
          <cell r="B52" t="str">
            <v>Main Panel</v>
          </cell>
        </row>
      </sheetData>
      <sheetData sheetId="1178">
        <row r="52">
          <cell r="B52" t="str">
            <v>Main Panel</v>
          </cell>
        </row>
      </sheetData>
      <sheetData sheetId="1179">
        <row r="52">
          <cell r="B52" t="str">
            <v>Main Panel</v>
          </cell>
        </row>
      </sheetData>
      <sheetData sheetId="1180">
        <row r="52">
          <cell r="B52" t="str">
            <v>Main Panel</v>
          </cell>
        </row>
      </sheetData>
      <sheetData sheetId="1181">
        <row r="52">
          <cell r="B52" t="str">
            <v>Main Panel</v>
          </cell>
        </row>
      </sheetData>
      <sheetData sheetId="1182">
        <row r="52">
          <cell r="B52" t="str">
            <v>Main Panel</v>
          </cell>
        </row>
      </sheetData>
      <sheetData sheetId="1183">
        <row r="52">
          <cell r="B52" t="str">
            <v>Main Panel</v>
          </cell>
        </row>
      </sheetData>
      <sheetData sheetId="1184">
        <row r="52">
          <cell r="B52" t="str">
            <v>Main Panel</v>
          </cell>
        </row>
      </sheetData>
      <sheetData sheetId="1185">
        <row r="52">
          <cell r="B52" t="str">
            <v>Main Panel</v>
          </cell>
        </row>
      </sheetData>
      <sheetData sheetId="1186">
        <row r="52">
          <cell r="B52" t="str">
            <v>Main Panel</v>
          </cell>
        </row>
      </sheetData>
      <sheetData sheetId="1187">
        <row r="52">
          <cell r="B52" t="str">
            <v>Main Panel</v>
          </cell>
        </row>
      </sheetData>
      <sheetData sheetId="1188">
        <row r="52">
          <cell r="B52" t="str">
            <v>Main Panel</v>
          </cell>
        </row>
      </sheetData>
      <sheetData sheetId="1189">
        <row r="52">
          <cell r="B52" t="str">
            <v>Main Panel</v>
          </cell>
        </row>
      </sheetData>
      <sheetData sheetId="1190">
        <row r="52">
          <cell r="B52" t="str">
            <v>Main Panel</v>
          </cell>
        </row>
      </sheetData>
      <sheetData sheetId="1191">
        <row r="52">
          <cell r="B52" t="str">
            <v>Main Panel</v>
          </cell>
        </row>
      </sheetData>
      <sheetData sheetId="1192">
        <row r="52">
          <cell r="B52" t="str">
            <v>Main Panel</v>
          </cell>
        </row>
      </sheetData>
      <sheetData sheetId="1193">
        <row r="52">
          <cell r="B52" t="str">
            <v>Main Panel</v>
          </cell>
        </row>
      </sheetData>
      <sheetData sheetId="1194">
        <row r="52">
          <cell r="B52" t="str">
            <v>Main Panel</v>
          </cell>
        </row>
      </sheetData>
      <sheetData sheetId="1195">
        <row r="52">
          <cell r="B52" t="str">
            <v>Main Panel</v>
          </cell>
        </row>
      </sheetData>
      <sheetData sheetId="1196">
        <row r="52">
          <cell r="B52" t="str">
            <v>Main Panel</v>
          </cell>
        </row>
      </sheetData>
      <sheetData sheetId="1197">
        <row r="52">
          <cell r="B52" t="str">
            <v>Main Panel</v>
          </cell>
        </row>
      </sheetData>
      <sheetData sheetId="1198">
        <row r="52">
          <cell r="B52" t="str">
            <v>Main Panel</v>
          </cell>
        </row>
      </sheetData>
      <sheetData sheetId="1199">
        <row r="52">
          <cell r="B52" t="str">
            <v>Main Panel</v>
          </cell>
        </row>
      </sheetData>
      <sheetData sheetId="1200">
        <row r="52">
          <cell r="B52" t="str">
            <v>Main Panel</v>
          </cell>
        </row>
      </sheetData>
      <sheetData sheetId="1201">
        <row r="52">
          <cell r="B52" t="str">
            <v>Main Panel</v>
          </cell>
        </row>
      </sheetData>
      <sheetData sheetId="1202">
        <row r="52">
          <cell r="B52" t="str">
            <v>Main Panel</v>
          </cell>
        </row>
      </sheetData>
      <sheetData sheetId="1203">
        <row r="52">
          <cell r="B52" t="str">
            <v>Main Panel</v>
          </cell>
        </row>
      </sheetData>
      <sheetData sheetId="1204">
        <row r="52">
          <cell r="B52" t="str">
            <v>Main Panel</v>
          </cell>
        </row>
      </sheetData>
      <sheetData sheetId="1205">
        <row r="52">
          <cell r="B52" t="str">
            <v>Main Panel</v>
          </cell>
        </row>
      </sheetData>
      <sheetData sheetId="1206">
        <row r="52">
          <cell r="B52" t="str">
            <v>Main Panel</v>
          </cell>
        </row>
      </sheetData>
      <sheetData sheetId="1207">
        <row r="52">
          <cell r="B52" t="str">
            <v>Main Panel</v>
          </cell>
        </row>
      </sheetData>
      <sheetData sheetId="1208">
        <row r="52">
          <cell r="B52" t="str">
            <v>Main Panel</v>
          </cell>
        </row>
      </sheetData>
      <sheetData sheetId="1209">
        <row r="52">
          <cell r="B52" t="str">
            <v>Main Panel</v>
          </cell>
        </row>
      </sheetData>
      <sheetData sheetId="1210">
        <row r="52">
          <cell r="B52" t="str">
            <v>Main Panel</v>
          </cell>
        </row>
      </sheetData>
      <sheetData sheetId="1211">
        <row r="52">
          <cell r="B52" t="str">
            <v>Main Panel</v>
          </cell>
        </row>
      </sheetData>
      <sheetData sheetId="1212">
        <row r="52">
          <cell r="B52" t="str">
            <v>Main Panel</v>
          </cell>
        </row>
      </sheetData>
      <sheetData sheetId="1213">
        <row r="52">
          <cell r="B52" t="str">
            <v>Main Panel</v>
          </cell>
        </row>
      </sheetData>
      <sheetData sheetId="1214">
        <row r="52">
          <cell r="B52" t="str">
            <v>Main Panel</v>
          </cell>
        </row>
      </sheetData>
      <sheetData sheetId="1215">
        <row r="52">
          <cell r="B52" t="str">
            <v>Main Panel</v>
          </cell>
        </row>
      </sheetData>
      <sheetData sheetId="1216">
        <row r="52">
          <cell r="B52" t="str">
            <v>Main Panel</v>
          </cell>
        </row>
      </sheetData>
      <sheetData sheetId="1217">
        <row r="52">
          <cell r="B52" t="str">
            <v>Main Panel</v>
          </cell>
        </row>
      </sheetData>
      <sheetData sheetId="1218">
        <row r="52">
          <cell r="B52" t="str">
            <v>Main Panel</v>
          </cell>
        </row>
      </sheetData>
      <sheetData sheetId="1219">
        <row r="52">
          <cell r="B52" t="str">
            <v>Main Panel</v>
          </cell>
        </row>
      </sheetData>
      <sheetData sheetId="1220">
        <row r="52">
          <cell r="B52" t="str">
            <v>Main Panel</v>
          </cell>
        </row>
      </sheetData>
      <sheetData sheetId="1221">
        <row r="52">
          <cell r="B52" t="str">
            <v>Main Panel</v>
          </cell>
        </row>
      </sheetData>
      <sheetData sheetId="1222">
        <row r="52">
          <cell r="B52" t="str">
            <v>Main Panel</v>
          </cell>
        </row>
      </sheetData>
      <sheetData sheetId="1223">
        <row r="52">
          <cell r="B52" t="str">
            <v>Main Panel</v>
          </cell>
        </row>
      </sheetData>
      <sheetData sheetId="1224">
        <row r="52">
          <cell r="B52" t="str">
            <v>Main Panel</v>
          </cell>
        </row>
      </sheetData>
      <sheetData sheetId="1225">
        <row r="52">
          <cell r="B52" t="str">
            <v>Main Panel</v>
          </cell>
        </row>
      </sheetData>
      <sheetData sheetId="1226">
        <row r="52">
          <cell r="B52" t="str">
            <v>Main Panel</v>
          </cell>
        </row>
      </sheetData>
      <sheetData sheetId="1227">
        <row r="52">
          <cell r="B52" t="str">
            <v>Main Panel</v>
          </cell>
        </row>
      </sheetData>
      <sheetData sheetId="1228">
        <row r="52">
          <cell r="B52" t="str">
            <v>Main Panel</v>
          </cell>
        </row>
      </sheetData>
      <sheetData sheetId="1229">
        <row r="52">
          <cell r="B52" t="str">
            <v>Main Panel</v>
          </cell>
        </row>
      </sheetData>
      <sheetData sheetId="1230">
        <row r="52">
          <cell r="B52" t="str">
            <v>Main Panel</v>
          </cell>
        </row>
      </sheetData>
      <sheetData sheetId="1231">
        <row r="52">
          <cell r="B52" t="str">
            <v>Main Panel</v>
          </cell>
        </row>
      </sheetData>
      <sheetData sheetId="1232">
        <row r="52">
          <cell r="B52" t="str">
            <v>Main Panel</v>
          </cell>
        </row>
      </sheetData>
      <sheetData sheetId="1233">
        <row r="52">
          <cell r="B52" t="str">
            <v>Main Panel</v>
          </cell>
        </row>
      </sheetData>
      <sheetData sheetId="1234">
        <row r="52">
          <cell r="B52" t="str">
            <v>Main Panel</v>
          </cell>
        </row>
      </sheetData>
      <sheetData sheetId="1235">
        <row r="52">
          <cell r="B52" t="str">
            <v>Main Panel</v>
          </cell>
        </row>
      </sheetData>
      <sheetData sheetId="1236">
        <row r="52">
          <cell r="B52" t="str">
            <v>Main Panel</v>
          </cell>
        </row>
      </sheetData>
      <sheetData sheetId="1237">
        <row r="52">
          <cell r="B52" t="str">
            <v>Main Panel</v>
          </cell>
        </row>
      </sheetData>
      <sheetData sheetId="1238">
        <row r="52">
          <cell r="B52" t="str">
            <v>Main Panel</v>
          </cell>
        </row>
      </sheetData>
      <sheetData sheetId="1239">
        <row r="52">
          <cell r="B52" t="str">
            <v>Main Panel</v>
          </cell>
        </row>
      </sheetData>
      <sheetData sheetId="1240">
        <row r="52">
          <cell r="B52" t="str">
            <v>Main Panel</v>
          </cell>
        </row>
      </sheetData>
      <sheetData sheetId="1241">
        <row r="52">
          <cell r="B52" t="str">
            <v>Main Panel</v>
          </cell>
        </row>
      </sheetData>
      <sheetData sheetId="1242">
        <row r="52">
          <cell r="B52" t="str">
            <v>Main Panel</v>
          </cell>
        </row>
      </sheetData>
      <sheetData sheetId="1243">
        <row r="52">
          <cell r="B52" t="str">
            <v>Main Panel</v>
          </cell>
        </row>
      </sheetData>
      <sheetData sheetId="1244">
        <row r="52">
          <cell r="B52" t="str">
            <v>Main Panel</v>
          </cell>
        </row>
      </sheetData>
      <sheetData sheetId="1245">
        <row r="52">
          <cell r="B52" t="str">
            <v>Main Panel</v>
          </cell>
        </row>
      </sheetData>
      <sheetData sheetId="1246">
        <row r="52">
          <cell r="B52" t="str">
            <v>Main Panel</v>
          </cell>
        </row>
      </sheetData>
      <sheetData sheetId="1247">
        <row r="52">
          <cell r="B52" t="str">
            <v>Main Panel</v>
          </cell>
        </row>
      </sheetData>
      <sheetData sheetId="1248">
        <row r="52">
          <cell r="B52" t="str">
            <v>Main Panel</v>
          </cell>
        </row>
      </sheetData>
      <sheetData sheetId="1249">
        <row r="52">
          <cell r="B52" t="str">
            <v>Main Panel</v>
          </cell>
        </row>
      </sheetData>
      <sheetData sheetId="1250">
        <row r="52">
          <cell r="B52" t="str">
            <v>Main Panel</v>
          </cell>
        </row>
      </sheetData>
      <sheetData sheetId="1251">
        <row r="52">
          <cell r="B52" t="str">
            <v>Main Panel</v>
          </cell>
        </row>
      </sheetData>
      <sheetData sheetId="1252">
        <row r="52">
          <cell r="B52" t="str">
            <v>Main Panel</v>
          </cell>
        </row>
      </sheetData>
      <sheetData sheetId="1253">
        <row r="52">
          <cell r="B52" t="str">
            <v>Main Panel</v>
          </cell>
        </row>
      </sheetData>
      <sheetData sheetId="1254">
        <row r="52">
          <cell r="B52" t="str">
            <v>Main Panel</v>
          </cell>
        </row>
      </sheetData>
      <sheetData sheetId="1255">
        <row r="52">
          <cell r="B52" t="str">
            <v>Main Panel</v>
          </cell>
        </row>
      </sheetData>
      <sheetData sheetId="1256">
        <row r="52">
          <cell r="B52" t="str">
            <v>Main Panel</v>
          </cell>
        </row>
      </sheetData>
      <sheetData sheetId="1257">
        <row r="52">
          <cell r="B52" t="str">
            <v>Main Panel</v>
          </cell>
        </row>
      </sheetData>
      <sheetData sheetId="1258">
        <row r="52">
          <cell r="B52" t="str">
            <v>Main Panel</v>
          </cell>
        </row>
      </sheetData>
      <sheetData sheetId="1259">
        <row r="52">
          <cell r="B52" t="str">
            <v>Main Panel</v>
          </cell>
        </row>
      </sheetData>
      <sheetData sheetId="1260">
        <row r="52">
          <cell r="B52" t="str">
            <v>Main Panel</v>
          </cell>
        </row>
      </sheetData>
      <sheetData sheetId="1261">
        <row r="52">
          <cell r="B52" t="str">
            <v>Main Panel</v>
          </cell>
        </row>
      </sheetData>
      <sheetData sheetId="1262">
        <row r="52">
          <cell r="B52" t="str">
            <v>Main Panel</v>
          </cell>
        </row>
      </sheetData>
      <sheetData sheetId="1263">
        <row r="52">
          <cell r="B52" t="str">
            <v>Main Panel</v>
          </cell>
        </row>
      </sheetData>
      <sheetData sheetId="1264">
        <row r="52">
          <cell r="B52" t="str">
            <v>Main Panel</v>
          </cell>
        </row>
      </sheetData>
      <sheetData sheetId="1265">
        <row r="52">
          <cell r="B52" t="str">
            <v>Main Panel</v>
          </cell>
        </row>
      </sheetData>
      <sheetData sheetId="1266">
        <row r="52">
          <cell r="B52" t="str">
            <v>Main Panel</v>
          </cell>
        </row>
      </sheetData>
      <sheetData sheetId="1267">
        <row r="52">
          <cell r="B52" t="str">
            <v>Main Panel</v>
          </cell>
        </row>
      </sheetData>
      <sheetData sheetId="1268">
        <row r="52">
          <cell r="B52" t="str">
            <v>Main Panel</v>
          </cell>
        </row>
      </sheetData>
      <sheetData sheetId="1269">
        <row r="52">
          <cell r="B52" t="str">
            <v>Main Panel</v>
          </cell>
        </row>
      </sheetData>
      <sheetData sheetId="1270">
        <row r="52">
          <cell r="B52" t="str">
            <v>Main Panel</v>
          </cell>
        </row>
      </sheetData>
      <sheetData sheetId="1271">
        <row r="52">
          <cell r="B52" t="str">
            <v>Main Panel</v>
          </cell>
        </row>
      </sheetData>
      <sheetData sheetId="1272">
        <row r="52">
          <cell r="B52" t="str">
            <v>Main Panel</v>
          </cell>
        </row>
      </sheetData>
      <sheetData sheetId="1273">
        <row r="52">
          <cell r="B52" t="str">
            <v>Main Panel</v>
          </cell>
        </row>
      </sheetData>
      <sheetData sheetId="1274">
        <row r="52">
          <cell r="B52" t="str">
            <v>Main Panel</v>
          </cell>
        </row>
      </sheetData>
      <sheetData sheetId="1275">
        <row r="52">
          <cell r="B52" t="str">
            <v>Main Panel</v>
          </cell>
        </row>
      </sheetData>
      <sheetData sheetId="1276">
        <row r="52">
          <cell r="B52" t="str">
            <v>Main Panel</v>
          </cell>
        </row>
      </sheetData>
      <sheetData sheetId="1277">
        <row r="52">
          <cell r="B52" t="str">
            <v>Main Panel</v>
          </cell>
        </row>
      </sheetData>
      <sheetData sheetId="1278">
        <row r="52">
          <cell r="B52" t="str">
            <v>Main Panel</v>
          </cell>
        </row>
      </sheetData>
      <sheetData sheetId="1279">
        <row r="52">
          <cell r="B52" t="str">
            <v>Main Panel</v>
          </cell>
        </row>
      </sheetData>
      <sheetData sheetId="1280">
        <row r="52">
          <cell r="B52" t="str">
            <v>Main Panel</v>
          </cell>
        </row>
      </sheetData>
      <sheetData sheetId="1281">
        <row r="52">
          <cell r="B52" t="str">
            <v>Main Panel</v>
          </cell>
        </row>
      </sheetData>
      <sheetData sheetId="1282">
        <row r="52">
          <cell r="B52" t="str">
            <v>Main Panel</v>
          </cell>
        </row>
      </sheetData>
      <sheetData sheetId="1283">
        <row r="52">
          <cell r="B52" t="str">
            <v>Main Panel</v>
          </cell>
        </row>
      </sheetData>
      <sheetData sheetId="1284">
        <row r="52">
          <cell r="B52" t="str">
            <v>Main Panel</v>
          </cell>
        </row>
      </sheetData>
      <sheetData sheetId="1285">
        <row r="52">
          <cell r="B52" t="str">
            <v>Main Panel</v>
          </cell>
        </row>
      </sheetData>
      <sheetData sheetId="1286">
        <row r="52">
          <cell r="B52" t="str">
            <v>Main Panel</v>
          </cell>
        </row>
      </sheetData>
      <sheetData sheetId="1287">
        <row r="52">
          <cell r="B52" t="str">
            <v>Main Panel</v>
          </cell>
        </row>
      </sheetData>
      <sheetData sheetId="1288">
        <row r="52">
          <cell r="B52" t="str">
            <v>Main Panel</v>
          </cell>
        </row>
      </sheetData>
      <sheetData sheetId="1289">
        <row r="52">
          <cell r="B52" t="str">
            <v>Main Panel</v>
          </cell>
        </row>
      </sheetData>
      <sheetData sheetId="1290">
        <row r="52">
          <cell r="B52" t="str">
            <v>Main Panel</v>
          </cell>
        </row>
      </sheetData>
      <sheetData sheetId="1291">
        <row r="52">
          <cell r="B52" t="str">
            <v>Main Panel</v>
          </cell>
        </row>
      </sheetData>
      <sheetData sheetId="1292">
        <row r="52">
          <cell r="B52" t="str">
            <v>Main Panel</v>
          </cell>
        </row>
      </sheetData>
      <sheetData sheetId="1293">
        <row r="52">
          <cell r="B52" t="str">
            <v>Main Panel</v>
          </cell>
        </row>
      </sheetData>
      <sheetData sheetId="1294">
        <row r="52">
          <cell r="B52" t="str">
            <v>Main Panel</v>
          </cell>
        </row>
      </sheetData>
      <sheetData sheetId="1295">
        <row r="52">
          <cell r="B52" t="str">
            <v>Main Panel</v>
          </cell>
        </row>
      </sheetData>
      <sheetData sheetId="1296">
        <row r="52">
          <cell r="B52" t="str">
            <v>Main Panel</v>
          </cell>
        </row>
      </sheetData>
      <sheetData sheetId="1297">
        <row r="52">
          <cell r="B52" t="str">
            <v>Main Panel</v>
          </cell>
        </row>
      </sheetData>
      <sheetData sheetId="1298">
        <row r="52">
          <cell r="B52" t="str">
            <v>Main Panel</v>
          </cell>
        </row>
      </sheetData>
      <sheetData sheetId="1299">
        <row r="52">
          <cell r="B52" t="str">
            <v>Main Panel</v>
          </cell>
        </row>
      </sheetData>
      <sheetData sheetId="1300">
        <row r="52">
          <cell r="B52" t="str">
            <v>Main Panel</v>
          </cell>
        </row>
      </sheetData>
      <sheetData sheetId="1301">
        <row r="52">
          <cell r="B52" t="str">
            <v>Main Panel</v>
          </cell>
        </row>
      </sheetData>
      <sheetData sheetId="1302">
        <row r="52">
          <cell r="B52" t="str">
            <v>Main Panel</v>
          </cell>
        </row>
      </sheetData>
      <sheetData sheetId="1303">
        <row r="52">
          <cell r="B52" t="str">
            <v>Main Panel</v>
          </cell>
        </row>
      </sheetData>
      <sheetData sheetId="1304">
        <row r="52">
          <cell r="B52" t="str">
            <v>Main Panel</v>
          </cell>
        </row>
      </sheetData>
      <sheetData sheetId="1305">
        <row r="52">
          <cell r="B52" t="str">
            <v>Main Panel</v>
          </cell>
        </row>
      </sheetData>
      <sheetData sheetId="1306">
        <row r="52">
          <cell r="B52" t="str">
            <v>Main Panel</v>
          </cell>
        </row>
      </sheetData>
      <sheetData sheetId="1307">
        <row r="52">
          <cell r="B52" t="str">
            <v>Main Panel</v>
          </cell>
        </row>
      </sheetData>
      <sheetData sheetId="1308">
        <row r="52">
          <cell r="B52" t="str">
            <v>Main Panel</v>
          </cell>
        </row>
      </sheetData>
      <sheetData sheetId="1309">
        <row r="52">
          <cell r="B52" t="str">
            <v>Main Panel</v>
          </cell>
        </row>
      </sheetData>
      <sheetData sheetId="1310">
        <row r="52">
          <cell r="B52" t="str">
            <v>Main Panel</v>
          </cell>
        </row>
      </sheetData>
      <sheetData sheetId="1311">
        <row r="52">
          <cell r="B52" t="str">
            <v>Main Panel</v>
          </cell>
        </row>
      </sheetData>
      <sheetData sheetId="1312">
        <row r="52">
          <cell r="B52" t="str">
            <v>Main Panel</v>
          </cell>
        </row>
      </sheetData>
      <sheetData sheetId="1313">
        <row r="52">
          <cell r="B52" t="str">
            <v>Main Panel</v>
          </cell>
        </row>
      </sheetData>
      <sheetData sheetId="1314">
        <row r="52">
          <cell r="B52" t="str">
            <v>Main Panel</v>
          </cell>
        </row>
      </sheetData>
      <sheetData sheetId="1315">
        <row r="52">
          <cell r="B52" t="str">
            <v>Main Panel</v>
          </cell>
        </row>
      </sheetData>
      <sheetData sheetId="1316">
        <row r="52">
          <cell r="B52" t="str">
            <v>Main Panel</v>
          </cell>
        </row>
      </sheetData>
      <sheetData sheetId="1317">
        <row r="52">
          <cell r="B52" t="str">
            <v>Main Panel</v>
          </cell>
        </row>
      </sheetData>
      <sheetData sheetId="1318">
        <row r="52">
          <cell r="B52" t="str">
            <v>Main Panel</v>
          </cell>
        </row>
      </sheetData>
      <sheetData sheetId="1319">
        <row r="52">
          <cell r="B52" t="str">
            <v>Main Panel</v>
          </cell>
        </row>
      </sheetData>
      <sheetData sheetId="1320">
        <row r="52">
          <cell r="B52" t="str">
            <v>Main Panel</v>
          </cell>
        </row>
      </sheetData>
      <sheetData sheetId="1321">
        <row r="52">
          <cell r="B52" t="str">
            <v>Main Panel</v>
          </cell>
        </row>
      </sheetData>
      <sheetData sheetId="1322">
        <row r="52">
          <cell r="B52" t="str">
            <v>Main Panel</v>
          </cell>
        </row>
      </sheetData>
      <sheetData sheetId="1323">
        <row r="52">
          <cell r="B52" t="str">
            <v>Main Panel</v>
          </cell>
        </row>
      </sheetData>
      <sheetData sheetId="1324">
        <row r="52">
          <cell r="B52" t="str">
            <v>Main Panel</v>
          </cell>
        </row>
      </sheetData>
      <sheetData sheetId="1325">
        <row r="52">
          <cell r="B52" t="str">
            <v>Main Panel</v>
          </cell>
        </row>
      </sheetData>
      <sheetData sheetId="1326">
        <row r="52">
          <cell r="B52" t="str">
            <v>Main Panel</v>
          </cell>
        </row>
      </sheetData>
      <sheetData sheetId="1327">
        <row r="52">
          <cell r="B52" t="str">
            <v>Main Panel</v>
          </cell>
        </row>
      </sheetData>
      <sheetData sheetId="1328">
        <row r="52">
          <cell r="B52" t="str">
            <v>Main Panel</v>
          </cell>
        </row>
      </sheetData>
      <sheetData sheetId="1329">
        <row r="52">
          <cell r="B52" t="str">
            <v>Main Panel</v>
          </cell>
        </row>
      </sheetData>
      <sheetData sheetId="1330">
        <row r="52">
          <cell r="B52" t="str">
            <v>Main Panel</v>
          </cell>
        </row>
      </sheetData>
      <sheetData sheetId="1331">
        <row r="52">
          <cell r="B52" t="str">
            <v>Main Panel</v>
          </cell>
        </row>
      </sheetData>
      <sheetData sheetId="1332">
        <row r="52">
          <cell r="B52" t="str">
            <v>Main Panel</v>
          </cell>
        </row>
      </sheetData>
      <sheetData sheetId="1333">
        <row r="52">
          <cell r="B52" t="str">
            <v>Main Panel</v>
          </cell>
        </row>
      </sheetData>
      <sheetData sheetId="1334">
        <row r="52">
          <cell r="B52" t="str">
            <v>Main Panel</v>
          </cell>
        </row>
      </sheetData>
      <sheetData sheetId="1335">
        <row r="52">
          <cell r="B52" t="str">
            <v>Main Panel</v>
          </cell>
        </row>
      </sheetData>
      <sheetData sheetId="1336">
        <row r="52">
          <cell r="B52" t="str">
            <v>Main Panel</v>
          </cell>
        </row>
      </sheetData>
      <sheetData sheetId="1337">
        <row r="52">
          <cell r="B52" t="str">
            <v>Main Panel</v>
          </cell>
        </row>
      </sheetData>
      <sheetData sheetId="1338">
        <row r="52">
          <cell r="B52" t="str">
            <v>Main Panel</v>
          </cell>
        </row>
      </sheetData>
      <sheetData sheetId="1339">
        <row r="52">
          <cell r="B52" t="str">
            <v>Main Panel</v>
          </cell>
        </row>
      </sheetData>
      <sheetData sheetId="1340">
        <row r="52">
          <cell r="B52" t="str">
            <v>Main Panel</v>
          </cell>
        </row>
      </sheetData>
      <sheetData sheetId="1341">
        <row r="52">
          <cell r="B52" t="str">
            <v>Main Panel</v>
          </cell>
        </row>
      </sheetData>
      <sheetData sheetId="1342">
        <row r="52">
          <cell r="B52" t="str">
            <v>Main Panel</v>
          </cell>
        </row>
      </sheetData>
      <sheetData sheetId="1343">
        <row r="52">
          <cell r="B52" t="str">
            <v>Main Panel</v>
          </cell>
        </row>
      </sheetData>
      <sheetData sheetId="1344">
        <row r="52">
          <cell r="B52" t="str">
            <v>Main Panel</v>
          </cell>
        </row>
      </sheetData>
      <sheetData sheetId="1345">
        <row r="52">
          <cell r="B52" t="str">
            <v>Main Panel</v>
          </cell>
        </row>
      </sheetData>
      <sheetData sheetId="1346">
        <row r="52">
          <cell r="B52" t="str">
            <v>Main Panel</v>
          </cell>
        </row>
      </sheetData>
      <sheetData sheetId="1347">
        <row r="52">
          <cell r="B52" t="str">
            <v>Main Panel</v>
          </cell>
        </row>
      </sheetData>
      <sheetData sheetId="1348">
        <row r="52">
          <cell r="B52" t="str">
            <v>Main Panel</v>
          </cell>
        </row>
      </sheetData>
      <sheetData sheetId="1349">
        <row r="52">
          <cell r="B52" t="str">
            <v>Main Panel</v>
          </cell>
        </row>
      </sheetData>
      <sheetData sheetId="1350">
        <row r="52">
          <cell r="B52" t="str">
            <v>Main Panel</v>
          </cell>
        </row>
      </sheetData>
      <sheetData sheetId="1351">
        <row r="52">
          <cell r="B52" t="str">
            <v>Main Panel</v>
          </cell>
        </row>
      </sheetData>
      <sheetData sheetId="1352">
        <row r="52">
          <cell r="B52" t="str">
            <v>Main Panel</v>
          </cell>
        </row>
      </sheetData>
      <sheetData sheetId="1353">
        <row r="52">
          <cell r="B52" t="str">
            <v>Main Panel</v>
          </cell>
        </row>
      </sheetData>
      <sheetData sheetId="1354">
        <row r="52">
          <cell r="B52" t="str">
            <v>Main Panel</v>
          </cell>
        </row>
      </sheetData>
      <sheetData sheetId="1355">
        <row r="52">
          <cell r="B52" t="str">
            <v>Main Panel</v>
          </cell>
        </row>
      </sheetData>
      <sheetData sheetId="1356">
        <row r="52">
          <cell r="B52" t="str">
            <v>Main Panel</v>
          </cell>
        </row>
      </sheetData>
      <sheetData sheetId="1357">
        <row r="52">
          <cell r="B52" t="str">
            <v>Main Panel</v>
          </cell>
        </row>
      </sheetData>
      <sheetData sheetId="1358">
        <row r="52">
          <cell r="B52" t="str">
            <v>Main Panel</v>
          </cell>
        </row>
      </sheetData>
      <sheetData sheetId="1359">
        <row r="52">
          <cell r="B52" t="str">
            <v>Main Panel</v>
          </cell>
        </row>
      </sheetData>
      <sheetData sheetId="1360">
        <row r="52">
          <cell r="B52" t="str">
            <v>Main Panel</v>
          </cell>
        </row>
      </sheetData>
      <sheetData sheetId="1361">
        <row r="52">
          <cell r="B52" t="str">
            <v>Main Panel</v>
          </cell>
        </row>
      </sheetData>
      <sheetData sheetId="1362">
        <row r="52">
          <cell r="B52" t="str">
            <v>Main Panel</v>
          </cell>
        </row>
      </sheetData>
      <sheetData sheetId="1363">
        <row r="52">
          <cell r="B52" t="str">
            <v>Main Panel</v>
          </cell>
        </row>
      </sheetData>
      <sheetData sheetId="1364">
        <row r="52">
          <cell r="B52" t="str">
            <v>Main Panel</v>
          </cell>
        </row>
      </sheetData>
      <sheetData sheetId="1365">
        <row r="52">
          <cell r="B52" t="str">
            <v>Main Panel</v>
          </cell>
        </row>
      </sheetData>
      <sheetData sheetId="1366">
        <row r="52">
          <cell r="B52" t="str">
            <v>Main Panel</v>
          </cell>
        </row>
      </sheetData>
      <sheetData sheetId="1367">
        <row r="52">
          <cell r="B52" t="str">
            <v>Main Panel</v>
          </cell>
        </row>
      </sheetData>
      <sheetData sheetId="1368">
        <row r="52">
          <cell r="B52" t="str">
            <v>Main Panel</v>
          </cell>
        </row>
      </sheetData>
      <sheetData sheetId="1369">
        <row r="52">
          <cell r="B52" t="str">
            <v>Main Panel</v>
          </cell>
        </row>
      </sheetData>
      <sheetData sheetId="1370">
        <row r="52">
          <cell r="B52" t="str">
            <v>Main Panel</v>
          </cell>
        </row>
      </sheetData>
      <sheetData sheetId="1371">
        <row r="52">
          <cell r="B52" t="str">
            <v>Main Panel</v>
          </cell>
        </row>
      </sheetData>
      <sheetData sheetId="1372">
        <row r="52">
          <cell r="B52" t="str">
            <v>Main Panel</v>
          </cell>
        </row>
      </sheetData>
      <sheetData sheetId="1373">
        <row r="52">
          <cell r="B52" t="str">
            <v>Main Panel</v>
          </cell>
        </row>
      </sheetData>
      <sheetData sheetId="1374">
        <row r="52">
          <cell r="B52" t="str">
            <v>Main Panel</v>
          </cell>
        </row>
      </sheetData>
      <sheetData sheetId="1375">
        <row r="52">
          <cell r="B52" t="str">
            <v>Main Panel</v>
          </cell>
        </row>
      </sheetData>
      <sheetData sheetId="1376">
        <row r="52">
          <cell r="B52" t="str">
            <v>Main Panel</v>
          </cell>
        </row>
      </sheetData>
      <sheetData sheetId="1377">
        <row r="52">
          <cell r="B52" t="str">
            <v>Main Panel</v>
          </cell>
        </row>
      </sheetData>
      <sheetData sheetId="1378">
        <row r="52">
          <cell r="B52" t="str">
            <v>Main Panel</v>
          </cell>
        </row>
      </sheetData>
      <sheetData sheetId="1379">
        <row r="52">
          <cell r="B52" t="str">
            <v>Main Panel</v>
          </cell>
        </row>
      </sheetData>
      <sheetData sheetId="1380">
        <row r="52">
          <cell r="B52" t="str">
            <v>Main Panel</v>
          </cell>
        </row>
      </sheetData>
      <sheetData sheetId="1381">
        <row r="52">
          <cell r="B52" t="str">
            <v>Main Panel</v>
          </cell>
        </row>
      </sheetData>
      <sheetData sheetId="1382">
        <row r="52">
          <cell r="B52" t="str">
            <v>Main Panel</v>
          </cell>
        </row>
      </sheetData>
      <sheetData sheetId="1383">
        <row r="52">
          <cell r="B52" t="str">
            <v>Main Panel</v>
          </cell>
        </row>
      </sheetData>
      <sheetData sheetId="1384">
        <row r="52">
          <cell r="B52" t="str">
            <v>Main Panel</v>
          </cell>
        </row>
      </sheetData>
      <sheetData sheetId="1385">
        <row r="52">
          <cell r="B52" t="str">
            <v>Main Panel</v>
          </cell>
        </row>
      </sheetData>
      <sheetData sheetId="1386">
        <row r="52">
          <cell r="B52" t="str">
            <v>Main Panel</v>
          </cell>
        </row>
      </sheetData>
      <sheetData sheetId="1387">
        <row r="52">
          <cell r="B52" t="str">
            <v>Main Panel</v>
          </cell>
        </row>
      </sheetData>
      <sheetData sheetId="1388">
        <row r="52">
          <cell r="B52" t="str">
            <v>Main Panel</v>
          </cell>
        </row>
      </sheetData>
      <sheetData sheetId="1389">
        <row r="52">
          <cell r="B52" t="str">
            <v>Main Panel</v>
          </cell>
        </row>
      </sheetData>
      <sheetData sheetId="1390">
        <row r="52">
          <cell r="B52" t="str">
            <v>Main Panel</v>
          </cell>
        </row>
      </sheetData>
      <sheetData sheetId="1391">
        <row r="52">
          <cell r="B52" t="str">
            <v>Main Panel</v>
          </cell>
        </row>
      </sheetData>
      <sheetData sheetId="1392">
        <row r="52">
          <cell r="B52" t="str">
            <v>Main Panel</v>
          </cell>
        </row>
      </sheetData>
      <sheetData sheetId="1393">
        <row r="52">
          <cell r="B52" t="str">
            <v>Main Panel</v>
          </cell>
        </row>
      </sheetData>
      <sheetData sheetId="1394">
        <row r="52">
          <cell r="B52" t="str">
            <v>Main Panel</v>
          </cell>
        </row>
      </sheetData>
      <sheetData sheetId="1395">
        <row r="52">
          <cell r="B52" t="str">
            <v>Main Panel</v>
          </cell>
        </row>
      </sheetData>
      <sheetData sheetId="1396">
        <row r="52">
          <cell r="B52" t="str">
            <v>Main Panel</v>
          </cell>
        </row>
      </sheetData>
      <sheetData sheetId="1397">
        <row r="52">
          <cell r="B52" t="str">
            <v>Main Panel</v>
          </cell>
        </row>
      </sheetData>
      <sheetData sheetId="1398">
        <row r="52">
          <cell r="B52" t="str">
            <v>Main Panel</v>
          </cell>
        </row>
      </sheetData>
      <sheetData sheetId="1399">
        <row r="52">
          <cell r="B52" t="str">
            <v>Main Panel</v>
          </cell>
        </row>
      </sheetData>
      <sheetData sheetId="1400">
        <row r="52">
          <cell r="B52" t="str">
            <v>Main Panel</v>
          </cell>
        </row>
      </sheetData>
      <sheetData sheetId="1401">
        <row r="52">
          <cell r="B52" t="str">
            <v>Main Panel</v>
          </cell>
        </row>
      </sheetData>
      <sheetData sheetId="1402">
        <row r="52">
          <cell r="B52" t="str">
            <v>Main Panel</v>
          </cell>
        </row>
      </sheetData>
      <sheetData sheetId="1403">
        <row r="52">
          <cell r="B52" t="str">
            <v>Main Panel</v>
          </cell>
        </row>
      </sheetData>
      <sheetData sheetId="1404">
        <row r="52">
          <cell r="B52" t="str">
            <v>Main Panel</v>
          </cell>
        </row>
      </sheetData>
      <sheetData sheetId="1405">
        <row r="52">
          <cell r="B52" t="str">
            <v>Main Panel</v>
          </cell>
        </row>
      </sheetData>
      <sheetData sheetId="1406">
        <row r="52">
          <cell r="B52" t="str">
            <v>Main Panel</v>
          </cell>
        </row>
      </sheetData>
      <sheetData sheetId="1407">
        <row r="52">
          <cell r="B52" t="str">
            <v>Main Panel</v>
          </cell>
        </row>
      </sheetData>
      <sheetData sheetId="1408">
        <row r="52">
          <cell r="B52" t="str">
            <v>Main Panel</v>
          </cell>
        </row>
      </sheetData>
      <sheetData sheetId="1409">
        <row r="52">
          <cell r="B52" t="str">
            <v>Main Panel</v>
          </cell>
        </row>
      </sheetData>
      <sheetData sheetId="1410">
        <row r="52">
          <cell r="B52" t="str">
            <v>Main Panel</v>
          </cell>
        </row>
      </sheetData>
      <sheetData sheetId="1411">
        <row r="52">
          <cell r="B52" t="str">
            <v>Main Panel</v>
          </cell>
        </row>
      </sheetData>
      <sheetData sheetId="1412">
        <row r="52">
          <cell r="B52" t="str">
            <v>Main Panel</v>
          </cell>
        </row>
      </sheetData>
      <sheetData sheetId="1413">
        <row r="52">
          <cell r="B52" t="str">
            <v>Main Panel</v>
          </cell>
        </row>
      </sheetData>
      <sheetData sheetId="1414">
        <row r="52">
          <cell r="B52" t="str">
            <v>Main Panel</v>
          </cell>
        </row>
      </sheetData>
      <sheetData sheetId="1415">
        <row r="52">
          <cell r="B52" t="str">
            <v>Main Panel</v>
          </cell>
        </row>
      </sheetData>
      <sheetData sheetId="1416">
        <row r="52">
          <cell r="B52" t="str">
            <v>Main Panel</v>
          </cell>
        </row>
      </sheetData>
      <sheetData sheetId="1417">
        <row r="52">
          <cell r="B52" t="str">
            <v>Main Panel</v>
          </cell>
        </row>
      </sheetData>
      <sheetData sheetId="1418">
        <row r="52">
          <cell r="B52" t="str">
            <v>Main Panel</v>
          </cell>
        </row>
      </sheetData>
      <sheetData sheetId="1419">
        <row r="52">
          <cell r="B52" t="str">
            <v>Main Panel</v>
          </cell>
        </row>
      </sheetData>
      <sheetData sheetId="1420">
        <row r="52">
          <cell r="B52" t="str">
            <v>Main Panel</v>
          </cell>
        </row>
      </sheetData>
      <sheetData sheetId="1421">
        <row r="52">
          <cell r="B52" t="str">
            <v>Main Panel</v>
          </cell>
        </row>
      </sheetData>
      <sheetData sheetId="1422">
        <row r="52">
          <cell r="B52" t="str">
            <v>Main Panel</v>
          </cell>
        </row>
      </sheetData>
      <sheetData sheetId="1423">
        <row r="52">
          <cell r="B52" t="str">
            <v>Main Panel</v>
          </cell>
        </row>
      </sheetData>
      <sheetData sheetId="1424">
        <row r="52">
          <cell r="B52" t="str">
            <v>Main Panel</v>
          </cell>
        </row>
      </sheetData>
      <sheetData sheetId="1425">
        <row r="52">
          <cell r="B52" t="str">
            <v>Main Panel</v>
          </cell>
        </row>
      </sheetData>
      <sheetData sheetId="1426">
        <row r="52">
          <cell r="B52" t="str">
            <v>Main Panel</v>
          </cell>
        </row>
      </sheetData>
      <sheetData sheetId="1427">
        <row r="52">
          <cell r="B52" t="str">
            <v>Main Panel</v>
          </cell>
        </row>
      </sheetData>
      <sheetData sheetId="1428">
        <row r="52">
          <cell r="B52" t="str">
            <v>Main Panel</v>
          </cell>
        </row>
      </sheetData>
      <sheetData sheetId="1429">
        <row r="52">
          <cell r="B52" t="str">
            <v>Main Panel</v>
          </cell>
        </row>
      </sheetData>
      <sheetData sheetId="1430">
        <row r="52">
          <cell r="B52" t="str">
            <v>Main Panel</v>
          </cell>
        </row>
      </sheetData>
      <sheetData sheetId="1431">
        <row r="52">
          <cell r="B52" t="str">
            <v>Main Panel</v>
          </cell>
        </row>
      </sheetData>
      <sheetData sheetId="1432">
        <row r="52">
          <cell r="B52" t="str">
            <v>Main Panel</v>
          </cell>
        </row>
      </sheetData>
      <sheetData sheetId="1433">
        <row r="52">
          <cell r="B52" t="str">
            <v>Main Panel</v>
          </cell>
        </row>
      </sheetData>
      <sheetData sheetId="1434">
        <row r="52">
          <cell r="B52" t="str">
            <v>Main Panel</v>
          </cell>
        </row>
      </sheetData>
      <sheetData sheetId="1435">
        <row r="52">
          <cell r="B52" t="str">
            <v>Main Panel</v>
          </cell>
        </row>
      </sheetData>
      <sheetData sheetId="1436">
        <row r="52">
          <cell r="B52" t="str">
            <v>Main Panel</v>
          </cell>
        </row>
      </sheetData>
      <sheetData sheetId="1437">
        <row r="52">
          <cell r="B52" t="str">
            <v>Main Panel</v>
          </cell>
        </row>
      </sheetData>
      <sheetData sheetId="1438">
        <row r="52">
          <cell r="B52" t="str">
            <v>Main Panel</v>
          </cell>
        </row>
      </sheetData>
      <sheetData sheetId="1439">
        <row r="52">
          <cell r="B52" t="str">
            <v>Main Panel</v>
          </cell>
        </row>
      </sheetData>
      <sheetData sheetId="1440">
        <row r="52">
          <cell r="B52" t="str">
            <v>Main Panel</v>
          </cell>
        </row>
      </sheetData>
      <sheetData sheetId="1441">
        <row r="52">
          <cell r="B52" t="str">
            <v>Main Panel</v>
          </cell>
        </row>
      </sheetData>
      <sheetData sheetId="1442">
        <row r="52">
          <cell r="B52" t="str">
            <v>Main Panel</v>
          </cell>
        </row>
      </sheetData>
      <sheetData sheetId="1443">
        <row r="52">
          <cell r="B52" t="str">
            <v>Main Panel</v>
          </cell>
        </row>
      </sheetData>
      <sheetData sheetId="1444">
        <row r="52">
          <cell r="B52" t="str">
            <v>Main Panel</v>
          </cell>
        </row>
      </sheetData>
      <sheetData sheetId="1445">
        <row r="52">
          <cell r="B52" t="str">
            <v>Main Panel</v>
          </cell>
        </row>
      </sheetData>
      <sheetData sheetId="1446">
        <row r="52">
          <cell r="B52" t="str">
            <v>Main Panel</v>
          </cell>
        </row>
      </sheetData>
      <sheetData sheetId="1447">
        <row r="52">
          <cell r="B52" t="str">
            <v>Main Panel</v>
          </cell>
        </row>
      </sheetData>
      <sheetData sheetId="1448">
        <row r="52">
          <cell r="B52" t="str">
            <v>Main Panel</v>
          </cell>
        </row>
      </sheetData>
      <sheetData sheetId="1449">
        <row r="52">
          <cell r="B52" t="str">
            <v>Main Panel</v>
          </cell>
        </row>
      </sheetData>
      <sheetData sheetId="1450">
        <row r="52">
          <cell r="B52" t="str">
            <v>Main Panel</v>
          </cell>
        </row>
      </sheetData>
      <sheetData sheetId="1451">
        <row r="52">
          <cell r="B52" t="str">
            <v>Main Panel</v>
          </cell>
        </row>
      </sheetData>
      <sheetData sheetId="1452">
        <row r="52">
          <cell r="B52" t="str">
            <v>Main Panel</v>
          </cell>
        </row>
      </sheetData>
      <sheetData sheetId="1453">
        <row r="52">
          <cell r="B52" t="str">
            <v>Main Panel</v>
          </cell>
        </row>
      </sheetData>
      <sheetData sheetId="1454">
        <row r="52">
          <cell r="B52" t="str">
            <v>Main Panel</v>
          </cell>
        </row>
      </sheetData>
      <sheetData sheetId="1455">
        <row r="52">
          <cell r="B52" t="str">
            <v>Main Panel</v>
          </cell>
        </row>
      </sheetData>
      <sheetData sheetId="1456">
        <row r="52">
          <cell r="B52" t="str">
            <v>Main Panel</v>
          </cell>
        </row>
      </sheetData>
      <sheetData sheetId="1457">
        <row r="52">
          <cell r="B52" t="str">
            <v>Main Panel</v>
          </cell>
        </row>
      </sheetData>
      <sheetData sheetId="1458">
        <row r="52">
          <cell r="B52" t="str">
            <v>Main Panel</v>
          </cell>
        </row>
      </sheetData>
      <sheetData sheetId="1459">
        <row r="52">
          <cell r="B52" t="str">
            <v>Main Panel</v>
          </cell>
        </row>
      </sheetData>
      <sheetData sheetId="1460">
        <row r="52">
          <cell r="B52" t="str">
            <v>Main Panel</v>
          </cell>
        </row>
      </sheetData>
      <sheetData sheetId="1461">
        <row r="52">
          <cell r="B52" t="str">
            <v>Main Panel</v>
          </cell>
        </row>
      </sheetData>
      <sheetData sheetId="1462"/>
      <sheetData sheetId="1463">
        <row r="52">
          <cell r="B52" t="str">
            <v>Main Panel</v>
          </cell>
        </row>
      </sheetData>
      <sheetData sheetId="1464">
        <row r="52">
          <cell r="B52" t="str">
            <v>Main Panel</v>
          </cell>
        </row>
      </sheetData>
      <sheetData sheetId="1465">
        <row r="52">
          <cell r="B52" t="str">
            <v>Main Panel</v>
          </cell>
        </row>
      </sheetData>
      <sheetData sheetId="1466" refreshError="1"/>
      <sheetData sheetId="1467">
        <row r="52">
          <cell r="B52" t="str">
            <v>Main Panel</v>
          </cell>
        </row>
      </sheetData>
      <sheetData sheetId="1468">
        <row r="52">
          <cell r="B52" t="str">
            <v>Main Panel</v>
          </cell>
        </row>
      </sheetData>
      <sheetData sheetId="1469">
        <row r="52">
          <cell r="B52" t="str">
            <v>Main Panel</v>
          </cell>
        </row>
      </sheetData>
      <sheetData sheetId="1470">
        <row r="52">
          <cell r="B52" t="str">
            <v>Main Panel</v>
          </cell>
        </row>
      </sheetData>
      <sheetData sheetId="1471">
        <row r="52">
          <cell r="B52" t="str">
            <v>Main Panel</v>
          </cell>
        </row>
      </sheetData>
      <sheetData sheetId="1472">
        <row r="52">
          <cell r="B52" t="str">
            <v>Main Panel</v>
          </cell>
        </row>
      </sheetData>
      <sheetData sheetId="1473">
        <row r="52">
          <cell r="B52" t="str">
            <v>Main Panel</v>
          </cell>
        </row>
      </sheetData>
      <sheetData sheetId="1474">
        <row r="52">
          <cell r="B52" t="str">
            <v>Main Panel</v>
          </cell>
        </row>
      </sheetData>
      <sheetData sheetId="1475">
        <row r="52">
          <cell r="B52" t="str">
            <v>Main Panel</v>
          </cell>
        </row>
      </sheetData>
      <sheetData sheetId="1476">
        <row r="52">
          <cell r="B52" t="str">
            <v>Main Panel</v>
          </cell>
        </row>
      </sheetData>
      <sheetData sheetId="1477">
        <row r="52">
          <cell r="B52" t="str">
            <v>Main Panel</v>
          </cell>
        </row>
      </sheetData>
      <sheetData sheetId="1478">
        <row r="52">
          <cell r="B52" t="str">
            <v>Main Panel</v>
          </cell>
        </row>
      </sheetData>
      <sheetData sheetId="1479">
        <row r="52">
          <cell r="B52" t="str">
            <v>Main Panel</v>
          </cell>
        </row>
      </sheetData>
      <sheetData sheetId="1480">
        <row r="52">
          <cell r="B52" t="str">
            <v>Main Panel</v>
          </cell>
        </row>
      </sheetData>
      <sheetData sheetId="1481">
        <row r="52">
          <cell r="B52" t="str">
            <v>Main Panel</v>
          </cell>
        </row>
      </sheetData>
      <sheetData sheetId="1482">
        <row r="52">
          <cell r="B52" t="str">
            <v>Main Panel</v>
          </cell>
        </row>
      </sheetData>
      <sheetData sheetId="1483">
        <row r="52">
          <cell r="B52" t="str">
            <v>Main Panel</v>
          </cell>
        </row>
      </sheetData>
      <sheetData sheetId="1484">
        <row r="52">
          <cell r="B52" t="str">
            <v>Main Panel</v>
          </cell>
        </row>
      </sheetData>
      <sheetData sheetId="1485">
        <row r="52">
          <cell r="B52" t="str">
            <v>Main Panel</v>
          </cell>
        </row>
      </sheetData>
      <sheetData sheetId="1486">
        <row r="52">
          <cell r="B52" t="str">
            <v>Main Panel</v>
          </cell>
        </row>
      </sheetData>
      <sheetData sheetId="1487">
        <row r="52">
          <cell r="B52" t="str">
            <v>Main Panel</v>
          </cell>
        </row>
      </sheetData>
      <sheetData sheetId="1488">
        <row r="52">
          <cell r="B52" t="str">
            <v>Main Panel</v>
          </cell>
        </row>
      </sheetData>
      <sheetData sheetId="1489">
        <row r="52">
          <cell r="B52" t="str">
            <v>Main Panel</v>
          </cell>
        </row>
      </sheetData>
      <sheetData sheetId="1490">
        <row r="52">
          <cell r="B52" t="str">
            <v>Main Panel</v>
          </cell>
        </row>
      </sheetData>
      <sheetData sheetId="1491">
        <row r="52">
          <cell r="B52" t="str">
            <v>Main Panel</v>
          </cell>
        </row>
      </sheetData>
      <sheetData sheetId="1492">
        <row r="52">
          <cell r="B52" t="str">
            <v>Main Panel</v>
          </cell>
        </row>
      </sheetData>
      <sheetData sheetId="1493">
        <row r="52">
          <cell r="B52" t="str">
            <v>Main Panel</v>
          </cell>
        </row>
      </sheetData>
      <sheetData sheetId="1494">
        <row r="52">
          <cell r="B52" t="str">
            <v>Main Panel</v>
          </cell>
        </row>
      </sheetData>
      <sheetData sheetId="1495">
        <row r="52">
          <cell r="B52" t="str">
            <v>Main Panel</v>
          </cell>
        </row>
      </sheetData>
      <sheetData sheetId="1496">
        <row r="52">
          <cell r="B52" t="str">
            <v>Main Panel</v>
          </cell>
        </row>
      </sheetData>
      <sheetData sheetId="1497">
        <row r="52">
          <cell r="B52" t="str">
            <v>Main Panel</v>
          </cell>
        </row>
      </sheetData>
      <sheetData sheetId="1498">
        <row r="52">
          <cell r="B52" t="str">
            <v>Main Panel</v>
          </cell>
        </row>
      </sheetData>
      <sheetData sheetId="1499">
        <row r="52">
          <cell r="B52" t="str">
            <v>Main Panel</v>
          </cell>
        </row>
      </sheetData>
      <sheetData sheetId="1500">
        <row r="52">
          <cell r="B52" t="str">
            <v>Main Panel</v>
          </cell>
        </row>
      </sheetData>
      <sheetData sheetId="1501"/>
      <sheetData sheetId="1502"/>
      <sheetData sheetId="1503"/>
      <sheetData sheetId="1504"/>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ow r="52">
          <cell r="B52" t="str">
            <v>Main Panel</v>
          </cell>
        </row>
      </sheetData>
      <sheetData sheetId="1544">
        <row r="52">
          <cell r="B52" t="str">
            <v>Main Panel</v>
          </cell>
        </row>
      </sheetData>
      <sheetData sheetId="1545">
        <row r="52">
          <cell r="B52" t="str">
            <v>Main Panel</v>
          </cell>
        </row>
      </sheetData>
      <sheetData sheetId="1546">
        <row r="52">
          <cell r="B52" t="str">
            <v>Main Panel</v>
          </cell>
        </row>
      </sheetData>
      <sheetData sheetId="1547">
        <row r="52">
          <cell r="B52" t="str">
            <v>Main Panel</v>
          </cell>
        </row>
      </sheetData>
      <sheetData sheetId="1548">
        <row r="52">
          <cell r="B52" t="str">
            <v>Main Panel</v>
          </cell>
        </row>
      </sheetData>
      <sheetData sheetId="1549">
        <row r="52">
          <cell r="B52" t="str">
            <v>Main Panel</v>
          </cell>
        </row>
      </sheetData>
      <sheetData sheetId="1550">
        <row r="52">
          <cell r="B52" t="str">
            <v>Main Panel</v>
          </cell>
        </row>
      </sheetData>
      <sheetData sheetId="1551">
        <row r="52">
          <cell r="B52" t="str">
            <v>Main Panel</v>
          </cell>
        </row>
      </sheetData>
      <sheetData sheetId="1552">
        <row r="52">
          <cell r="B52" t="str">
            <v>Main Panel</v>
          </cell>
        </row>
      </sheetData>
      <sheetData sheetId="1553">
        <row r="52">
          <cell r="B52" t="str">
            <v>Main Panel</v>
          </cell>
        </row>
      </sheetData>
      <sheetData sheetId="1554">
        <row r="52">
          <cell r="B52" t="str">
            <v>Main Panel</v>
          </cell>
        </row>
      </sheetData>
      <sheetData sheetId="1555">
        <row r="52">
          <cell r="B52" t="str">
            <v>Main Panel</v>
          </cell>
        </row>
      </sheetData>
      <sheetData sheetId="1556">
        <row r="52">
          <cell r="B52" t="str">
            <v>Main Panel</v>
          </cell>
        </row>
      </sheetData>
      <sheetData sheetId="1557">
        <row r="52">
          <cell r="B52" t="str">
            <v>Main Panel</v>
          </cell>
        </row>
      </sheetData>
      <sheetData sheetId="1558">
        <row r="52">
          <cell r="B52" t="str">
            <v>Main Panel</v>
          </cell>
        </row>
      </sheetData>
      <sheetData sheetId="1559">
        <row r="52">
          <cell r="B52" t="str">
            <v>Main Panel</v>
          </cell>
        </row>
      </sheetData>
      <sheetData sheetId="1560">
        <row r="52">
          <cell r="B52" t="str">
            <v>Main Panel</v>
          </cell>
        </row>
      </sheetData>
      <sheetData sheetId="1561">
        <row r="52">
          <cell r="B52" t="str">
            <v>Main Panel</v>
          </cell>
        </row>
      </sheetData>
      <sheetData sheetId="1562">
        <row r="52">
          <cell r="B52" t="str">
            <v>Main Panel</v>
          </cell>
        </row>
      </sheetData>
      <sheetData sheetId="1563">
        <row r="52">
          <cell r="B52" t="str">
            <v>Main Panel</v>
          </cell>
        </row>
      </sheetData>
      <sheetData sheetId="1564">
        <row r="52">
          <cell r="B52" t="str">
            <v>Main Panel</v>
          </cell>
        </row>
      </sheetData>
      <sheetData sheetId="1565">
        <row r="52">
          <cell r="B52" t="str">
            <v>Main Panel</v>
          </cell>
        </row>
      </sheetData>
      <sheetData sheetId="1566">
        <row r="52">
          <cell r="B52" t="str">
            <v>Main Panel</v>
          </cell>
        </row>
      </sheetData>
      <sheetData sheetId="1567">
        <row r="52">
          <cell r="B52" t="str">
            <v>Main Panel</v>
          </cell>
        </row>
      </sheetData>
      <sheetData sheetId="1568">
        <row r="52">
          <cell r="B52" t="str">
            <v>Main Panel</v>
          </cell>
        </row>
      </sheetData>
      <sheetData sheetId="1569">
        <row r="52">
          <cell r="B52" t="str">
            <v>Main Panel</v>
          </cell>
        </row>
      </sheetData>
      <sheetData sheetId="1570">
        <row r="52">
          <cell r="B52" t="str">
            <v>Main Panel</v>
          </cell>
        </row>
      </sheetData>
      <sheetData sheetId="1571">
        <row r="52">
          <cell r="B52" t="str">
            <v>Main Panel</v>
          </cell>
        </row>
      </sheetData>
      <sheetData sheetId="1572">
        <row r="52">
          <cell r="B52" t="str">
            <v>Main Panel</v>
          </cell>
        </row>
      </sheetData>
      <sheetData sheetId="1573">
        <row r="52">
          <cell r="B52" t="str">
            <v>Main Panel</v>
          </cell>
        </row>
      </sheetData>
      <sheetData sheetId="1574">
        <row r="52">
          <cell r="B52" t="str">
            <v>Main Panel</v>
          </cell>
        </row>
      </sheetData>
      <sheetData sheetId="1575">
        <row r="52">
          <cell r="B52" t="str">
            <v>Main Panel</v>
          </cell>
        </row>
      </sheetData>
      <sheetData sheetId="1576">
        <row r="52">
          <cell r="B52" t="str">
            <v>Main Panel</v>
          </cell>
        </row>
      </sheetData>
      <sheetData sheetId="1577">
        <row r="52">
          <cell r="B52" t="str">
            <v>Main Panel</v>
          </cell>
        </row>
      </sheetData>
      <sheetData sheetId="1578"/>
      <sheetData sheetId="1579"/>
      <sheetData sheetId="1580"/>
      <sheetData sheetId="158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ow r="52">
          <cell r="B52" t="str">
            <v>Main Panel</v>
          </cell>
        </row>
      </sheetData>
      <sheetData sheetId="1621">
        <row r="52">
          <cell r="B52" t="str">
            <v>Main Panel</v>
          </cell>
        </row>
      </sheetData>
      <sheetData sheetId="1622">
        <row r="52">
          <cell r="B52" t="str">
            <v>Main Panel</v>
          </cell>
        </row>
      </sheetData>
      <sheetData sheetId="1623">
        <row r="52">
          <cell r="B52" t="str">
            <v>Main Panel</v>
          </cell>
        </row>
      </sheetData>
      <sheetData sheetId="1624">
        <row r="52">
          <cell r="B52" t="str">
            <v>Main Panel</v>
          </cell>
        </row>
      </sheetData>
      <sheetData sheetId="1625">
        <row r="52">
          <cell r="B52" t="str">
            <v>Main Panel</v>
          </cell>
        </row>
      </sheetData>
      <sheetData sheetId="1626">
        <row r="52">
          <cell r="B52" t="str">
            <v>Main Panel</v>
          </cell>
        </row>
      </sheetData>
      <sheetData sheetId="1627">
        <row r="52">
          <cell r="B52" t="str">
            <v>Main Panel</v>
          </cell>
        </row>
      </sheetData>
      <sheetData sheetId="1628">
        <row r="52">
          <cell r="B52" t="str">
            <v>Main Panel</v>
          </cell>
        </row>
      </sheetData>
      <sheetData sheetId="1629">
        <row r="52">
          <cell r="B52" t="str">
            <v>Main Panel</v>
          </cell>
        </row>
      </sheetData>
      <sheetData sheetId="1630">
        <row r="52">
          <cell r="B52" t="str">
            <v>Main Panel</v>
          </cell>
        </row>
      </sheetData>
      <sheetData sheetId="1631">
        <row r="52">
          <cell r="B52" t="str">
            <v>Main Panel</v>
          </cell>
        </row>
      </sheetData>
      <sheetData sheetId="1632">
        <row r="52">
          <cell r="B52" t="str">
            <v>Main Panel</v>
          </cell>
        </row>
      </sheetData>
      <sheetData sheetId="1633">
        <row r="52">
          <cell r="B52" t="str">
            <v>Main Panel</v>
          </cell>
        </row>
      </sheetData>
      <sheetData sheetId="1634">
        <row r="52">
          <cell r="B52" t="str">
            <v>Main Panel</v>
          </cell>
        </row>
      </sheetData>
      <sheetData sheetId="1635">
        <row r="52">
          <cell r="B52" t="str">
            <v>Main Panel</v>
          </cell>
        </row>
      </sheetData>
      <sheetData sheetId="1636">
        <row r="52">
          <cell r="B52" t="str">
            <v>Main Panel</v>
          </cell>
        </row>
      </sheetData>
      <sheetData sheetId="1637">
        <row r="52">
          <cell r="B52" t="str">
            <v>Main Panel</v>
          </cell>
        </row>
      </sheetData>
      <sheetData sheetId="1638">
        <row r="52">
          <cell r="B52" t="str">
            <v>Main Panel</v>
          </cell>
        </row>
      </sheetData>
      <sheetData sheetId="1639">
        <row r="52">
          <cell r="B52" t="str">
            <v>Main Panel</v>
          </cell>
        </row>
      </sheetData>
      <sheetData sheetId="1640">
        <row r="52">
          <cell r="B52" t="str">
            <v>Main Panel</v>
          </cell>
        </row>
      </sheetData>
      <sheetData sheetId="1641">
        <row r="52">
          <cell r="B52" t="str">
            <v>Main Panel</v>
          </cell>
        </row>
      </sheetData>
      <sheetData sheetId="1642">
        <row r="52">
          <cell r="B52" t="str">
            <v>Main Panel</v>
          </cell>
        </row>
      </sheetData>
      <sheetData sheetId="1643">
        <row r="52">
          <cell r="B52" t="str">
            <v>Main Panel</v>
          </cell>
        </row>
      </sheetData>
      <sheetData sheetId="1644">
        <row r="52">
          <cell r="B52" t="str">
            <v>Main Panel</v>
          </cell>
        </row>
      </sheetData>
      <sheetData sheetId="1645">
        <row r="52">
          <cell r="B52" t="str">
            <v>Main Panel</v>
          </cell>
        </row>
      </sheetData>
      <sheetData sheetId="1646">
        <row r="52">
          <cell r="B52" t="str">
            <v>Main Panel</v>
          </cell>
        </row>
      </sheetData>
      <sheetData sheetId="1647">
        <row r="52">
          <cell r="B52" t="str">
            <v>Main Panel</v>
          </cell>
        </row>
      </sheetData>
      <sheetData sheetId="1648">
        <row r="52">
          <cell r="B52" t="str">
            <v>Main Panel</v>
          </cell>
        </row>
      </sheetData>
      <sheetData sheetId="1649">
        <row r="52">
          <cell r="B52" t="str">
            <v>Main Panel</v>
          </cell>
        </row>
      </sheetData>
      <sheetData sheetId="1650">
        <row r="52">
          <cell r="B52" t="str">
            <v>Main Panel</v>
          </cell>
        </row>
      </sheetData>
      <sheetData sheetId="1651">
        <row r="52">
          <cell r="B52" t="str">
            <v>Main Panel</v>
          </cell>
        </row>
      </sheetData>
      <sheetData sheetId="1652">
        <row r="52">
          <cell r="B52" t="str">
            <v>Main Panel</v>
          </cell>
        </row>
      </sheetData>
      <sheetData sheetId="1653">
        <row r="52">
          <cell r="B52" t="str">
            <v>Main Panel</v>
          </cell>
        </row>
      </sheetData>
      <sheetData sheetId="1654">
        <row r="52">
          <cell r="B52" t="str">
            <v>Main Panel</v>
          </cell>
        </row>
      </sheetData>
      <sheetData sheetId="1655"/>
      <sheetData sheetId="1656"/>
      <sheetData sheetId="1657"/>
      <sheetData sheetId="1658"/>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ow r="52">
          <cell r="B52" t="str">
            <v>Main Panel</v>
          </cell>
        </row>
      </sheetData>
      <sheetData sheetId="1699">
        <row r="52">
          <cell r="B52" t="str">
            <v>Main Panel</v>
          </cell>
        </row>
      </sheetData>
      <sheetData sheetId="1700">
        <row r="52">
          <cell r="B52" t="str">
            <v>Main Panel</v>
          </cell>
        </row>
      </sheetData>
      <sheetData sheetId="1701">
        <row r="52">
          <cell r="B52" t="str">
            <v>Main Panel</v>
          </cell>
        </row>
      </sheetData>
      <sheetData sheetId="1702">
        <row r="52">
          <cell r="B52" t="str">
            <v>Main Panel</v>
          </cell>
        </row>
      </sheetData>
      <sheetData sheetId="1703">
        <row r="52">
          <cell r="B52" t="str">
            <v>Main Panel</v>
          </cell>
        </row>
      </sheetData>
      <sheetData sheetId="1704">
        <row r="52">
          <cell r="B52" t="str">
            <v>Main Panel</v>
          </cell>
        </row>
      </sheetData>
      <sheetData sheetId="1705">
        <row r="52">
          <cell r="B52" t="str">
            <v>Main Panel</v>
          </cell>
        </row>
      </sheetData>
      <sheetData sheetId="1706">
        <row r="52">
          <cell r="B52" t="str">
            <v>Main Panel</v>
          </cell>
        </row>
      </sheetData>
      <sheetData sheetId="1707">
        <row r="52">
          <cell r="B52" t="str">
            <v>Main Panel</v>
          </cell>
        </row>
      </sheetData>
      <sheetData sheetId="1708">
        <row r="52">
          <cell r="B52" t="str">
            <v>Main Panel</v>
          </cell>
        </row>
      </sheetData>
      <sheetData sheetId="1709">
        <row r="52">
          <cell r="B52" t="str">
            <v>Main Panel</v>
          </cell>
        </row>
      </sheetData>
      <sheetData sheetId="1710">
        <row r="52">
          <cell r="B52" t="str">
            <v>Main Panel</v>
          </cell>
        </row>
      </sheetData>
      <sheetData sheetId="1711">
        <row r="52">
          <cell r="B52" t="str">
            <v>Main Panel</v>
          </cell>
        </row>
      </sheetData>
      <sheetData sheetId="1712">
        <row r="52">
          <cell r="B52" t="str">
            <v>Main Panel</v>
          </cell>
        </row>
      </sheetData>
      <sheetData sheetId="1713">
        <row r="52">
          <cell r="B52" t="str">
            <v>Main Panel</v>
          </cell>
        </row>
      </sheetData>
      <sheetData sheetId="1714">
        <row r="52">
          <cell r="B52" t="str">
            <v>Main Panel</v>
          </cell>
        </row>
      </sheetData>
      <sheetData sheetId="1715">
        <row r="52">
          <cell r="B52" t="str">
            <v>Main Panel</v>
          </cell>
        </row>
      </sheetData>
      <sheetData sheetId="1716">
        <row r="52">
          <cell r="B52" t="str">
            <v>Main Panel</v>
          </cell>
        </row>
      </sheetData>
      <sheetData sheetId="1717">
        <row r="52">
          <cell r="B52" t="str">
            <v>Main Panel</v>
          </cell>
        </row>
      </sheetData>
      <sheetData sheetId="1718">
        <row r="52">
          <cell r="B52" t="str">
            <v>Main Panel</v>
          </cell>
        </row>
      </sheetData>
      <sheetData sheetId="1719">
        <row r="52">
          <cell r="B52" t="str">
            <v>Main Panel</v>
          </cell>
        </row>
      </sheetData>
      <sheetData sheetId="1720">
        <row r="52">
          <cell r="B52" t="str">
            <v>Main Panel</v>
          </cell>
        </row>
      </sheetData>
      <sheetData sheetId="1721">
        <row r="52">
          <cell r="B52" t="str">
            <v>Main Panel</v>
          </cell>
        </row>
      </sheetData>
      <sheetData sheetId="1722">
        <row r="52">
          <cell r="B52" t="str">
            <v>Main Panel</v>
          </cell>
        </row>
      </sheetData>
      <sheetData sheetId="1723">
        <row r="52">
          <cell r="B52" t="str">
            <v>Main Panel</v>
          </cell>
        </row>
      </sheetData>
      <sheetData sheetId="1724">
        <row r="52">
          <cell r="B52" t="str">
            <v>Main Panel</v>
          </cell>
        </row>
      </sheetData>
      <sheetData sheetId="1725">
        <row r="52">
          <cell r="B52" t="str">
            <v>Main Panel</v>
          </cell>
        </row>
      </sheetData>
      <sheetData sheetId="1726">
        <row r="52">
          <cell r="B52" t="str">
            <v>Main Panel</v>
          </cell>
        </row>
      </sheetData>
      <sheetData sheetId="1727">
        <row r="52">
          <cell r="B52" t="str">
            <v>Main Panel</v>
          </cell>
        </row>
      </sheetData>
      <sheetData sheetId="1728">
        <row r="52">
          <cell r="B52" t="str">
            <v>Main Panel</v>
          </cell>
        </row>
      </sheetData>
      <sheetData sheetId="1729">
        <row r="52">
          <cell r="B52" t="str">
            <v>Main Panel</v>
          </cell>
        </row>
      </sheetData>
      <sheetData sheetId="1730">
        <row r="52">
          <cell r="B52" t="str">
            <v>Main Panel</v>
          </cell>
        </row>
      </sheetData>
      <sheetData sheetId="1731">
        <row r="52">
          <cell r="B52" t="str">
            <v>Main Panel</v>
          </cell>
        </row>
      </sheetData>
      <sheetData sheetId="1732">
        <row r="52">
          <cell r="B52" t="str">
            <v>Main Panel</v>
          </cell>
        </row>
      </sheetData>
      <sheetData sheetId="1733"/>
      <sheetData sheetId="1734"/>
      <sheetData sheetId="1735"/>
      <sheetData sheetId="1736"/>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ow r="52">
          <cell r="B52" t="str">
            <v>Main Panel</v>
          </cell>
        </row>
      </sheetData>
      <sheetData sheetId="1854">
        <row r="52">
          <cell r="B52" t="str">
            <v>Main Panel</v>
          </cell>
        </row>
      </sheetData>
      <sheetData sheetId="1855">
        <row r="52">
          <cell r="B52" t="str">
            <v>Main Panel</v>
          </cell>
        </row>
      </sheetData>
      <sheetData sheetId="1856">
        <row r="52">
          <cell r="B52" t="str">
            <v>Main Panel</v>
          </cell>
        </row>
      </sheetData>
      <sheetData sheetId="1857">
        <row r="52">
          <cell r="B52" t="str">
            <v>Main Panel</v>
          </cell>
        </row>
      </sheetData>
      <sheetData sheetId="1858">
        <row r="52">
          <cell r="B52" t="str">
            <v>Main Panel</v>
          </cell>
        </row>
      </sheetData>
      <sheetData sheetId="1859">
        <row r="52">
          <cell r="B52" t="str">
            <v>Main Panel</v>
          </cell>
        </row>
      </sheetData>
      <sheetData sheetId="1860">
        <row r="52">
          <cell r="B52" t="str">
            <v>Main Panel</v>
          </cell>
        </row>
      </sheetData>
      <sheetData sheetId="1861">
        <row r="52">
          <cell r="B52" t="str">
            <v>Main Panel</v>
          </cell>
        </row>
      </sheetData>
      <sheetData sheetId="1862">
        <row r="52">
          <cell r="B52" t="str">
            <v>Main Panel</v>
          </cell>
        </row>
      </sheetData>
      <sheetData sheetId="1863">
        <row r="52">
          <cell r="B52" t="str">
            <v>Main Panel</v>
          </cell>
        </row>
      </sheetData>
      <sheetData sheetId="1864">
        <row r="52">
          <cell r="B52" t="str">
            <v>Main Panel</v>
          </cell>
        </row>
      </sheetData>
      <sheetData sheetId="1865">
        <row r="52">
          <cell r="B52" t="str">
            <v>Main Panel</v>
          </cell>
        </row>
      </sheetData>
      <sheetData sheetId="1866">
        <row r="52">
          <cell r="B52" t="str">
            <v>Main Panel</v>
          </cell>
        </row>
      </sheetData>
      <sheetData sheetId="1867">
        <row r="52">
          <cell r="B52" t="str">
            <v>Main Panel</v>
          </cell>
        </row>
      </sheetData>
      <sheetData sheetId="1868">
        <row r="52">
          <cell r="B52" t="str">
            <v>Main Panel</v>
          </cell>
        </row>
      </sheetData>
      <sheetData sheetId="1869">
        <row r="52">
          <cell r="B52" t="str">
            <v>Main Panel</v>
          </cell>
        </row>
      </sheetData>
      <sheetData sheetId="1870">
        <row r="52">
          <cell r="B52" t="str">
            <v>Main Panel</v>
          </cell>
        </row>
      </sheetData>
      <sheetData sheetId="1871">
        <row r="52">
          <cell r="B52" t="str">
            <v>Main Panel</v>
          </cell>
        </row>
      </sheetData>
      <sheetData sheetId="1872">
        <row r="52">
          <cell r="B52" t="str">
            <v>Main Panel</v>
          </cell>
        </row>
      </sheetData>
      <sheetData sheetId="1873">
        <row r="52">
          <cell r="B52" t="str">
            <v>Main Panel</v>
          </cell>
        </row>
      </sheetData>
      <sheetData sheetId="1874">
        <row r="52">
          <cell r="B52" t="str">
            <v>Main Panel</v>
          </cell>
        </row>
      </sheetData>
      <sheetData sheetId="1875">
        <row r="52">
          <cell r="B52" t="str">
            <v>Main Panel</v>
          </cell>
        </row>
      </sheetData>
      <sheetData sheetId="1876">
        <row r="52">
          <cell r="B52" t="str">
            <v>Main Panel</v>
          </cell>
        </row>
      </sheetData>
      <sheetData sheetId="1877">
        <row r="52">
          <cell r="B52" t="str">
            <v>Main Panel</v>
          </cell>
        </row>
      </sheetData>
      <sheetData sheetId="1878">
        <row r="52">
          <cell r="B52" t="str">
            <v>Main Panel</v>
          </cell>
        </row>
      </sheetData>
      <sheetData sheetId="1879">
        <row r="52">
          <cell r="B52" t="str">
            <v>Main Panel</v>
          </cell>
        </row>
      </sheetData>
      <sheetData sheetId="1880">
        <row r="52">
          <cell r="B52" t="str">
            <v>Main Panel</v>
          </cell>
        </row>
      </sheetData>
      <sheetData sheetId="1881">
        <row r="52">
          <cell r="B52" t="str">
            <v>Main Panel</v>
          </cell>
        </row>
      </sheetData>
      <sheetData sheetId="1882">
        <row r="52">
          <cell r="B52" t="str">
            <v>Main Panel</v>
          </cell>
        </row>
      </sheetData>
      <sheetData sheetId="1883">
        <row r="52">
          <cell r="B52" t="str">
            <v>Main Panel</v>
          </cell>
        </row>
      </sheetData>
      <sheetData sheetId="1884">
        <row r="52">
          <cell r="B52" t="str">
            <v>Main Panel</v>
          </cell>
        </row>
      </sheetData>
      <sheetData sheetId="1885">
        <row r="52">
          <cell r="B52" t="str">
            <v>Main Panel</v>
          </cell>
        </row>
      </sheetData>
      <sheetData sheetId="1886">
        <row r="52">
          <cell r="B52" t="str">
            <v>Main Panel</v>
          </cell>
        </row>
      </sheetData>
      <sheetData sheetId="1887">
        <row r="52">
          <cell r="B52" t="str">
            <v>Main Panel</v>
          </cell>
        </row>
      </sheetData>
      <sheetData sheetId="1888">
        <row r="52">
          <cell r="B52" t="str">
            <v>Main Panel</v>
          </cell>
        </row>
      </sheetData>
      <sheetData sheetId="1889">
        <row r="52">
          <cell r="B52" t="str">
            <v>Main Panel</v>
          </cell>
        </row>
      </sheetData>
      <sheetData sheetId="1890">
        <row r="52">
          <cell r="B52" t="str">
            <v>Main Panel</v>
          </cell>
        </row>
      </sheetData>
      <sheetData sheetId="1891">
        <row r="52">
          <cell r="B52" t="str">
            <v>Main Panel</v>
          </cell>
        </row>
      </sheetData>
      <sheetData sheetId="1892">
        <row r="52">
          <cell r="B52" t="str">
            <v>Main Panel</v>
          </cell>
        </row>
      </sheetData>
      <sheetData sheetId="1893">
        <row r="52">
          <cell r="B52" t="str">
            <v>Main Panel</v>
          </cell>
        </row>
      </sheetData>
      <sheetData sheetId="1894">
        <row r="52">
          <cell r="B52" t="str">
            <v>Main Panel</v>
          </cell>
        </row>
      </sheetData>
      <sheetData sheetId="1895">
        <row r="52">
          <cell r="B52" t="str">
            <v>Main Panel</v>
          </cell>
        </row>
      </sheetData>
      <sheetData sheetId="1896">
        <row r="52">
          <cell r="B52" t="str">
            <v>Main Panel</v>
          </cell>
        </row>
      </sheetData>
      <sheetData sheetId="1897">
        <row r="52">
          <cell r="B52" t="str">
            <v>Main Panel</v>
          </cell>
        </row>
      </sheetData>
      <sheetData sheetId="1898">
        <row r="52">
          <cell r="B52" t="str">
            <v>Main Panel</v>
          </cell>
        </row>
      </sheetData>
      <sheetData sheetId="1899">
        <row r="52">
          <cell r="B52" t="str">
            <v>Main Panel</v>
          </cell>
        </row>
      </sheetData>
      <sheetData sheetId="1900">
        <row r="52">
          <cell r="B52" t="str">
            <v>Main Panel</v>
          </cell>
        </row>
      </sheetData>
      <sheetData sheetId="1901">
        <row r="52">
          <cell r="B52" t="str">
            <v>Main Panel</v>
          </cell>
        </row>
      </sheetData>
      <sheetData sheetId="1902">
        <row r="52">
          <cell r="B52" t="str">
            <v>Main Panel</v>
          </cell>
        </row>
      </sheetData>
      <sheetData sheetId="1903">
        <row r="52">
          <cell r="B52" t="str">
            <v>Main Panel</v>
          </cell>
        </row>
      </sheetData>
      <sheetData sheetId="1904">
        <row r="52">
          <cell r="B52" t="str">
            <v>Main Panel</v>
          </cell>
        </row>
      </sheetData>
      <sheetData sheetId="1905">
        <row r="52">
          <cell r="B52" t="str">
            <v>Main Panel</v>
          </cell>
        </row>
      </sheetData>
      <sheetData sheetId="1906">
        <row r="52">
          <cell r="B52" t="str">
            <v>Main Panel</v>
          </cell>
        </row>
      </sheetData>
      <sheetData sheetId="1907">
        <row r="52">
          <cell r="B52" t="str">
            <v>Main Panel</v>
          </cell>
        </row>
      </sheetData>
      <sheetData sheetId="1908">
        <row r="52">
          <cell r="B52" t="str">
            <v>Main Panel</v>
          </cell>
        </row>
      </sheetData>
      <sheetData sheetId="1909">
        <row r="52">
          <cell r="B52" t="str">
            <v>Main Panel</v>
          </cell>
        </row>
      </sheetData>
      <sheetData sheetId="1910">
        <row r="52">
          <cell r="B52" t="str">
            <v>Main Panel</v>
          </cell>
        </row>
      </sheetData>
      <sheetData sheetId="1911">
        <row r="52">
          <cell r="B52" t="str">
            <v>Main Panel</v>
          </cell>
        </row>
      </sheetData>
      <sheetData sheetId="1912">
        <row r="52">
          <cell r="B52" t="str">
            <v>Main Panel</v>
          </cell>
        </row>
      </sheetData>
      <sheetData sheetId="1913">
        <row r="52">
          <cell r="B52" t="str">
            <v>Main Panel</v>
          </cell>
        </row>
      </sheetData>
      <sheetData sheetId="1914">
        <row r="52">
          <cell r="B52" t="str">
            <v>Main Panel</v>
          </cell>
        </row>
      </sheetData>
      <sheetData sheetId="1915">
        <row r="52">
          <cell r="B52" t="str">
            <v>Main Panel</v>
          </cell>
        </row>
      </sheetData>
      <sheetData sheetId="1916">
        <row r="52">
          <cell r="B52" t="str">
            <v>Main Panel</v>
          </cell>
        </row>
      </sheetData>
      <sheetData sheetId="1917">
        <row r="52">
          <cell r="B52" t="str">
            <v>Main Panel</v>
          </cell>
        </row>
      </sheetData>
      <sheetData sheetId="1918">
        <row r="52">
          <cell r="B52" t="str">
            <v>Main Panel</v>
          </cell>
        </row>
      </sheetData>
      <sheetData sheetId="1919">
        <row r="52">
          <cell r="B52" t="str">
            <v>Main Panel</v>
          </cell>
        </row>
      </sheetData>
      <sheetData sheetId="1920">
        <row r="52">
          <cell r="B52" t="str">
            <v>Main Panel</v>
          </cell>
        </row>
      </sheetData>
      <sheetData sheetId="1921">
        <row r="52">
          <cell r="B52" t="str">
            <v>Main Panel</v>
          </cell>
        </row>
      </sheetData>
      <sheetData sheetId="1922">
        <row r="52">
          <cell r="B52" t="str">
            <v>Main Panel</v>
          </cell>
        </row>
      </sheetData>
      <sheetData sheetId="1923">
        <row r="52">
          <cell r="B52" t="str">
            <v>Main Panel</v>
          </cell>
        </row>
      </sheetData>
      <sheetData sheetId="1924">
        <row r="52">
          <cell r="B52" t="str">
            <v>Main Panel</v>
          </cell>
        </row>
      </sheetData>
      <sheetData sheetId="1925">
        <row r="52">
          <cell r="B52" t="str">
            <v>Main Panel</v>
          </cell>
        </row>
      </sheetData>
      <sheetData sheetId="1926">
        <row r="52">
          <cell r="B52" t="str">
            <v>Main Panel</v>
          </cell>
        </row>
      </sheetData>
      <sheetData sheetId="1927">
        <row r="52">
          <cell r="B52" t="str">
            <v>Main Panel</v>
          </cell>
        </row>
      </sheetData>
      <sheetData sheetId="1928">
        <row r="52">
          <cell r="B52" t="str">
            <v>Main Panel</v>
          </cell>
        </row>
      </sheetData>
      <sheetData sheetId="1929">
        <row r="52">
          <cell r="B52" t="str">
            <v>Main Panel</v>
          </cell>
        </row>
      </sheetData>
      <sheetData sheetId="1930">
        <row r="52">
          <cell r="B52" t="str">
            <v>Main Panel</v>
          </cell>
        </row>
      </sheetData>
      <sheetData sheetId="1931">
        <row r="52">
          <cell r="B52" t="str">
            <v>Main Panel</v>
          </cell>
        </row>
      </sheetData>
      <sheetData sheetId="1932">
        <row r="52">
          <cell r="B52" t="str">
            <v>Main Panel</v>
          </cell>
        </row>
      </sheetData>
      <sheetData sheetId="1933">
        <row r="52">
          <cell r="B52" t="str">
            <v>Main Panel</v>
          </cell>
        </row>
      </sheetData>
      <sheetData sheetId="1934">
        <row r="52">
          <cell r="B52" t="str">
            <v>Main Panel</v>
          </cell>
        </row>
      </sheetData>
      <sheetData sheetId="1935">
        <row r="52">
          <cell r="B52" t="str">
            <v>Main Panel</v>
          </cell>
        </row>
      </sheetData>
      <sheetData sheetId="1936">
        <row r="52">
          <cell r="B52" t="str">
            <v>Main Panel</v>
          </cell>
        </row>
      </sheetData>
      <sheetData sheetId="1937">
        <row r="52">
          <cell r="B52" t="str">
            <v>Main Panel</v>
          </cell>
        </row>
      </sheetData>
      <sheetData sheetId="1938">
        <row r="52">
          <cell r="B52" t="str">
            <v>Main Panel</v>
          </cell>
        </row>
      </sheetData>
      <sheetData sheetId="1939">
        <row r="52">
          <cell r="B52" t="str">
            <v>Main Panel</v>
          </cell>
        </row>
      </sheetData>
      <sheetData sheetId="1940">
        <row r="52">
          <cell r="B52" t="str">
            <v>Main Panel</v>
          </cell>
        </row>
      </sheetData>
      <sheetData sheetId="1941">
        <row r="52">
          <cell r="B52" t="str">
            <v>Main Panel</v>
          </cell>
        </row>
      </sheetData>
      <sheetData sheetId="1942">
        <row r="52">
          <cell r="B52" t="str">
            <v>Main Panel</v>
          </cell>
        </row>
      </sheetData>
      <sheetData sheetId="1943">
        <row r="52">
          <cell r="B52" t="str">
            <v>Main Panel</v>
          </cell>
        </row>
      </sheetData>
      <sheetData sheetId="1944">
        <row r="52">
          <cell r="B52" t="str">
            <v>Main Panel</v>
          </cell>
        </row>
      </sheetData>
      <sheetData sheetId="1945">
        <row r="52">
          <cell r="B52" t="str">
            <v>Main Panel</v>
          </cell>
        </row>
      </sheetData>
      <sheetData sheetId="1946">
        <row r="52">
          <cell r="B52" t="str">
            <v>Main Panel</v>
          </cell>
        </row>
      </sheetData>
      <sheetData sheetId="1947">
        <row r="52">
          <cell r="B52" t="str">
            <v>Main Panel</v>
          </cell>
        </row>
      </sheetData>
      <sheetData sheetId="1948">
        <row r="52">
          <cell r="B52" t="str">
            <v>Main Panel</v>
          </cell>
        </row>
      </sheetData>
      <sheetData sheetId="1949">
        <row r="52">
          <cell r="B52" t="str">
            <v>Main Panel</v>
          </cell>
        </row>
      </sheetData>
      <sheetData sheetId="1950">
        <row r="52">
          <cell r="B52" t="str">
            <v>Main Panel</v>
          </cell>
        </row>
      </sheetData>
      <sheetData sheetId="1951">
        <row r="52">
          <cell r="B52" t="str">
            <v>Main Panel</v>
          </cell>
        </row>
      </sheetData>
      <sheetData sheetId="1952">
        <row r="52">
          <cell r="B52" t="str">
            <v>Main Panel</v>
          </cell>
        </row>
      </sheetData>
      <sheetData sheetId="1953">
        <row r="52">
          <cell r="B52" t="str">
            <v>Main Panel</v>
          </cell>
        </row>
      </sheetData>
      <sheetData sheetId="1954">
        <row r="52">
          <cell r="B52" t="str">
            <v>Main Panel</v>
          </cell>
        </row>
      </sheetData>
      <sheetData sheetId="1955">
        <row r="52">
          <cell r="B52" t="str">
            <v>Main Panel</v>
          </cell>
        </row>
      </sheetData>
      <sheetData sheetId="1956">
        <row r="52">
          <cell r="B52" t="str">
            <v>Main Panel</v>
          </cell>
        </row>
      </sheetData>
      <sheetData sheetId="1957">
        <row r="52">
          <cell r="B52" t="str">
            <v>Main Panel</v>
          </cell>
        </row>
      </sheetData>
      <sheetData sheetId="1958">
        <row r="52">
          <cell r="B52" t="str">
            <v>Main Panel</v>
          </cell>
        </row>
      </sheetData>
      <sheetData sheetId="1959">
        <row r="52">
          <cell r="B52" t="str">
            <v>Main Panel</v>
          </cell>
        </row>
      </sheetData>
      <sheetData sheetId="1960">
        <row r="52">
          <cell r="B52" t="str">
            <v>Main Panel</v>
          </cell>
        </row>
      </sheetData>
      <sheetData sheetId="1961">
        <row r="52">
          <cell r="B52" t="str">
            <v>Main Panel</v>
          </cell>
        </row>
      </sheetData>
      <sheetData sheetId="1962">
        <row r="52">
          <cell r="B52" t="str">
            <v>Main Panel</v>
          </cell>
        </row>
      </sheetData>
      <sheetData sheetId="1963">
        <row r="52">
          <cell r="B52" t="str">
            <v>Main Panel</v>
          </cell>
        </row>
      </sheetData>
      <sheetData sheetId="1964">
        <row r="52">
          <cell r="B52" t="str">
            <v>Main Panel</v>
          </cell>
        </row>
      </sheetData>
      <sheetData sheetId="1965">
        <row r="52">
          <cell r="B52" t="str">
            <v>Main Panel</v>
          </cell>
        </row>
      </sheetData>
      <sheetData sheetId="1966">
        <row r="52">
          <cell r="B52" t="str">
            <v>Main Panel</v>
          </cell>
        </row>
      </sheetData>
      <sheetData sheetId="1967">
        <row r="52">
          <cell r="B52" t="str">
            <v>Main Panel</v>
          </cell>
        </row>
      </sheetData>
      <sheetData sheetId="1968">
        <row r="52">
          <cell r="B52" t="str">
            <v>Main Panel</v>
          </cell>
        </row>
      </sheetData>
      <sheetData sheetId="1969">
        <row r="52">
          <cell r="B52" t="str">
            <v>Main Panel</v>
          </cell>
        </row>
      </sheetData>
      <sheetData sheetId="1970">
        <row r="52">
          <cell r="B52" t="str">
            <v>Main Panel</v>
          </cell>
        </row>
      </sheetData>
      <sheetData sheetId="1971">
        <row r="52">
          <cell r="B52" t="str">
            <v>Main Panel</v>
          </cell>
        </row>
      </sheetData>
      <sheetData sheetId="1972">
        <row r="52">
          <cell r="B52" t="str">
            <v>Main Panel</v>
          </cell>
        </row>
      </sheetData>
      <sheetData sheetId="1973">
        <row r="52">
          <cell r="B52" t="str">
            <v>Main Panel</v>
          </cell>
        </row>
      </sheetData>
      <sheetData sheetId="1974">
        <row r="52">
          <cell r="B52" t="str">
            <v>Main Panel</v>
          </cell>
        </row>
      </sheetData>
      <sheetData sheetId="1975">
        <row r="52">
          <cell r="B52" t="str">
            <v>Main Panel</v>
          </cell>
        </row>
      </sheetData>
      <sheetData sheetId="1976">
        <row r="52">
          <cell r="B52" t="str">
            <v>Main Panel</v>
          </cell>
        </row>
      </sheetData>
      <sheetData sheetId="1977">
        <row r="52">
          <cell r="B52" t="str">
            <v>Main Panel</v>
          </cell>
        </row>
      </sheetData>
      <sheetData sheetId="1978">
        <row r="52">
          <cell r="B52" t="str">
            <v>Main Panel</v>
          </cell>
        </row>
      </sheetData>
      <sheetData sheetId="1979">
        <row r="52">
          <cell r="B52" t="str">
            <v>Main Panel</v>
          </cell>
        </row>
      </sheetData>
      <sheetData sheetId="1980">
        <row r="52">
          <cell r="B52" t="str">
            <v>Main Panel</v>
          </cell>
        </row>
      </sheetData>
      <sheetData sheetId="1981">
        <row r="52">
          <cell r="B52" t="str">
            <v>Main Panel</v>
          </cell>
        </row>
      </sheetData>
      <sheetData sheetId="1982">
        <row r="52">
          <cell r="B52" t="str">
            <v>Main Panel</v>
          </cell>
        </row>
      </sheetData>
      <sheetData sheetId="1983">
        <row r="52">
          <cell r="B52" t="str">
            <v>Main Panel</v>
          </cell>
        </row>
      </sheetData>
      <sheetData sheetId="1984">
        <row r="52">
          <cell r="B52" t="str">
            <v>Main Panel</v>
          </cell>
        </row>
      </sheetData>
      <sheetData sheetId="1985">
        <row r="52">
          <cell r="B52" t="str">
            <v>Main Panel</v>
          </cell>
        </row>
      </sheetData>
      <sheetData sheetId="1986">
        <row r="52">
          <cell r="B52" t="str">
            <v>Main Panel</v>
          </cell>
        </row>
      </sheetData>
      <sheetData sheetId="1987">
        <row r="52">
          <cell r="B52" t="str">
            <v>Main Panel</v>
          </cell>
        </row>
      </sheetData>
      <sheetData sheetId="1988">
        <row r="52">
          <cell r="B52" t="str">
            <v>Main Panel</v>
          </cell>
        </row>
      </sheetData>
      <sheetData sheetId="1989">
        <row r="52">
          <cell r="B52" t="str">
            <v>Main Panel</v>
          </cell>
        </row>
      </sheetData>
      <sheetData sheetId="1990">
        <row r="52">
          <cell r="B52" t="str">
            <v>Main Panel</v>
          </cell>
        </row>
      </sheetData>
      <sheetData sheetId="1991">
        <row r="52">
          <cell r="B52" t="str">
            <v>Main Panel</v>
          </cell>
        </row>
      </sheetData>
      <sheetData sheetId="1992">
        <row r="52">
          <cell r="B52" t="str">
            <v>Main Panel</v>
          </cell>
        </row>
      </sheetData>
      <sheetData sheetId="1993">
        <row r="52">
          <cell r="B52" t="str">
            <v>Main Panel</v>
          </cell>
        </row>
      </sheetData>
      <sheetData sheetId="1994">
        <row r="52">
          <cell r="B52" t="str">
            <v>Main Panel</v>
          </cell>
        </row>
      </sheetData>
      <sheetData sheetId="1995">
        <row r="52">
          <cell r="B52" t="str">
            <v>Main Panel</v>
          </cell>
        </row>
      </sheetData>
      <sheetData sheetId="1996">
        <row r="52">
          <cell r="B52" t="str">
            <v>Main Panel</v>
          </cell>
        </row>
      </sheetData>
      <sheetData sheetId="1997">
        <row r="52">
          <cell r="B52" t="str">
            <v>Main Panel</v>
          </cell>
        </row>
      </sheetData>
      <sheetData sheetId="1998">
        <row r="52">
          <cell r="B52" t="str">
            <v>Main Panel</v>
          </cell>
        </row>
      </sheetData>
      <sheetData sheetId="1999">
        <row r="52">
          <cell r="B52" t="str">
            <v>Main Panel</v>
          </cell>
        </row>
      </sheetData>
      <sheetData sheetId="2000">
        <row r="52">
          <cell r="B52" t="str">
            <v>Main Panel</v>
          </cell>
        </row>
      </sheetData>
      <sheetData sheetId="2001">
        <row r="52">
          <cell r="B52" t="str">
            <v>Main Panel</v>
          </cell>
        </row>
      </sheetData>
      <sheetData sheetId="2002">
        <row r="52">
          <cell r="B52" t="str">
            <v>Main Panel</v>
          </cell>
        </row>
      </sheetData>
      <sheetData sheetId="2003">
        <row r="52">
          <cell r="B52" t="str">
            <v>Main Panel</v>
          </cell>
        </row>
      </sheetData>
      <sheetData sheetId="2004">
        <row r="52">
          <cell r="B52" t="str">
            <v>Main Panel</v>
          </cell>
        </row>
      </sheetData>
      <sheetData sheetId="2005">
        <row r="52">
          <cell r="B52" t="str">
            <v>Main Panel</v>
          </cell>
        </row>
      </sheetData>
      <sheetData sheetId="2006">
        <row r="52">
          <cell r="B52" t="str">
            <v>Main Panel</v>
          </cell>
        </row>
      </sheetData>
      <sheetData sheetId="2007">
        <row r="52">
          <cell r="B52" t="str">
            <v>Main Panel</v>
          </cell>
        </row>
      </sheetData>
      <sheetData sheetId="2008">
        <row r="52">
          <cell r="B52" t="str">
            <v>Main Panel</v>
          </cell>
        </row>
      </sheetData>
      <sheetData sheetId="2009">
        <row r="52">
          <cell r="B52" t="str">
            <v>Main Panel</v>
          </cell>
        </row>
      </sheetData>
      <sheetData sheetId="2010">
        <row r="52">
          <cell r="B52" t="str">
            <v>Main Panel</v>
          </cell>
        </row>
      </sheetData>
      <sheetData sheetId="2011">
        <row r="52">
          <cell r="B52" t="str">
            <v>Main Panel</v>
          </cell>
        </row>
      </sheetData>
      <sheetData sheetId="2012">
        <row r="52">
          <cell r="B52" t="str">
            <v>Main Panel</v>
          </cell>
        </row>
      </sheetData>
      <sheetData sheetId="2013">
        <row r="52">
          <cell r="B52" t="str">
            <v>Main Panel</v>
          </cell>
        </row>
      </sheetData>
      <sheetData sheetId="2014">
        <row r="52">
          <cell r="B52" t="str">
            <v>Main Panel</v>
          </cell>
        </row>
      </sheetData>
      <sheetData sheetId="2015">
        <row r="52">
          <cell r="B52" t="str">
            <v>Main Panel</v>
          </cell>
        </row>
      </sheetData>
      <sheetData sheetId="2016">
        <row r="52">
          <cell r="B52" t="str">
            <v>Main Panel</v>
          </cell>
        </row>
      </sheetData>
      <sheetData sheetId="2017">
        <row r="52">
          <cell r="B52" t="str">
            <v>Main Panel</v>
          </cell>
        </row>
      </sheetData>
      <sheetData sheetId="2018">
        <row r="52">
          <cell r="B52" t="str">
            <v>Main Panel</v>
          </cell>
        </row>
      </sheetData>
      <sheetData sheetId="2019">
        <row r="52">
          <cell r="B52" t="str">
            <v>Main Panel</v>
          </cell>
        </row>
      </sheetData>
      <sheetData sheetId="2020">
        <row r="52">
          <cell r="B52" t="str">
            <v>Main Panel</v>
          </cell>
        </row>
      </sheetData>
      <sheetData sheetId="2021">
        <row r="52">
          <cell r="B52" t="str">
            <v>Main Panel</v>
          </cell>
        </row>
      </sheetData>
      <sheetData sheetId="2022">
        <row r="52">
          <cell r="B52" t="str">
            <v>Main Panel</v>
          </cell>
        </row>
      </sheetData>
      <sheetData sheetId="2023">
        <row r="52">
          <cell r="B52" t="str">
            <v>Main Panel</v>
          </cell>
        </row>
      </sheetData>
      <sheetData sheetId="2024">
        <row r="52">
          <cell r="B52" t="str">
            <v>Main Panel</v>
          </cell>
        </row>
      </sheetData>
      <sheetData sheetId="2025">
        <row r="52">
          <cell r="B52" t="str">
            <v>Main Panel</v>
          </cell>
        </row>
      </sheetData>
      <sheetData sheetId="2026">
        <row r="52">
          <cell r="B52" t="str">
            <v>Main Panel</v>
          </cell>
        </row>
      </sheetData>
      <sheetData sheetId="2027">
        <row r="52">
          <cell r="B52" t="str">
            <v>Main Panel</v>
          </cell>
        </row>
      </sheetData>
      <sheetData sheetId="2028">
        <row r="52">
          <cell r="B52" t="str">
            <v>Main Panel</v>
          </cell>
        </row>
      </sheetData>
      <sheetData sheetId="2029">
        <row r="52">
          <cell r="B52" t="str">
            <v>Main Panel</v>
          </cell>
        </row>
      </sheetData>
      <sheetData sheetId="2030">
        <row r="52">
          <cell r="B52" t="str">
            <v>Main Panel</v>
          </cell>
        </row>
      </sheetData>
      <sheetData sheetId="2031">
        <row r="52">
          <cell r="B52" t="str">
            <v>Main Panel</v>
          </cell>
        </row>
      </sheetData>
      <sheetData sheetId="2032">
        <row r="52">
          <cell r="B52" t="str">
            <v>Main Panel</v>
          </cell>
        </row>
      </sheetData>
      <sheetData sheetId="2033">
        <row r="52">
          <cell r="B52" t="str">
            <v>Main Panel</v>
          </cell>
        </row>
      </sheetData>
      <sheetData sheetId="2034">
        <row r="52">
          <cell r="B52" t="str">
            <v>Main Panel</v>
          </cell>
        </row>
      </sheetData>
      <sheetData sheetId="2035">
        <row r="52">
          <cell r="B52" t="str">
            <v>Main Panel</v>
          </cell>
        </row>
      </sheetData>
      <sheetData sheetId="2036">
        <row r="52">
          <cell r="B52" t="str">
            <v>Main Panel</v>
          </cell>
        </row>
      </sheetData>
      <sheetData sheetId="2037">
        <row r="52">
          <cell r="B52" t="str">
            <v>Main Panel</v>
          </cell>
        </row>
      </sheetData>
      <sheetData sheetId="2038">
        <row r="52">
          <cell r="B52" t="str">
            <v>Main Panel</v>
          </cell>
        </row>
      </sheetData>
      <sheetData sheetId="2039">
        <row r="52">
          <cell r="B52" t="str">
            <v>Main Panel</v>
          </cell>
        </row>
      </sheetData>
      <sheetData sheetId="2040">
        <row r="52">
          <cell r="B52" t="str">
            <v>Main Panel</v>
          </cell>
        </row>
      </sheetData>
      <sheetData sheetId="2041">
        <row r="52">
          <cell r="B52" t="str">
            <v>Main Panel</v>
          </cell>
        </row>
      </sheetData>
      <sheetData sheetId="2042">
        <row r="52">
          <cell r="B52" t="str">
            <v>Main Panel</v>
          </cell>
        </row>
      </sheetData>
      <sheetData sheetId="2043">
        <row r="52">
          <cell r="B52" t="str">
            <v>Main Panel</v>
          </cell>
        </row>
      </sheetData>
      <sheetData sheetId="2044">
        <row r="52">
          <cell r="B52" t="str">
            <v>Main Panel</v>
          </cell>
        </row>
      </sheetData>
      <sheetData sheetId="2045">
        <row r="52">
          <cell r="B52" t="str">
            <v>Main Panel</v>
          </cell>
        </row>
      </sheetData>
      <sheetData sheetId="2046">
        <row r="52">
          <cell r="B52" t="str">
            <v>Main Panel</v>
          </cell>
        </row>
      </sheetData>
      <sheetData sheetId="2047">
        <row r="52">
          <cell r="B52" t="str">
            <v>Main Panel</v>
          </cell>
        </row>
      </sheetData>
      <sheetData sheetId="2048">
        <row r="52">
          <cell r="B52" t="str">
            <v>Main Panel</v>
          </cell>
        </row>
      </sheetData>
      <sheetData sheetId="2049">
        <row r="52">
          <cell r="B52" t="str">
            <v>Main Panel</v>
          </cell>
        </row>
      </sheetData>
      <sheetData sheetId="2050">
        <row r="52">
          <cell r="B52" t="str">
            <v>Main Panel</v>
          </cell>
        </row>
      </sheetData>
      <sheetData sheetId="2051">
        <row r="52">
          <cell r="B52" t="str">
            <v>Main Panel</v>
          </cell>
        </row>
      </sheetData>
      <sheetData sheetId="2052">
        <row r="52">
          <cell r="B52" t="str">
            <v>Main Panel</v>
          </cell>
        </row>
      </sheetData>
      <sheetData sheetId="2053">
        <row r="52">
          <cell r="B52" t="str">
            <v>Main Panel</v>
          </cell>
        </row>
      </sheetData>
      <sheetData sheetId="2054">
        <row r="52">
          <cell r="B52" t="str">
            <v>Main Panel</v>
          </cell>
        </row>
      </sheetData>
      <sheetData sheetId="2055">
        <row r="52">
          <cell r="B52" t="str">
            <v>Main Panel</v>
          </cell>
        </row>
      </sheetData>
      <sheetData sheetId="2056">
        <row r="52">
          <cell r="B52" t="str">
            <v>Main Panel</v>
          </cell>
        </row>
      </sheetData>
      <sheetData sheetId="2057">
        <row r="52">
          <cell r="B52" t="str">
            <v>Main Panel</v>
          </cell>
        </row>
      </sheetData>
      <sheetData sheetId="2058">
        <row r="52">
          <cell r="B52" t="str">
            <v>Main Panel</v>
          </cell>
        </row>
      </sheetData>
      <sheetData sheetId="2059">
        <row r="52">
          <cell r="B52" t="str">
            <v>Main Panel</v>
          </cell>
        </row>
      </sheetData>
      <sheetData sheetId="2060">
        <row r="52">
          <cell r="B52" t="str">
            <v>Main Panel</v>
          </cell>
        </row>
      </sheetData>
      <sheetData sheetId="2061">
        <row r="52">
          <cell r="B52" t="str">
            <v>Main Panel</v>
          </cell>
        </row>
      </sheetData>
      <sheetData sheetId="2062">
        <row r="52">
          <cell r="B52" t="str">
            <v>Main Panel</v>
          </cell>
        </row>
      </sheetData>
      <sheetData sheetId="2063">
        <row r="52">
          <cell r="B52" t="str">
            <v>Main Panel</v>
          </cell>
        </row>
      </sheetData>
      <sheetData sheetId="2064">
        <row r="52">
          <cell r="B52" t="str">
            <v>Main Panel</v>
          </cell>
        </row>
      </sheetData>
      <sheetData sheetId="2065">
        <row r="52">
          <cell r="B52" t="str">
            <v>Main Panel</v>
          </cell>
        </row>
      </sheetData>
      <sheetData sheetId="2066">
        <row r="52">
          <cell r="B52" t="str">
            <v>Main Panel</v>
          </cell>
        </row>
      </sheetData>
      <sheetData sheetId="2067">
        <row r="52">
          <cell r="B52" t="str">
            <v>Main Panel</v>
          </cell>
        </row>
      </sheetData>
      <sheetData sheetId="2068">
        <row r="52">
          <cell r="B52" t="str">
            <v>Main Panel</v>
          </cell>
        </row>
      </sheetData>
      <sheetData sheetId="2069">
        <row r="52">
          <cell r="B52" t="str">
            <v>Main Panel</v>
          </cell>
        </row>
      </sheetData>
      <sheetData sheetId="2070">
        <row r="52">
          <cell r="B52" t="str">
            <v>Main Panel</v>
          </cell>
        </row>
      </sheetData>
      <sheetData sheetId="2071">
        <row r="52">
          <cell r="B52" t="str">
            <v>Main Panel</v>
          </cell>
        </row>
      </sheetData>
      <sheetData sheetId="2072">
        <row r="52">
          <cell r="B52" t="str">
            <v>Main Panel</v>
          </cell>
        </row>
      </sheetData>
      <sheetData sheetId="2073">
        <row r="52">
          <cell r="B52" t="str">
            <v>Main Panel</v>
          </cell>
        </row>
      </sheetData>
      <sheetData sheetId="2074">
        <row r="52">
          <cell r="B52" t="str">
            <v>Main Panel</v>
          </cell>
        </row>
      </sheetData>
      <sheetData sheetId="2075">
        <row r="52">
          <cell r="B52" t="str">
            <v>Main Panel</v>
          </cell>
        </row>
      </sheetData>
      <sheetData sheetId="2076">
        <row r="52">
          <cell r="B52" t="str">
            <v>Main Panel</v>
          </cell>
        </row>
      </sheetData>
      <sheetData sheetId="2077">
        <row r="52">
          <cell r="B52" t="str">
            <v>Main Panel</v>
          </cell>
        </row>
      </sheetData>
      <sheetData sheetId="2078">
        <row r="52">
          <cell r="B52" t="str">
            <v>Main Panel</v>
          </cell>
        </row>
      </sheetData>
      <sheetData sheetId="2079">
        <row r="52">
          <cell r="B52" t="str">
            <v>Main Panel</v>
          </cell>
        </row>
      </sheetData>
      <sheetData sheetId="2080">
        <row r="52">
          <cell r="B52" t="str">
            <v>Main Panel</v>
          </cell>
        </row>
      </sheetData>
      <sheetData sheetId="2081">
        <row r="52">
          <cell r="B52" t="str">
            <v>Main Panel</v>
          </cell>
        </row>
      </sheetData>
      <sheetData sheetId="2082">
        <row r="52">
          <cell r="B52" t="str">
            <v>Main Panel</v>
          </cell>
        </row>
      </sheetData>
      <sheetData sheetId="2083">
        <row r="52">
          <cell r="B52" t="str">
            <v>Main Panel</v>
          </cell>
        </row>
      </sheetData>
      <sheetData sheetId="2084">
        <row r="52">
          <cell r="B52" t="str">
            <v>Main Panel</v>
          </cell>
        </row>
      </sheetData>
      <sheetData sheetId="2085">
        <row r="52">
          <cell r="B52" t="str">
            <v>Main Panel</v>
          </cell>
        </row>
      </sheetData>
      <sheetData sheetId="2086">
        <row r="52">
          <cell r="B52" t="str">
            <v>Main Panel</v>
          </cell>
        </row>
      </sheetData>
      <sheetData sheetId="2087">
        <row r="52">
          <cell r="B52" t="str">
            <v>Main Panel</v>
          </cell>
        </row>
      </sheetData>
      <sheetData sheetId="2088">
        <row r="52">
          <cell r="B52" t="str">
            <v>Main Panel</v>
          </cell>
        </row>
      </sheetData>
      <sheetData sheetId="2089">
        <row r="52">
          <cell r="B52" t="str">
            <v>Main Panel</v>
          </cell>
        </row>
      </sheetData>
      <sheetData sheetId="2090">
        <row r="52">
          <cell r="B52" t="str">
            <v>Main Panel</v>
          </cell>
        </row>
      </sheetData>
      <sheetData sheetId="2091">
        <row r="52">
          <cell r="B52" t="str">
            <v>Main Panel</v>
          </cell>
        </row>
      </sheetData>
      <sheetData sheetId="2092">
        <row r="52">
          <cell r="B52" t="str">
            <v>Main Panel</v>
          </cell>
        </row>
      </sheetData>
      <sheetData sheetId="2093">
        <row r="52">
          <cell r="B52" t="str">
            <v>Main Panel</v>
          </cell>
        </row>
      </sheetData>
      <sheetData sheetId="2094">
        <row r="52">
          <cell r="B52" t="str">
            <v>Main Panel</v>
          </cell>
        </row>
      </sheetData>
      <sheetData sheetId="2095">
        <row r="52">
          <cell r="B52" t="str">
            <v>Main Panel</v>
          </cell>
        </row>
      </sheetData>
      <sheetData sheetId="2096">
        <row r="52">
          <cell r="B52" t="str">
            <v>Main Panel</v>
          </cell>
        </row>
      </sheetData>
      <sheetData sheetId="2097">
        <row r="52">
          <cell r="B52" t="str">
            <v>Main Panel</v>
          </cell>
        </row>
      </sheetData>
      <sheetData sheetId="2098">
        <row r="52">
          <cell r="B52" t="str">
            <v>Main Panel</v>
          </cell>
        </row>
      </sheetData>
      <sheetData sheetId="2099">
        <row r="52">
          <cell r="B52" t="str">
            <v>Main Panel</v>
          </cell>
        </row>
      </sheetData>
      <sheetData sheetId="2100">
        <row r="52">
          <cell r="B52" t="str">
            <v>Main Panel</v>
          </cell>
        </row>
      </sheetData>
      <sheetData sheetId="2101">
        <row r="52">
          <cell r="B52" t="str">
            <v>Main Panel</v>
          </cell>
        </row>
      </sheetData>
      <sheetData sheetId="2102">
        <row r="52">
          <cell r="B52" t="str">
            <v>Main Panel</v>
          </cell>
        </row>
      </sheetData>
      <sheetData sheetId="2103">
        <row r="52">
          <cell r="B52" t="str">
            <v>Main Panel</v>
          </cell>
        </row>
      </sheetData>
      <sheetData sheetId="2104">
        <row r="52">
          <cell r="B52" t="str">
            <v>Main Panel</v>
          </cell>
        </row>
      </sheetData>
      <sheetData sheetId="2105">
        <row r="52">
          <cell r="B52" t="str">
            <v>Main Panel</v>
          </cell>
        </row>
      </sheetData>
      <sheetData sheetId="2106">
        <row r="52">
          <cell r="B52" t="str">
            <v>Main Panel</v>
          </cell>
        </row>
      </sheetData>
      <sheetData sheetId="2107">
        <row r="52">
          <cell r="B52" t="str">
            <v>Main Panel</v>
          </cell>
        </row>
      </sheetData>
      <sheetData sheetId="2108">
        <row r="52">
          <cell r="B52" t="str">
            <v>Main Panel</v>
          </cell>
        </row>
      </sheetData>
      <sheetData sheetId="2109">
        <row r="52">
          <cell r="B52" t="str">
            <v>Main Panel</v>
          </cell>
        </row>
      </sheetData>
      <sheetData sheetId="2110">
        <row r="52">
          <cell r="B52" t="str">
            <v>Main Panel</v>
          </cell>
        </row>
      </sheetData>
      <sheetData sheetId="2111">
        <row r="52">
          <cell r="B52" t="str">
            <v>Main Panel</v>
          </cell>
        </row>
      </sheetData>
      <sheetData sheetId="2112">
        <row r="52">
          <cell r="B52" t="str">
            <v>Main Panel</v>
          </cell>
        </row>
      </sheetData>
      <sheetData sheetId="2113">
        <row r="52">
          <cell r="B52" t="str">
            <v>Main Panel</v>
          </cell>
        </row>
      </sheetData>
      <sheetData sheetId="2114">
        <row r="52">
          <cell r="B52" t="str">
            <v>Main Panel</v>
          </cell>
        </row>
      </sheetData>
      <sheetData sheetId="2115">
        <row r="52">
          <cell r="B52" t="str">
            <v>Main Panel</v>
          </cell>
        </row>
      </sheetData>
      <sheetData sheetId="2116">
        <row r="52">
          <cell r="B52" t="str">
            <v>Main Panel</v>
          </cell>
        </row>
      </sheetData>
      <sheetData sheetId="2117">
        <row r="52">
          <cell r="B52" t="str">
            <v>Main Panel</v>
          </cell>
        </row>
      </sheetData>
      <sheetData sheetId="2118">
        <row r="52">
          <cell r="B52" t="str">
            <v>Main Panel</v>
          </cell>
        </row>
      </sheetData>
      <sheetData sheetId="2119">
        <row r="52">
          <cell r="B52" t="str">
            <v>Main Panel</v>
          </cell>
        </row>
      </sheetData>
      <sheetData sheetId="2120"/>
      <sheetData sheetId="2121"/>
      <sheetData sheetId="2122"/>
      <sheetData sheetId="2123"/>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refreshError="1"/>
      <sheetData sheetId="2140" refreshError="1"/>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refreshError="1"/>
      <sheetData sheetId="2150" refreshError="1"/>
      <sheetData sheetId="2151" refreshError="1"/>
      <sheetData sheetId="2152" refreshError="1"/>
      <sheetData sheetId="2153" refreshError="1"/>
      <sheetData sheetId="2154" refreshError="1"/>
      <sheetData sheetId="2155" refreshError="1"/>
      <sheetData sheetId="2156" refreshError="1"/>
      <sheetData sheetId="2157" refreshError="1"/>
      <sheetData sheetId="2158" refreshError="1"/>
      <sheetData sheetId="2159" refreshError="1"/>
      <sheetData sheetId="2160" refreshError="1"/>
      <sheetData sheetId="2161" refreshError="1"/>
      <sheetData sheetId="2162" refreshError="1"/>
      <sheetData sheetId="2163">
        <row r="52">
          <cell r="B52" t="str">
            <v>Main Panel</v>
          </cell>
        </row>
      </sheetData>
      <sheetData sheetId="2164">
        <row r="52">
          <cell r="B52" t="str">
            <v>Main Panel</v>
          </cell>
        </row>
      </sheetData>
      <sheetData sheetId="2165">
        <row r="52">
          <cell r="B52" t="str">
            <v>Main Panel</v>
          </cell>
        </row>
      </sheetData>
      <sheetData sheetId="2166">
        <row r="52">
          <cell r="B52" t="str">
            <v>Main Panel</v>
          </cell>
        </row>
      </sheetData>
      <sheetData sheetId="2167">
        <row r="52">
          <cell r="B52" t="str">
            <v>Main Panel</v>
          </cell>
        </row>
      </sheetData>
      <sheetData sheetId="2168">
        <row r="52">
          <cell r="B52" t="str">
            <v>Main Panel</v>
          </cell>
        </row>
      </sheetData>
      <sheetData sheetId="2169">
        <row r="52">
          <cell r="B52" t="str">
            <v>Main Panel</v>
          </cell>
        </row>
      </sheetData>
      <sheetData sheetId="2170">
        <row r="52">
          <cell r="B52" t="str">
            <v>Main Panel</v>
          </cell>
        </row>
      </sheetData>
      <sheetData sheetId="2171">
        <row r="52">
          <cell r="B52" t="str">
            <v>Main Panel</v>
          </cell>
        </row>
      </sheetData>
      <sheetData sheetId="2172">
        <row r="52">
          <cell r="B52" t="str">
            <v>Main Panel</v>
          </cell>
        </row>
      </sheetData>
      <sheetData sheetId="2173">
        <row r="52">
          <cell r="B52" t="str">
            <v>Main Panel</v>
          </cell>
        </row>
      </sheetData>
      <sheetData sheetId="2174">
        <row r="52">
          <cell r="B52" t="str">
            <v>Main Panel</v>
          </cell>
        </row>
      </sheetData>
      <sheetData sheetId="2175">
        <row r="52">
          <cell r="B52" t="str">
            <v>Main Panel</v>
          </cell>
        </row>
      </sheetData>
      <sheetData sheetId="2176">
        <row r="52">
          <cell r="B52" t="str">
            <v>Main Panel</v>
          </cell>
        </row>
      </sheetData>
      <sheetData sheetId="2177">
        <row r="52">
          <cell r="B52" t="str">
            <v>Main Panel</v>
          </cell>
        </row>
      </sheetData>
      <sheetData sheetId="2178">
        <row r="52">
          <cell r="B52" t="str">
            <v>Main Panel</v>
          </cell>
        </row>
      </sheetData>
      <sheetData sheetId="2179">
        <row r="52">
          <cell r="B52" t="str">
            <v>Main Panel</v>
          </cell>
        </row>
      </sheetData>
      <sheetData sheetId="2180">
        <row r="52">
          <cell r="B52" t="str">
            <v>Main Panel</v>
          </cell>
        </row>
      </sheetData>
      <sheetData sheetId="2181">
        <row r="52">
          <cell r="B52" t="str">
            <v>Main Panel</v>
          </cell>
        </row>
      </sheetData>
      <sheetData sheetId="2182">
        <row r="52">
          <cell r="B52" t="str">
            <v>Main Panel</v>
          </cell>
        </row>
      </sheetData>
      <sheetData sheetId="2183">
        <row r="52">
          <cell r="B52" t="str">
            <v>Main Panel</v>
          </cell>
        </row>
      </sheetData>
      <sheetData sheetId="2184">
        <row r="52">
          <cell r="B52" t="str">
            <v>Main Panel</v>
          </cell>
        </row>
      </sheetData>
      <sheetData sheetId="2185">
        <row r="52">
          <cell r="B52" t="str">
            <v>Main Panel</v>
          </cell>
        </row>
      </sheetData>
      <sheetData sheetId="2186">
        <row r="52">
          <cell r="B52" t="str">
            <v>Main Panel</v>
          </cell>
        </row>
      </sheetData>
      <sheetData sheetId="2187">
        <row r="52">
          <cell r="B52" t="str">
            <v>Main Panel</v>
          </cell>
        </row>
      </sheetData>
      <sheetData sheetId="2188">
        <row r="52">
          <cell r="B52" t="str">
            <v>Main Panel</v>
          </cell>
        </row>
      </sheetData>
      <sheetData sheetId="2189">
        <row r="52">
          <cell r="B52" t="str">
            <v>Main Panel</v>
          </cell>
        </row>
      </sheetData>
      <sheetData sheetId="2190">
        <row r="52">
          <cell r="B52" t="str">
            <v>Main Panel</v>
          </cell>
        </row>
      </sheetData>
      <sheetData sheetId="2191">
        <row r="52">
          <cell r="B52" t="str">
            <v>Main Panel</v>
          </cell>
        </row>
      </sheetData>
      <sheetData sheetId="2192">
        <row r="52">
          <cell r="B52" t="str">
            <v>Main Panel</v>
          </cell>
        </row>
      </sheetData>
      <sheetData sheetId="2193">
        <row r="52">
          <cell r="B52" t="str">
            <v>Main Panel</v>
          </cell>
        </row>
      </sheetData>
      <sheetData sheetId="2194">
        <row r="52">
          <cell r="B52" t="str">
            <v>Main Panel</v>
          </cell>
        </row>
      </sheetData>
      <sheetData sheetId="2195">
        <row r="52">
          <cell r="B52" t="str">
            <v>Main Panel</v>
          </cell>
        </row>
      </sheetData>
      <sheetData sheetId="2196">
        <row r="52">
          <cell r="B52" t="str">
            <v>Main Panel</v>
          </cell>
        </row>
      </sheetData>
      <sheetData sheetId="2197">
        <row r="52">
          <cell r="B52" t="str">
            <v>Main Panel</v>
          </cell>
        </row>
      </sheetData>
      <sheetData sheetId="2198"/>
      <sheetData sheetId="2199"/>
      <sheetData sheetId="2200"/>
      <sheetData sheetId="2201"/>
      <sheetData sheetId="2202" refreshError="1"/>
      <sheetData sheetId="2203" refreshError="1"/>
      <sheetData sheetId="2204" refreshError="1"/>
      <sheetData sheetId="2205" refreshError="1"/>
      <sheetData sheetId="2206" refreshError="1"/>
      <sheetData sheetId="2207" refreshError="1"/>
      <sheetData sheetId="2208" refreshError="1"/>
      <sheetData sheetId="2209" refreshError="1"/>
      <sheetData sheetId="2210" refreshError="1"/>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refreshError="1"/>
      <sheetData sheetId="2267" refreshError="1"/>
      <sheetData sheetId="2268" refreshError="1"/>
      <sheetData sheetId="2269" refreshError="1"/>
      <sheetData sheetId="2270" refreshError="1"/>
      <sheetData sheetId="2271" refreshError="1"/>
      <sheetData sheetId="2272" refreshError="1"/>
      <sheetData sheetId="2273" refreshError="1"/>
      <sheetData sheetId="2274" refreshError="1"/>
      <sheetData sheetId="2275" refreshError="1"/>
      <sheetData sheetId="2276" refreshError="1"/>
      <sheetData sheetId="2277" refreshError="1"/>
      <sheetData sheetId="2278" refreshError="1"/>
      <sheetData sheetId="2279" refreshError="1"/>
      <sheetData sheetId="2280">
        <row r="52">
          <cell r="B52" t="str">
            <v>Main Panel</v>
          </cell>
        </row>
      </sheetData>
      <sheetData sheetId="2281">
        <row r="52">
          <cell r="B52" t="str">
            <v>Main Panel</v>
          </cell>
        </row>
      </sheetData>
      <sheetData sheetId="2282">
        <row r="52">
          <cell r="B52" t="str">
            <v>Main Panel</v>
          </cell>
        </row>
      </sheetData>
      <sheetData sheetId="2283">
        <row r="52">
          <cell r="B52" t="str">
            <v>Main Panel</v>
          </cell>
        </row>
      </sheetData>
      <sheetData sheetId="2284">
        <row r="52">
          <cell r="B52" t="str">
            <v>Main Panel</v>
          </cell>
        </row>
      </sheetData>
      <sheetData sheetId="2285">
        <row r="52">
          <cell r="B52" t="str">
            <v>Main Panel</v>
          </cell>
        </row>
      </sheetData>
      <sheetData sheetId="2286">
        <row r="52">
          <cell r="B52" t="str">
            <v>Main Panel</v>
          </cell>
        </row>
      </sheetData>
      <sheetData sheetId="2287">
        <row r="52">
          <cell r="B52" t="str">
            <v>Main Panel</v>
          </cell>
        </row>
      </sheetData>
      <sheetData sheetId="2288">
        <row r="52">
          <cell r="B52" t="str">
            <v>Main Panel</v>
          </cell>
        </row>
      </sheetData>
      <sheetData sheetId="2289">
        <row r="52">
          <cell r="B52" t="str">
            <v>Main Panel</v>
          </cell>
        </row>
      </sheetData>
      <sheetData sheetId="2290">
        <row r="52">
          <cell r="B52" t="str">
            <v>Main Panel</v>
          </cell>
        </row>
      </sheetData>
      <sheetData sheetId="2291">
        <row r="52">
          <cell r="B52" t="str">
            <v>Main Panel</v>
          </cell>
        </row>
      </sheetData>
      <sheetData sheetId="2292">
        <row r="52">
          <cell r="B52" t="str">
            <v>Main Panel</v>
          </cell>
        </row>
      </sheetData>
      <sheetData sheetId="2293">
        <row r="52">
          <cell r="B52" t="str">
            <v>Main Panel</v>
          </cell>
        </row>
      </sheetData>
      <sheetData sheetId="2294">
        <row r="52">
          <cell r="B52" t="str">
            <v>Main Panel</v>
          </cell>
        </row>
      </sheetData>
      <sheetData sheetId="2295">
        <row r="52">
          <cell r="B52" t="str">
            <v>Main Panel</v>
          </cell>
        </row>
      </sheetData>
      <sheetData sheetId="2296">
        <row r="52">
          <cell r="B52" t="str">
            <v>Main Panel</v>
          </cell>
        </row>
      </sheetData>
      <sheetData sheetId="2297">
        <row r="52">
          <cell r="B52" t="str">
            <v>Main Panel</v>
          </cell>
        </row>
      </sheetData>
      <sheetData sheetId="2298">
        <row r="52">
          <cell r="B52" t="str">
            <v>Main Panel</v>
          </cell>
        </row>
      </sheetData>
      <sheetData sheetId="2299">
        <row r="52">
          <cell r="B52" t="str">
            <v>Main Panel</v>
          </cell>
        </row>
      </sheetData>
      <sheetData sheetId="2300">
        <row r="52">
          <cell r="B52" t="str">
            <v>Main Panel</v>
          </cell>
        </row>
      </sheetData>
      <sheetData sheetId="2301">
        <row r="52">
          <cell r="B52" t="str">
            <v>Main Panel</v>
          </cell>
        </row>
      </sheetData>
      <sheetData sheetId="2302">
        <row r="52">
          <cell r="B52" t="str">
            <v>Main Panel</v>
          </cell>
        </row>
      </sheetData>
      <sheetData sheetId="2303">
        <row r="52">
          <cell r="B52" t="str">
            <v>Main Panel</v>
          </cell>
        </row>
      </sheetData>
      <sheetData sheetId="2304">
        <row r="52">
          <cell r="B52" t="str">
            <v>Main Panel</v>
          </cell>
        </row>
      </sheetData>
      <sheetData sheetId="2305">
        <row r="52">
          <cell r="B52" t="str">
            <v>Main Panel</v>
          </cell>
        </row>
      </sheetData>
      <sheetData sheetId="2306">
        <row r="52">
          <cell r="B52" t="str">
            <v>Main Panel</v>
          </cell>
        </row>
      </sheetData>
      <sheetData sheetId="2307">
        <row r="52">
          <cell r="B52" t="str">
            <v>Main Panel</v>
          </cell>
        </row>
      </sheetData>
      <sheetData sheetId="2308">
        <row r="52">
          <cell r="B52" t="str">
            <v>Main Panel</v>
          </cell>
        </row>
      </sheetData>
      <sheetData sheetId="2309">
        <row r="52">
          <cell r="B52" t="str">
            <v>Main Panel</v>
          </cell>
        </row>
      </sheetData>
      <sheetData sheetId="2310">
        <row r="52">
          <cell r="B52" t="str">
            <v>Main Panel</v>
          </cell>
        </row>
      </sheetData>
      <sheetData sheetId="2311">
        <row r="52">
          <cell r="B52" t="str">
            <v>Main Panel</v>
          </cell>
        </row>
      </sheetData>
      <sheetData sheetId="2312">
        <row r="52">
          <cell r="B52" t="str">
            <v>Main Panel</v>
          </cell>
        </row>
      </sheetData>
      <sheetData sheetId="2313">
        <row r="52">
          <cell r="B52" t="str">
            <v>Main Panel</v>
          </cell>
        </row>
      </sheetData>
      <sheetData sheetId="2314">
        <row r="52">
          <cell r="B52" t="str">
            <v>Main Panel</v>
          </cell>
        </row>
      </sheetData>
      <sheetData sheetId="2315">
        <row r="52">
          <cell r="B52" t="str">
            <v>Main Panel</v>
          </cell>
        </row>
      </sheetData>
      <sheetData sheetId="2316">
        <row r="52">
          <cell r="B52" t="str">
            <v>Main Panel</v>
          </cell>
        </row>
      </sheetData>
      <sheetData sheetId="2317">
        <row r="52">
          <cell r="B52" t="str">
            <v>Main Panel</v>
          </cell>
        </row>
      </sheetData>
      <sheetData sheetId="2318">
        <row r="52">
          <cell r="B52" t="str">
            <v>Main Panel</v>
          </cell>
        </row>
      </sheetData>
      <sheetData sheetId="2319">
        <row r="52">
          <cell r="B52" t="str">
            <v>Main Panel</v>
          </cell>
        </row>
      </sheetData>
      <sheetData sheetId="2320">
        <row r="52">
          <cell r="B52" t="str">
            <v>Main Panel</v>
          </cell>
        </row>
      </sheetData>
      <sheetData sheetId="2321">
        <row r="52">
          <cell r="B52" t="str">
            <v>Main Panel</v>
          </cell>
        </row>
      </sheetData>
      <sheetData sheetId="2322">
        <row r="52">
          <cell r="B52" t="str">
            <v>Main Panel</v>
          </cell>
        </row>
      </sheetData>
      <sheetData sheetId="2323">
        <row r="52">
          <cell r="B52" t="str">
            <v>Main Panel</v>
          </cell>
        </row>
      </sheetData>
      <sheetData sheetId="2324">
        <row r="52">
          <cell r="B52" t="str">
            <v>Main Panel</v>
          </cell>
        </row>
      </sheetData>
      <sheetData sheetId="2325">
        <row r="52">
          <cell r="B52" t="str">
            <v>Main Panel</v>
          </cell>
        </row>
      </sheetData>
      <sheetData sheetId="2326">
        <row r="52">
          <cell r="B52" t="str">
            <v>Main Panel</v>
          </cell>
        </row>
      </sheetData>
      <sheetData sheetId="2327">
        <row r="52">
          <cell r="B52" t="str">
            <v>Main Panel</v>
          </cell>
        </row>
      </sheetData>
      <sheetData sheetId="2328">
        <row r="52">
          <cell r="B52" t="str">
            <v>Main Panel</v>
          </cell>
        </row>
      </sheetData>
      <sheetData sheetId="2329">
        <row r="52">
          <cell r="B52" t="str">
            <v>Main Panel</v>
          </cell>
        </row>
      </sheetData>
      <sheetData sheetId="2330">
        <row r="52">
          <cell r="B52" t="str">
            <v>Main Panel</v>
          </cell>
        </row>
      </sheetData>
      <sheetData sheetId="2331">
        <row r="52">
          <cell r="B52" t="str">
            <v>Main Panel</v>
          </cell>
        </row>
      </sheetData>
      <sheetData sheetId="2332">
        <row r="52">
          <cell r="B52" t="str">
            <v>Main Panel</v>
          </cell>
        </row>
      </sheetData>
      <sheetData sheetId="2333">
        <row r="52">
          <cell r="B52" t="str">
            <v>Main Panel</v>
          </cell>
        </row>
      </sheetData>
      <sheetData sheetId="2334">
        <row r="52">
          <cell r="B52" t="str">
            <v>Main Panel</v>
          </cell>
        </row>
      </sheetData>
      <sheetData sheetId="2335">
        <row r="52">
          <cell r="B52" t="str">
            <v>Main Panel</v>
          </cell>
        </row>
      </sheetData>
      <sheetData sheetId="2336">
        <row r="52">
          <cell r="B52" t="str">
            <v>Main Panel</v>
          </cell>
        </row>
      </sheetData>
      <sheetData sheetId="2337">
        <row r="52">
          <cell r="B52" t="str">
            <v>Main Panel</v>
          </cell>
        </row>
      </sheetData>
      <sheetData sheetId="2338">
        <row r="52">
          <cell r="B52" t="str">
            <v>Main Panel</v>
          </cell>
        </row>
      </sheetData>
      <sheetData sheetId="2339">
        <row r="52">
          <cell r="B52" t="str">
            <v>Main Panel</v>
          </cell>
        </row>
      </sheetData>
      <sheetData sheetId="2340">
        <row r="52">
          <cell r="B52" t="str">
            <v>Main Panel</v>
          </cell>
        </row>
      </sheetData>
      <sheetData sheetId="2341">
        <row r="52">
          <cell r="B52" t="str">
            <v>Main Panel</v>
          </cell>
        </row>
      </sheetData>
      <sheetData sheetId="2342">
        <row r="52">
          <cell r="B52" t="str">
            <v>Main Panel</v>
          </cell>
        </row>
      </sheetData>
      <sheetData sheetId="2343">
        <row r="52">
          <cell r="B52" t="str">
            <v>Main Panel</v>
          </cell>
        </row>
      </sheetData>
      <sheetData sheetId="2344">
        <row r="52">
          <cell r="B52" t="str">
            <v>Main Panel</v>
          </cell>
        </row>
      </sheetData>
      <sheetData sheetId="2345">
        <row r="52">
          <cell r="B52" t="str">
            <v>Main Panel</v>
          </cell>
        </row>
      </sheetData>
      <sheetData sheetId="2346">
        <row r="52">
          <cell r="B52" t="str">
            <v>Main Panel</v>
          </cell>
        </row>
      </sheetData>
      <sheetData sheetId="2347">
        <row r="52">
          <cell r="B52" t="str">
            <v>Main Panel</v>
          </cell>
        </row>
      </sheetData>
      <sheetData sheetId="2348">
        <row r="52">
          <cell r="B52" t="str">
            <v>Main Panel</v>
          </cell>
        </row>
      </sheetData>
      <sheetData sheetId="2349">
        <row r="52">
          <cell r="B52" t="str">
            <v>Main Panel</v>
          </cell>
        </row>
      </sheetData>
      <sheetData sheetId="2350">
        <row r="52">
          <cell r="B52" t="str">
            <v>Main Panel</v>
          </cell>
        </row>
      </sheetData>
      <sheetData sheetId="2351">
        <row r="52">
          <cell r="B52" t="str">
            <v>Main Panel</v>
          </cell>
        </row>
      </sheetData>
      <sheetData sheetId="2352">
        <row r="52">
          <cell r="B52" t="str">
            <v>Main Panel</v>
          </cell>
        </row>
      </sheetData>
      <sheetData sheetId="2353">
        <row r="52">
          <cell r="B52" t="str">
            <v>Main Panel</v>
          </cell>
        </row>
      </sheetData>
      <sheetData sheetId="2354">
        <row r="52">
          <cell r="B52" t="str">
            <v>Main Panel</v>
          </cell>
        </row>
      </sheetData>
      <sheetData sheetId="2355">
        <row r="52">
          <cell r="B52" t="str">
            <v>Main Panel</v>
          </cell>
        </row>
      </sheetData>
      <sheetData sheetId="2356">
        <row r="52">
          <cell r="B52" t="str">
            <v>Main Panel</v>
          </cell>
        </row>
      </sheetData>
      <sheetData sheetId="2357">
        <row r="52">
          <cell r="B52" t="str">
            <v>Main Panel</v>
          </cell>
        </row>
      </sheetData>
      <sheetData sheetId="2358">
        <row r="52">
          <cell r="B52" t="str">
            <v>Main Panel</v>
          </cell>
        </row>
      </sheetData>
      <sheetData sheetId="2359">
        <row r="52">
          <cell r="B52" t="str">
            <v>Main Panel</v>
          </cell>
        </row>
      </sheetData>
      <sheetData sheetId="2360">
        <row r="52">
          <cell r="B52" t="str">
            <v>Main Panel</v>
          </cell>
        </row>
      </sheetData>
      <sheetData sheetId="2361">
        <row r="52">
          <cell r="B52" t="str">
            <v>Main Panel</v>
          </cell>
        </row>
      </sheetData>
      <sheetData sheetId="2362">
        <row r="52">
          <cell r="B52" t="str">
            <v>Main Panel</v>
          </cell>
        </row>
      </sheetData>
      <sheetData sheetId="2363">
        <row r="52">
          <cell r="B52" t="str">
            <v>Main Panel</v>
          </cell>
        </row>
      </sheetData>
      <sheetData sheetId="2364">
        <row r="52">
          <cell r="B52" t="str">
            <v>Main Panel</v>
          </cell>
        </row>
      </sheetData>
      <sheetData sheetId="2365">
        <row r="52">
          <cell r="B52" t="str">
            <v>Main Panel</v>
          </cell>
        </row>
      </sheetData>
      <sheetData sheetId="2366">
        <row r="52">
          <cell r="B52" t="str">
            <v>Main Panel</v>
          </cell>
        </row>
      </sheetData>
      <sheetData sheetId="2367">
        <row r="52">
          <cell r="B52" t="str">
            <v>Main Panel</v>
          </cell>
        </row>
      </sheetData>
      <sheetData sheetId="2368">
        <row r="52">
          <cell r="B52" t="str">
            <v>Main Panel</v>
          </cell>
        </row>
      </sheetData>
      <sheetData sheetId="2369">
        <row r="52">
          <cell r="B52" t="str">
            <v>Main Panel</v>
          </cell>
        </row>
      </sheetData>
      <sheetData sheetId="2370">
        <row r="52">
          <cell r="B52" t="str">
            <v>Main Panel</v>
          </cell>
        </row>
      </sheetData>
      <sheetData sheetId="2371">
        <row r="52">
          <cell r="B52" t="str">
            <v>Main Panel</v>
          </cell>
        </row>
      </sheetData>
      <sheetData sheetId="2372">
        <row r="52">
          <cell r="B52" t="str">
            <v>Main Panel</v>
          </cell>
        </row>
      </sheetData>
      <sheetData sheetId="2373">
        <row r="52">
          <cell r="B52" t="str">
            <v>Main Panel</v>
          </cell>
        </row>
      </sheetData>
      <sheetData sheetId="2374">
        <row r="52">
          <cell r="B52" t="str">
            <v>Main Panel</v>
          </cell>
        </row>
      </sheetData>
      <sheetData sheetId="2375">
        <row r="52">
          <cell r="B52" t="str">
            <v>Main Panel</v>
          </cell>
        </row>
      </sheetData>
      <sheetData sheetId="2376">
        <row r="52">
          <cell r="B52" t="str">
            <v>Main Panel</v>
          </cell>
        </row>
      </sheetData>
      <sheetData sheetId="2377">
        <row r="52">
          <cell r="B52" t="str">
            <v>Main Panel</v>
          </cell>
        </row>
      </sheetData>
      <sheetData sheetId="2378">
        <row r="52">
          <cell r="B52" t="str">
            <v>Main Panel</v>
          </cell>
        </row>
      </sheetData>
      <sheetData sheetId="2379">
        <row r="52">
          <cell r="B52" t="str">
            <v>Main Panel</v>
          </cell>
        </row>
      </sheetData>
      <sheetData sheetId="2380">
        <row r="52">
          <cell r="B52" t="str">
            <v>Main Panel</v>
          </cell>
        </row>
      </sheetData>
      <sheetData sheetId="2381">
        <row r="52">
          <cell r="B52" t="str">
            <v>Main Panel</v>
          </cell>
        </row>
      </sheetData>
      <sheetData sheetId="2382">
        <row r="52">
          <cell r="B52" t="str">
            <v>Main Panel</v>
          </cell>
        </row>
      </sheetData>
      <sheetData sheetId="2383">
        <row r="52">
          <cell r="B52" t="str">
            <v>Main Panel</v>
          </cell>
        </row>
      </sheetData>
      <sheetData sheetId="2384">
        <row r="52">
          <cell r="B52" t="str">
            <v>Main Panel</v>
          </cell>
        </row>
      </sheetData>
      <sheetData sheetId="2385">
        <row r="52">
          <cell r="B52" t="str">
            <v>Main Panel</v>
          </cell>
        </row>
      </sheetData>
      <sheetData sheetId="2386">
        <row r="52">
          <cell r="B52" t="str">
            <v>Main Panel</v>
          </cell>
        </row>
      </sheetData>
      <sheetData sheetId="2387">
        <row r="52">
          <cell r="B52" t="str">
            <v>Main Panel</v>
          </cell>
        </row>
      </sheetData>
      <sheetData sheetId="2388">
        <row r="52">
          <cell r="B52" t="str">
            <v>Main Panel</v>
          </cell>
        </row>
      </sheetData>
      <sheetData sheetId="2389">
        <row r="52">
          <cell r="B52" t="str">
            <v>Main Panel</v>
          </cell>
        </row>
      </sheetData>
      <sheetData sheetId="2390">
        <row r="52">
          <cell r="B52" t="str">
            <v>Main Panel</v>
          </cell>
        </row>
      </sheetData>
      <sheetData sheetId="2391">
        <row r="52">
          <cell r="B52" t="str">
            <v>Main Panel</v>
          </cell>
        </row>
      </sheetData>
      <sheetData sheetId="2392">
        <row r="52">
          <cell r="B52" t="str">
            <v>Main Panel</v>
          </cell>
        </row>
      </sheetData>
      <sheetData sheetId="2393">
        <row r="52">
          <cell r="B52" t="str">
            <v>Main Panel</v>
          </cell>
        </row>
      </sheetData>
      <sheetData sheetId="2394">
        <row r="52">
          <cell r="B52" t="str">
            <v>Main Panel</v>
          </cell>
        </row>
      </sheetData>
      <sheetData sheetId="2395">
        <row r="52">
          <cell r="B52" t="str">
            <v>Main Panel</v>
          </cell>
        </row>
      </sheetData>
      <sheetData sheetId="2396">
        <row r="52">
          <cell r="B52" t="str">
            <v>Main Panel</v>
          </cell>
        </row>
      </sheetData>
      <sheetData sheetId="2397">
        <row r="52">
          <cell r="B52" t="str">
            <v>Main Panel</v>
          </cell>
        </row>
      </sheetData>
      <sheetData sheetId="2398">
        <row r="52">
          <cell r="B52" t="str">
            <v>Main Panel</v>
          </cell>
        </row>
      </sheetData>
      <sheetData sheetId="2399">
        <row r="52">
          <cell r="B52" t="str">
            <v>Main Panel</v>
          </cell>
        </row>
      </sheetData>
      <sheetData sheetId="2400">
        <row r="52">
          <cell r="B52" t="str">
            <v>Main Panel</v>
          </cell>
        </row>
      </sheetData>
      <sheetData sheetId="2401">
        <row r="52">
          <cell r="B52" t="str">
            <v>Main Panel</v>
          </cell>
        </row>
      </sheetData>
      <sheetData sheetId="2402">
        <row r="52">
          <cell r="B52" t="str">
            <v>Main Panel</v>
          </cell>
        </row>
      </sheetData>
      <sheetData sheetId="2403">
        <row r="52">
          <cell r="B52" t="str">
            <v>Main Panel</v>
          </cell>
        </row>
      </sheetData>
      <sheetData sheetId="2404">
        <row r="52">
          <cell r="B52" t="str">
            <v>Main Panel</v>
          </cell>
        </row>
      </sheetData>
      <sheetData sheetId="2405">
        <row r="52">
          <cell r="B52" t="str">
            <v>Main Panel</v>
          </cell>
        </row>
      </sheetData>
      <sheetData sheetId="2406">
        <row r="52">
          <cell r="B52" t="str">
            <v>Main Panel</v>
          </cell>
        </row>
      </sheetData>
      <sheetData sheetId="2407">
        <row r="52">
          <cell r="B52" t="str">
            <v>Main Panel</v>
          </cell>
        </row>
      </sheetData>
      <sheetData sheetId="2408">
        <row r="52">
          <cell r="B52" t="str">
            <v>Main Panel</v>
          </cell>
        </row>
      </sheetData>
      <sheetData sheetId="2409">
        <row r="52">
          <cell r="B52" t="str">
            <v>Main Panel</v>
          </cell>
        </row>
      </sheetData>
      <sheetData sheetId="2410">
        <row r="52">
          <cell r="B52" t="str">
            <v>Main Panel</v>
          </cell>
        </row>
      </sheetData>
      <sheetData sheetId="2411">
        <row r="52">
          <cell r="B52" t="str">
            <v>Main Panel</v>
          </cell>
        </row>
      </sheetData>
      <sheetData sheetId="2412">
        <row r="52">
          <cell r="B52" t="str">
            <v>Main Panel</v>
          </cell>
        </row>
      </sheetData>
      <sheetData sheetId="2413">
        <row r="52">
          <cell r="B52" t="str">
            <v>Main Panel</v>
          </cell>
        </row>
      </sheetData>
      <sheetData sheetId="2414">
        <row r="52">
          <cell r="B52" t="str">
            <v>Main Panel</v>
          </cell>
        </row>
      </sheetData>
      <sheetData sheetId="2415">
        <row r="52">
          <cell r="B52" t="str">
            <v>Main Panel</v>
          </cell>
        </row>
      </sheetData>
      <sheetData sheetId="2416">
        <row r="52">
          <cell r="B52" t="str">
            <v>Main Panel</v>
          </cell>
        </row>
      </sheetData>
      <sheetData sheetId="2417">
        <row r="52">
          <cell r="B52" t="str">
            <v>Main Panel</v>
          </cell>
        </row>
      </sheetData>
      <sheetData sheetId="2418">
        <row r="52">
          <cell r="B52" t="str">
            <v>Main Panel</v>
          </cell>
        </row>
      </sheetData>
      <sheetData sheetId="2419">
        <row r="52">
          <cell r="B52" t="str">
            <v>Main Panel</v>
          </cell>
        </row>
      </sheetData>
      <sheetData sheetId="2420">
        <row r="52">
          <cell r="B52" t="str">
            <v>Main Panel</v>
          </cell>
        </row>
      </sheetData>
      <sheetData sheetId="2421">
        <row r="52">
          <cell r="B52" t="str">
            <v>Main Panel</v>
          </cell>
        </row>
      </sheetData>
      <sheetData sheetId="2422">
        <row r="52">
          <cell r="B52" t="str">
            <v>Main Panel</v>
          </cell>
        </row>
      </sheetData>
      <sheetData sheetId="2423">
        <row r="52">
          <cell r="B52" t="str">
            <v>Main Panel</v>
          </cell>
        </row>
      </sheetData>
      <sheetData sheetId="2424">
        <row r="52">
          <cell r="B52" t="str">
            <v>Main Panel</v>
          </cell>
        </row>
      </sheetData>
      <sheetData sheetId="2425">
        <row r="52">
          <cell r="B52" t="str">
            <v>Main Panel</v>
          </cell>
        </row>
      </sheetData>
      <sheetData sheetId="2426">
        <row r="52">
          <cell r="B52" t="str">
            <v>Main Panel</v>
          </cell>
        </row>
      </sheetData>
      <sheetData sheetId="2427">
        <row r="52">
          <cell r="B52" t="str">
            <v>Main Panel</v>
          </cell>
        </row>
      </sheetData>
      <sheetData sheetId="2428">
        <row r="52">
          <cell r="B52" t="str">
            <v>Main Panel</v>
          </cell>
        </row>
      </sheetData>
      <sheetData sheetId="2429">
        <row r="52">
          <cell r="B52" t="str">
            <v>Main Panel</v>
          </cell>
        </row>
      </sheetData>
      <sheetData sheetId="2430">
        <row r="52">
          <cell r="B52" t="str">
            <v>Main Panel</v>
          </cell>
        </row>
      </sheetData>
      <sheetData sheetId="2431">
        <row r="52">
          <cell r="B52" t="str">
            <v>Main Panel</v>
          </cell>
        </row>
      </sheetData>
      <sheetData sheetId="2432">
        <row r="52">
          <cell r="B52" t="str">
            <v>Main Panel</v>
          </cell>
        </row>
      </sheetData>
      <sheetData sheetId="2433">
        <row r="52">
          <cell r="B52" t="str">
            <v>Main Panel</v>
          </cell>
        </row>
      </sheetData>
      <sheetData sheetId="2434">
        <row r="52">
          <cell r="B52" t="str">
            <v>Main Panel</v>
          </cell>
        </row>
      </sheetData>
      <sheetData sheetId="2435">
        <row r="52">
          <cell r="B52" t="str">
            <v>Main Panel</v>
          </cell>
        </row>
      </sheetData>
      <sheetData sheetId="2436">
        <row r="52">
          <cell r="B52" t="str">
            <v>Main Panel</v>
          </cell>
        </row>
      </sheetData>
      <sheetData sheetId="2437">
        <row r="52">
          <cell r="B52" t="str">
            <v>Main Panel</v>
          </cell>
        </row>
      </sheetData>
      <sheetData sheetId="2438">
        <row r="52">
          <cell r="B52" t="str">
            <v>Main Panel</v>
          </cell>
        </row>
      </sheetData>
      <sheetData sheetId="2439">
        <row r="52">
          <cell r="B52" t="str">
            <v>Main Panel</v>
          </cell>
        </row>
      </sheetData>
      <sheetData sheetId="2440">
        <row r="52">
          <cell r="B52" t="str">
            <v>Main Panel</v>
          </cell>
        </row>
      </sheetData>
      <sheetData sheetId="2441">
        <row r="52">
          <cell r="B52" t="str">
            <v>Main Panel</v>
          </cell>
        </row>
      </sheetData>
      <sheetData sheetId="2442">
        <row r="52">
          <cell r="B52" t="str">
            <v>Main Panel</v>
          </cell>
        </row>
      </sheetData>
      <sheetData sheetId="2443">
        <row r="52">
          <cell r="B52" t="str">
            <v>Main Panel</v>
          </cell>
        </row>
      </sheetData>
      <sheetData sheetId="2444">
        <row r="52">
          <cell r="B52" t="str">
            <v>Main Panel</v>
          </cell>
        </row>
      </sheetData>
      <sheetData sheetId="2445">
        <row r="52">
          <cell r="B52" t="str">
            <v>Main Panel</v>
          </cell>
        </row>
      </sheetData>
      <sheetData sheetId="2446">
        <row r="52">
          <cell r="B52" t="str">
            <v>Main Panel</v>
          </cell>
        </row>
      </sheetData>
      <sheetData sheetId="2447">
        <row r="52">
          <cell r="B52" t="str">
            <v>Main Panel</v>
          </cell>
        </row>
      </sheetData>
      <sheetData sheetId="2448">
        <row r="52">
          <cell r="B52" t="str">
            <v>Main Panel</v>
          </cell>
        </row>
      </sheetData>
      <sheetData sheetId="2449">
        <row r="52">
          <cell r="B52" t="str">
            <v>Main Panel</v>
          </cell>
        </row>
      </sheetData>
      <sheetData sheetId="2450">
        <row r="52">
          <cell r="B52" t="str">
            <v>Main Panel</v>
          </cell>
        </row>
      </sheetData>
      <sheetData sheetId="2451">
        <row r="52">
          <cell r="B52" t="str">
            <v>Main Panel</v>
          </cell>
        </row>
      </sheetData>
      <sheetData sheetId="2452">
        <row r="52">
          <cell r="B52" t="str">
            <v>Main Panel</v>
          </cell>
        </row>
      </sheetData>
      <sheetData sheetId="2453">
        <row r="52">
          <cell r="B52" t="str">
            <v>Main Panel</v>
          </cell>
        </row>
      </sheetData>
      <sheetData sheetId="2454">
        <row r="52">
          <cell r="B52" t="str">
            <v>Main Panel</v>
          </cell>
        </row>
      </sheetData>
      <sheetData sheetId="2455">
        <row r="52">
          <cell r="B52" t="str">
            <v>Main Panel</v>
          </cell>
        </row>
      </sheetData>
      <sheetData sheetId="2456">
        <row r="52">
          <cell r="B52" t="str">
            <v>Main Panel</v>
          </cell>
        </row>
      </sheetData>
      <sheetData sheetId="2457">
        <row r="52">
          <cell r="B52" t="str">
            <v>Main Panel</v>
          </cell>
        </row>
      </sheetData>
      <sheetData sheetId="2458">
        <row r="52">
          <cell r="B52" t="str">
            <v>Main Panel</v>
          </cell>
        </row>
      </sheetData>
      <sheetData sheetId="2459">
        <row r="52">
          <cell r="B52" t="str">
            <v>Main Panel</v>
          </cell>
        </row>
      </sheetData>
      <sheetData sheetId="2460">
        <row r="52">
          <cell r="B52" t="str">
            <v>Main Panel</v>
          </cell>
        </row>
      </sheetData>
      <sheetData sheetId="2461">
        <row r="52">
          <cell r="B52" t="str">
            <v>Main Panel</v>
          </cell>
        </row>
      </sheetData>
      <sheetData sheetId="2462">
        <row r="52">
          <cell r="B52" t="str">
            <v>Main Panel</v>
          </cell>
        </row>
      </sheetData>
      <sheetData sheetId="2463">
        <row r="52">
          <cell r="B52" t="str">
            <v>Main Panel</v>
          </cell>
        </row>
      </sheetData>
      <sheetData sheetId="2464">
        <row r="52">
          <cell r="B52" t="str">
            <v>Main Panel</v>
          </cell>
        </row>
      </sheetData>
      <sheetData sheetId="2465">
        <row r="52">
          <cell r="B52" t="str">
            <v>Main Panel</v>
          </cell>
        </row>
      </sheetData>
      <sheetData sheetId="2466">
        <row r="52">
          <cell r="B52" t="str">
            <v>Main Panel</v>
          </cell>
        </row>
      </sheetData>
      <sheetData sheetId="2467">
        <row r="52">
          <cell r="B52" t="str">
            <v>Main Panel</v>
          </cell>
        </row>
      </sheetData>
      <sheetData sheetId="2468">
        <row r="52">
          <cell r="B52" t="str">
            <v>Main Panel</v>
          </cell>
        </row>
      </sheetData>
      <sheetData sheetId="2469">
        <row r="52">
          <cell r="B52" t="str">
            <v>Main Panel</v>
          </cell>
        </row>
      </sheetData>
      <sheetData sheetId="2470">
        <row r="52">
          <cell r="B52" t="str">
            <v>Main Panel</v>
          </cell>
        </row>
      </sheetData>
      <sheetData sheetId="2471"/>
      <sheetData sheetId="2472"/>
      <sheetData sheetId="2473"/>
      <sheetData sheetId="2474"/>
      <sheetData sheetId="2475" refreshError="1"/>
      <sheetData sheetId="2476" refreshError="1"/>
      <sheetData sheetId="2477" refreshError="1"/>
      <sheetData sheetId="2478" refreshError="1"/>
      <sheetData sheetId="2479" refreshError="1"/>
      <sheetData sheetId="2480" refreshError="1"/>
      <sheetData sheetId="2481" refreshError="1"/>
      <sheetData sheetId="2482" refreshError="1"/>
      <sheetData sheetId="2483" refreshError="1"/>
      <sheetData sheetId="2484" refreshError="1"/>
      <sheetData sheetId="2485" refreshError="1"/>
      <sheetData sheetId="2486" refreshError="1"/>
      <sheetData sheetId="2487" refreshError="1"/>
      <sheetData sheetId="2488" refreshError="1"/>
      <sheetData sheetId="2489" refreshError="1"/>
      <sheetData sheetId="2490" refreshError="1"/>
      <sheetData sheetId="2491" refreshError="1"/>
      <sheetData sheetId="2492" refreshError="1"/>
      <sheetData sheetId="2493" refreshError="1"/>
      <sheetData sheetId="2494" refreshError="1"/>
      <sheetData sheetId="2495" refreshError="1"/>
      <sheetData sheetId="2496" refreshError="1"/>
      <sheetData sheetId="2497" refreshError="1"/>
      <sheetData sheetId="2498" refreshError="1"/>
      <sheetData sheetId="2499" refreshError="1"/>
      <sheetData sheetId="2500" refreshError="1"/>
      <sheetData sheetId="2501" refreshError="1"/>
      <sheetData sheetId="2502" refreshError="1"/>
      <sheetData sheetId="2503" refreshError="1"/>
      <sheetData sheetId="2504" refreshError="1"/>
      <sheetData sheetId="2505" refreshError="1"/>
      <sheetData sheetId="2506" refreshError="1"/>
      <sheetData sheetId="2507" refreshError="1"/>
      <sheetData sheetId="2508" refreshError="1"/>
      <sheetData sheetId="2509" refreshError="1"/>
      <sheetData sheetId="2510" refreshError="1"/>
      <sheetData sheetId="2511" refreshError="1"/>
      <sheetData sheetId="2512" refreshError="1"/>
      <sheetData sheetId="2513" refreshError="1"/>
      <sheetData sheetId="2514">
        <row r="52">
          <cell r="B52" t="str">
            <v>Main Panel</v>
          </cell>
        </row>
      </sheetData>
      <sheetData sheetId="2515">
        <row r="52">
          <cell r="B52" t="str">
            <v>Main Panel</v>
          </cell>
        </row>
      </sheetData>
      <sheetData sheetId="2516">
        <row r="52">
          <cell r="B52" t="str">
            <v>Main Panel</v>
          </cell>
        </row>
      </sheetData>
      <sheetData sheetId="2517">
        <row r="52">
          <cell r="B52" t="str">
            <v>Main Panel</v>
          </cell>
        </row>
      </sheetData>
      <sheetData sheetId="2518">
        <row r="52">
          <cell r="B52" t="str">
            <v>Main Panel</v>
          </cell>
        </row>
      </sheetData>
      <sheetData sheetId="2519">
        <row r="52">
          <cell r="B52" t="str">
            <v>Main Panel</v>
          </cell>
        </row>
      </sheetData>
      <sheetData sheetId="2520">
        <row r="52">
          <cell r="B52" t="str">
            <v>Main Panel</v>
          </cell>
        </row>
      </sheetData>
      <sheetData sheetId="2521">
        <row r="52">
          <cell r="B52" t="str">
            <v>Main Panel</v>
          </cell>
        </row>
      </sheetData>
      <sheetData sheetId="2522">
        <row r="52">
          <cell r="B52" t="str">
            <v>Main Panel</v>
          </cell>
        </row>
      </sheetData>
      <sheetData sheetId="2523">
        <row r="52">
          <cell r="B52" t="str">
            <v>Main Panel</v>
          </cell>
        </row>
      </sheetData>
      <sheetData sheetId="2524">
        <row r="52">
          <cell r="B52" t="str">
            <v>Main Panel</v>
          </cell>
        </row>
      </sheetData>
      <sheetData sheetId="2525">
        <row r="52">
          <cell r="B52" t="str">
            <v>Main Panel</v>
          </cell>
        </row>
      </sheetData>
      <sheetData sheetId="2526">
        <row r="52">
          <cell r="B52" t="str">
            <v>Main Panel</v>
          </cell>
        </row>
      </sheetData>
      <sheetData sheetId="2527">
        <row r="52">
          <cell r="B52" t="str">
            <v>Main Panel</v>
          </cell>
        </row>
      </sheetData>
      <sheetData sheetId="2528">
        <row r="52">
          <cell r="B52" t="str">
            <v>Main Panel</v>
          </cell>
        </row>
      </sheetData>
      <sheetData sheetId="2529">
        <row r="52">
          <cell r="B52" t="str">
            <v>Main Panel</v>
          </cell>
        </row>
      </sheetData>
      <sheetData sheetId="2530">
        <row r="52">
          <cell r="B52" t="str">
            <v>Main Panel</v>
          </cell>
        </row>
      </sheetData>
      <sheetData sheetId="2531">
        <row r="52">
          <cell r="B52" t="str">
            <v>Main Panel</v>
          </cell>
        </row>
      </sheetData>
      <sheetData sheetId="2532">
        <row r="52">
          <cell r="B52" t="str">
            <v>Main Panel</v>
          </cell>
        </row>
      </sheetData>
      <sheetData sheetId="2533">
        <row r="52">
          <cell r="B52" t="str">
            <v>Main Panel</v>
          </cell>
        </row>
      </sheetData>
      <sheetData sheetId="2534">
        <row r="52">
          <cell r="B52" t="str">
            <v>Main Panel</v>
          </cell>
        </row>
      </sheetData>
      <sheetData sheetId="2535">
        <row r="52">
          <cell r="B52" t="str">
            <v>Main Panel</v>
          </cell>
        </row>
      </sheetData>
      <sheetData sheetId="2536">
        <row r="52">
          <cell r="B52" t="str">
            <v>Main Panel</v>
          </cell>
        </row>
      </sheetData>
      <sheetData sheetId="2537">
        <row r="52">
          <cell r="B52" t="str">
            <v>Main Panel</v>
          </cell>
        </row>
      </sheetData>
      <sheetData sheetId="2538">
        <row r="52">
          <cell r="B52" t="str">
            <v>Main Panel</v>
          </cell>
        </row>
      </sheetData>
      <sheetData sheetId="2539">
        <row r="52">
          <cell r="B52" t="str">
            <v>Main Panel</v>
          </cell>
        </row>
      </sheetData>
      <sheetData sheetId="2540">
        <row r="52">
          <cell r="B52" t="str">
            <v>Main Panel</v>
          </cell>
        </row>
      </sheetData>
      <sheetData sheetId="2541">
        <row r="52">
          <cell r="B52" t="str">
            <v>Main Panel</v>
          </cell>
        </row>
      </sheetData>
      <sheetData sheetId="2542">
        <row r="52">
          <cell r="B52" t="str">
            <v>Main Panel</v>
          </cell>
        </row>
      </sheetData>
      <sheetData sheetId="2543">
        <row r="52">
          <cell r="B52" t="str">
            <v>Main Panel</v>
          </cell>
        </row>
      </sheetData>
      <sheetData sheetId="2544">
        <row r="52">
          <cell r="B52" t="str">
            <v>Main Panel</v>
          </cell>
        </row>
      </sheetData>
      <sheetData sheetId="2545">
        <row r="52">
          <cell r="B52" t="str">
            <v>Main Panel</v>
          </cell>
        </row>
      </sheetData>
      <sheetData sheetId="2546">
        <row r="52">
          <cell r="B52" t="str">
            <v>Main Panel</v>
          </cell>
        </row>
      </sheetData>
      <sheetData sheetId="2547">
        <row r="52">
          <cell r="B52" t="str">
            <v>Main Panel</v>
          </cell>
        </row>
      </sheetData>
      <sheetData sheetId="2548">
        <row r="52">
          <cell r="B52" t="str">
            <v>Main Panel</v>
          </cell>
        </row>
      </sheetData>
      <sheetData sheetId="2549">
        <row r="52">
          <cell r="B52" t="str">
            <v>Main Panel</v>
          </cell>
        </row>
      </sheetData>
      <sheetData sheetId="2550">
        <row r="52">
          <cell r="B52" t="str">
            <v>Main Panel</v>
          </cell>
        </row>
      </sheetData>
      <sheetData sheetId="2551">
        <row r="52">
          <cell r="B52" t="str">
            <v>Main Panel</v>
          </cell>
        </row>
      </sheetData>
      <sheetData sheetId="2552">
        <row r="52">
          <cell r="B52" t="str">
            <v>Main Panel</v>
          </cell>
        </row>
      </sheetData>
      <sheetData sheetId="2553">
        <row r="52">
          <cell r="B52" t="str">
            <v>Main Panel</v>
          </cell>
        </row>
      </sheetData>
      <sheetData sheetId="2554">
        <row r="52">
          <cell r="B52" t="str">
            <v>Main Panel</v>
          </cell>
        </row>
      </sheetData>
      <sheetData sheetId="2555">
        <row r="52">
          <cell r="B52" t="str">
            <v>Main Panel</v>
          </cell>
        </row>
      </sheetData>
      <sheetData sheetId="2556">
        <row r="52">
          <cell r="B52" t="str">
            <v>Main Panel</v>
          </cell>
        </row>
      </sheetData>
      <sheetData sheetId="2557">
        <row r="52">
          <cell r="B52" t="str">
            <v>Main Panel</v>
          </cell>
        </row>
      </sheetData>
      <sheetData sheetId="2558">
        <row r="52">
          <cell r="B52" t="str">
            <v>Main Panel</v>
          </cell>
        </row>
      </sheetData>
      <sheetData sheetId="2559">
        <row r="52">
          <cell r="B52" t="str">
            <v>Main Panel</v>
          </cell>
        </row>
      </sheetData>
      <sheetData sheetId="2560">
        <row r="52">
          <cell r="B52" t="str">
            <v>Main Panel</v>
          </cell>
        </row>
      </sheetData>
      <sheetData sheetId="2561">
        <row r="52">
          <cell r="B52" t="str">
            <v>Main Panel</v>
          </cell>
        </row>
      </sheetData>
      <sheetData sheetId="2562">
        <row r="52">
          <cell r="B52" t="str">
            <v>Main Panel</v>
          </cell>
        </row>
      </sheetData>
      <sheetData sheetId="2563">
        <row r="52">
          <cell r="B52" t="str">
            <v>Main Panel</v>
          </cell>
        </row>
      </sheetData>
      <sheetData sheetId="2564">
        <row r="52">
          <cell r="B52" t="str">
            <v>Main Panel</v>
          </cell>
        </row>
      </sheetData>
      <sheetData sheetId="2565">
        <row r="52">
          <cell r="B52" t="str">
            <v>Main Panel</v>
          </cell>
        </row>
      </sheetData>
      <sheetData sheetId="2566">
        <row r="52">
          <cell r="B52" t="str">
            <v>Main Panel</v>
          </cell>
        </row>
      </sheetData>
      <sheetData sheetId="2567">
        <row r="52">
          <cell r="B52" t="str">
            <v>Main Panel</v>
          </cell>
        </row>
      </sheetData>
      <sheetData sheetId="2568">
        <row r="52">
          <cell r="B52" t="str">
            <v>Main Panel</v>
          </cell>
        </row>
      </sheetData>
      <sheetData sheetId="2569">
        <row r="52">
          <cell r="B52" t="str">
            <v>Main Panel</v>
          </cell>
        </row>
      </sheetData>
      <sheetData sheetId="2570">
        <row r="52">
          <cell r="B52" t="str">
            <v>Main Panel</v>
          </cell>
        </row>
      </sheetData>
      <sheetData sheetId="2571">
        <row r="52">
          <cell r="B52" t="str">
            <v>Main Panel</v>
          </cell>
        </row>
      </sheetData>
      <sheetData sheetId="2572">
        <row r="52">
          <cell r="B52" t="str">
            <v>Main Panel</v>
          </cell>
        </row>
      </sheetData>
      <sheetData sheetId="2573">
        <row r="52">
          <cell r="B52" t="str">
            <v>Main Panel</v>
          </cell>
        </row>
      </sheetData>
      <sheetData sheetId="2574">
        <row r="52">
          <cell r="B52" t="str">
            <v>Main Panel</v>
          </cell>
        </row>
      </sheetData>
      <sheetData sheetId="2575">
        <row r="52">
          <cell r="B52" t="str">
            <v>Main Panel</v>
          </cell>
        </row>
      </sheetData>
      <sheetData sheetId="2576">
        <row r="52">
          <cell r="B52" t="str">
            <v>Main Panel</v>
          </cell>
        </row>
      </sheetData>
      <sheetData sheetId="2577">
        <row r="52">
          <cell r="B52" t="str">
            <v>Main Panel</v>
          </cell>
        </row>
      </sheetData>
      <sheetData sheetId="2578">
        <row r="52">
          <cell r="B52" t="str">
            <v>Main Panel</v>
          </cell>
        </row>
      </sheetData>
      <sheetData sheetId="2579">
        <row r="52">
          <cell r="B52" t="str">
            <v>Main Panel</v>
          </cell>
        </row>
      </sheetData>
      <sheetData sheetId="2580">
        <row r="52">
          <cell r="B52" t="str">
            <v>Main Panel</v>
          </cell>
        </row>
      </sheetData>
      <sheetData sheetId="2581">
        <row r="52">
          <cell r="B52" t="str">
            <v>Main Panel</v>
          </cell>
        </row>
      </sheetData>
      <sheetData sheetId="2582">
        <row r="52">
          <cell r="B52" t="str">
            <v>Main Panel</v>
          </cell>
        </row>
      </sheetData>
      <sheetData sheetId="2583">
        <row r="52">
          <cell r="B52" t="str">
            <v>Main Panel</v>
          </cell>
        </row>
      </sheetData>
      <sheetData sheetId="2584">
        <row r="52">
          <cell r="B52" t="str">
            <v>Main Panel</v>
          </cell>
        </row>
      </sheetData>
      <sheetData sheetId="2585">
        <row r="52">
          <cell r="B52" t="str">
            <v>Main Panel</v>
          </cell>
        </row>
      </sheetData>
      <sheetData sheetId="2586">
        <row r="52">
          <cell r="B52" t="str">
            <v>Main Panel</v>
          </cell>
        </row>
      </sheetData>
      <sheetData sheetId="2587">
        <row r="52">
          <cell r="B52" t="str">
            <v>Main Panel</v>
          </cell>
        </row>
      </sheetData>
      <sheetData sheetId="2588">
        <row r="52">
          <cell r="B52" t="str">
            <v>Main Panel</v>
          </cell>
        </row>
      </sheetData>
      <sheetData sheetId="2589">
        <row r="52">
          <cell r="B52" t="str">
            <v>Main Panel</v>
          </cell>
        </row>
      </sheetData>
      <sheetData sheetId="2590">
        <row r="52">
          <cell r="B52" t="str">
            <v>Main Panel</v>
          </cell>
        </row>
      </sheetData>
      <sheetData sheetId="2591">
        <row r="52">
          <cell r="B52" t="str">
            <v>Main Panel</v>
          </cell>
        </row>
      </sheetData>
      <sheetData sheetId="2592">
        <row r="52">
          <cell r="B52" t="str">
            <v>Main Panel</v>
          </cell>
        </row>
      </sheetData>
      <sheetData sheetId="2593">
        <row r="52">
          <cell r="B52" t="str">
            <v>Main Panel</v>
          </cell>
        </row>
      </sheetData>
      <sheetData sheetId="2594">
        <row r="52">
          <cell r="B52" t="str">
            <v>Main Panel</v>
          </cell>
        </row>
      </sheetData>
      <sheetData sheetId="2595">
        <row r="52">
          <cell r="B52" t="str">
            <v>Main Panel</v>
          </cell>
        </row>
      </sheetData>
      <sheetData sheetId="2596">
        <row r="52">
          <cell r="B52" t="str">
            <v>Main Panel</v>
          </cell>
        </row>
      </sheetData>
      <sheetData sheetId="2597">
        <row r="52">
          <cell r="B52" t="str">
            <v>Main Panel</v>
          </cell>
        </row>
      </sheetData>
      <sheetData sheetId="2598">
        <row r="52">
          <cell r="B52" t="str">
            <v>Main Panel</v>
          </cell>
        </row>
      </sheetData>
      <sheetData sheetId="2599">
        <row r="52">
          <cell r="B52" t="str">
            <v>Main Panel</v>
          </cell>
        </row>
      </sheetData>
      <sheetData sheetId="2600">
        <row r="52">
          <cell r="B52" t="str">
            <v>Main Panel</v>
          </cell>
        </row>
      </sheetData>
      <sheetData sheetId="2601">
        <row r="52">
          <cell r="B52" t="str">
            <v>Main Panel</v>
          </cell>
        </row>
      </sheetData>
      <sheetData sheetId="2602">
        <row r="52">
          <cell r="B52" t="str">
            <v>Main Panel</v>
          </cell>
        </row>
      </sheetData>
      <sheetData sheetId="2603">
        <row r="52">
          <cell r="B52" t="str">
            <v>Main Panel</v>
          </cell>
        </row>
      </sheetData>
      <sheetData sheetId="2604">
        <row r="52">
          <cell r="B52" t="str">
            <v>Main Panel</v>
          </cell>
        </row>
      </sheetData>
      <sheetData sheetId="2605">
        <row r="52">
          <cell r="B52" t="str">
            <v>Main Panel</v>
          </cell>
        </row>
      </sheetData>
      <sheetData sheetId="2606">
        <row r="52">
          <cell r="B52" t="str">
            <v>Main Panel</v>
          </cell>
        </row>
      </sheetData>
      <sheetData sheetId="2607">
        <row r="52">
          <cell r="B52" t="str">
            <v>Main Panel</v>
          </cell>
        </row>
      </sheetData>
      <sheetData sheetId="2608">
        <row r="52">
          <cell r="B52" t="str">
            <v>Main Panel</v>
          </cell>
        </row>
      </sheetData>
      <sheetData sheetId="2609">
        <row r="52">
          <cell r="B52" t="str">
            <v>Main Panel</v>
          </cell>
        </row>
      </sheetData>
      <sheetData sheetId="2610">
        <row r="52">
          <cell r="B52" t="str">
            <v>Main Panel</v>
          </cell>
        </row>
      </sheetData>
      <sheetData sheetId="2611">
        <row r="52">
          <cell r="B52" t="str">
            <v>Main Panel</v>
          </cell>
        </row>
      </sheetData>
      <sheetData sheetId="2612">
        <row r="52">
          <cell r="B52" t="str">
            <v>Main Panel</v>
          </cell>
        </row>
      </sheetData>
      <sheetData sheetId="2613">
        <row r="52">
          <cell r="B52" t="str">
            <v>Main Panel</v>
          </cell>
        </row>
      </sheetData>
      <sheetData sheetId="2614">
        <row r="52">
          <cell r="B52" t="str">
            <v>Main Panel</v>
          </cell>
        </row>
      </sheetData>
      <sheetData sheetId="2615">
        <row r="52">
          <cell r="B52" t="str">
            <v>Main Panel</v>
          </cell>
        </row>
      </sheetData>
      <sheetData sheetId="2616">
        <row r="52">
          <cell r="B52" t="str">
            <v>Main Panel</v>
          </cell>
        </row>
      </sheetData>
      <sheetData sheetId="2617">
        <row r="52">
          <cell r="B52" t="str">
            <v>Main Panel</v>
          </cell>
        </row>
      </sheetData>
      <sheetData sheetId="2618">
        <row r="52">
          <cell r="B52" t="str">
            <v>Main Panel</v>
          </cell>
        </row>
      </sheetData>
      <sheetData sheetId="2619">
        <row r="52">
          <cell r="B52" t="str">
            <v>Main Panel</v>
          </cell>
        </row>
      </sheetData>
      <sheetData sheetId="2620">
        <row r="52">
          <cell r="B52" t="str">
            <v>Main Panel</v>
          </cell>
        </row>
      </sheetData>
      <sheetData sheetId="2621">
        <row r="52">
          <cell r="B52" t="str">
            <v>Main Panel</v>
          </cell>
        </row>
      </sheetData>
      <sheetData sheetId="2622">
        <row r="52">
          <cell r="B52" t="str">
            <v>Main Panel</v>
          </cell>
        </row>
      </sheetData>
      <sheetData sheetId="2623">
        <row r="52">
          <cell r="B52" t="str">
            <v>Main Panel</v>
          </cell>
        </row>
      </sheetData>
      <sheetData sheetId="2624">
        <row r="52">
          <cell r="B52" t="str">
            <v>Main Panel</v>
          </cell>
        </row>
      </sheetData>
      <sheetData sheetId="2625">
        <row r="52">
          <cell r="B52" t="str">
            <v>Main Panel</v>
          </cell>
        </row>
      </sheetData>
      <sheetData sheetId="2626">
        <row r="52">
          <cell r="B52" t="str">
            <v>Main Panel</v>
          </cell>
        </row>
      </sheetData>
      <sheetData sheetId="2627">
        <row r="52">
          <cell r="B52" t="str">
            <v>Main Panel</v>
          </cell>
        </row>
      </sheetData>
      <sheetData sheetId="2628">
        <row r="52">
          <cell r="B52" t="str">
            <v>Main Panel</v>
          </cell>
        </row>
      </sheetData>
      <sheetData sheetId="2629">
        <row r="52">
          <cell r="B52" t="str">
            <v>Main Panel</v>
          </cell>
        </row>
      </sheetData>
      <sheetData sheetId="2630">
        <row r="52">
          <cell r="B52" t="str">
            <v>Main Panel</v>
          </cell>
        </row>
      </sheetData>
      <sheetData sheetId="2631">
        <row r="52">
          <cell r="B52" t="str">
            <v>Main Panel</v>
          </cell>
        </row>
      </sheetData>
      <sheetData sheetId="2632">
        <row r="52">
          <cell r="B52" t="str">
            <v>Main Panel</v>
          </cell>
        </row>
      </sheetData>
      <sheetData sheetId="2633">
        <row r="52">
          <cell r="B52" t="str">
            <v>Main Panel</v>
          </cell>
        </row>
      </sheetData>
      <sheetData sheetId="2634">
        <row r="52">
          <cell r="B52" t="str">
            <v>Main Panel</v>
          </cell>
        </row>
      </sheetData>
      <sheetData sheetId="2635">
        <row r="52">
          <cell r="B52" t="str">
            <v>Main Panel</v>
          </cell>
        </row>
      </sheetData>
      <sheetData sheetId="2636">
        <row r="52">
          <cell r="B52" t="str">
            <v>Main Panel</v>
          </cell>
        </row>
      </sheetData>
      <sheetData sheetId="2637">
        <row r="52">
          <cell r="B52" t="str">
            <v>Main Panel</v>
          </cell>
        </row>
      </sheetData>
      <sheetData sheetId="2638">
        <row r="52">
          <cell r="B52" t="str">
            <v>Main Panel</v>
          </cell>
        </row>
      </sheetData>
      <sheetData sheetId="2639">
        <row r="52">
          <cell r="B52" t="str">
            <v>Main Panel</v>
          </cell>
        </row>
      </sheetData>
      <sheetData sheetId="2640">
        <row r="52">
          <cell r="B52" t="str">
            <v>Main Panel</v>
          </cell>
        </row>
      </sheetData>
      <sheetData sheetId="2641">
        <row r="52">
          <cell r="B52" t="str">
            <v>Main Panel</v>
          </cell>
        </row>
      </sheetData>
      <sheetData sheetId="2642">
        <row r="52">
          <cell r="B52" t="str">
            <v>Main Panel</v>
          </cell>
        </row>
      </sheetData>
      <sheetData sheetId="2643">
        <row r="52">
          <cell r="B52" t="str">
            <v>Main Panel</v>
          </cell>
        </row>
      </sheetData>
      <sheetData sheetId="2644">
        <row r="52">
          <cell r="B52" t="str">
            <v>Main Panel</v>
          </cell>
        </row>
      </sheetData>
      <sheetData sheetId="2645">
        <row r="52">
          <cell r="B52" t="str">
            <v>Main Panel</v>
          </cell>
        </row>
      </sheetData>
      <sheetData sheetId="2646">
        <row r="52">
          <cell r="B52" t="str">
            <v>Main Panel</v>
          </cell>
        </row>
      </sheetData>
      <sheetData sheetId="2647">
        <row r="52">
          <cell r="B52" t="str">
            <v>Main Panel</v>
          </cell>
        </row>
      </sheetData>
      <sheetData sheetId="2648">
        <row r="52">
          <cell r="B52" t="str">
            <v>Main Panel</v>
          </cell>
        </row>
      </sheetData>
      <sheetData sheetId="2649">
        <row r="52">
          <cell r="B52" t="str">
            <v>Main Panel</v>
          </cell>
        </row>
      </sheetData>
      <sheetData sheetId="2650">
        <row r="52">
          <cell r="B52" t="str">
            <v>Main Panel</v>
          </cell>
        </row>
      </sheetData>
      <sheetData sheetId="2651">
        <row r="52">
          <cell r="B52" t="str">
            <v>Main Panel</v>
          </cell>
        </row>
      </sheetData>
      <sheetData sheetId="2652">
        <row r="52">
          <cell r="B52" t="str">
            <v>Main Panel</v>
          </cell>
        </row>
      </sheetData>
      <sheetData sheetId="2653">
        <row r="52">
          <cell r="B52" t="str">
            <v>Main Panel</v>
          </cell>
        </row>
      </sheetData>
      <sheetData sheetId="2654">
        <row r="52">
          <cell r="B52" t="str">
            <v>Main Panel</v>
          </cell>
        </row>
      </sheetData>
      <sheetData sheetId="2655">
        <row r="52">
          <cell r="B52" t="str">
            <v>Main Panel</v>
          </cell>
        </row>
      </sheetData>
      <sheetData sheetId="2656">
        <row r="52">
          <cell r="B52" t="str">
            <v>Main Panel</v>
          </cell>
        </row>
      </sheetData>
      <sheetData sheetId="2657">
        <row r="52">
          <cell r="B52" t="str">
            <v>Main Panel</v>
          </cell>
        </row>
      </sheetData>
      <sheetData sheetId="2658">
        <row r="52">
          <cell r="B52" t="str">
            <v>Main Panel</v>
          </cell>
        </row>
      </sheetData>
      <sheetData sheetId="2659">
        <row r="52">
          <cell r="B52" t="str">
            <v>Main Panel</v>
          </cell>
        </row>
      </sheetData>
      <sheetData sheetId="2660">
        <row r="52">
          <cell r="B52" t="str">
            <v>Main Panel</v>
          </cell>
        </row>
      </sheetData>
      <sheetData sheetId="2661">
        <row r="52">
          <cell r="B52" t="str">
            <v>Main Panel</v>
          </cell>
        </row>
      </sheetData>
      <sheetData sheetId="2662">
        <row r="52">
          <cell r="B52" t="str">
            <v>Main Panel</v>
          </cell>
        </row>
      </sheetData>
      <sheetData sheetId="2663">
        <row r="52">
          <cell r="B52" t="str">
            <v>Main Panel</v>
          </cell>
        </row>
      </sheetData>
      <sheetData sheetId="2664">
        <row r="52">
          <cell r="B52" t="str">
            <v>Main Panel</v>
          </cell>
        </row>
      </sheetData>
      <sheetData sheetId="2665">
        <row r="52">
          <cell r="B52" t="str">
            <v>Main Panel</v>
          </cell>
        </row>
      </sheetData>
      <sheetData sheetId="2666">
        <row r="52">
          <cell r="B52" t="str">
            <v>Main Panel</v>
          </cell>
        </row>
      </sheetData>
      <sheetData sheetId="2667">
        <row r="52">
          <cell r="B52" t="str">
            <v>Main Panel</v>
          </cell>
        </row>
      </sheetData>
      <sheetData sheetId="2668">
        <row r="52">
          <cell r="B52" t="str">
            <v>Main Panel</v>
          </cell>
        </row>
      </sheetData>
      <sheetData sheetId="2669">
        <row r="52">
          <cell r="B52" t="str">
            <v>Main Panel</v>
          </cell>
        </row>
      </sheetData>
      <sheetData sheetId="2670">
        <row r="52">
          <cell r="B52" t="str">
            <v>Main Panel</v>
          </cell>
        </row>
      </sheetData>
      <sheetData sheetId="2671">
        <row r="52">
          <cell r="B52" t="str">
            <v>Main Panel</v>
          </cell>
        </row>
      </sheetData>
      <sheetData sheetId="2672">
        <row r="52">
          <cell r="B52" t="str">
            <v>Main Panel</v>
          </cell>
        </row>
      </sheetData>
      <sheetData sheetId="2673">
        <row r="52">
          <cell r="B52" t="str">
            <v>Main Panel</v>
          </cell>
        </row>
      </sheetData>
      <sheetData sheetId="2674">
        <row r="52">
          <cell r="B52" t="str">
            <v>Main Panel</v>
          </cell>
        </row>
      </sheetData>
      <sheetData sheetId="2675">
        <row r="52">
          <cell r="B52" t="str">
            <v>Main Panel</v>
          </cell>
        </row>
      </sheetData>
      <sheetData sheetId="2676">
        <row r="52">
          <cell r="B52" t="str">
            <v>Main Panel</v>
          </cell>
        </row>
      </sheetData>
      <sheetData sheetId="2677">
        <row r="52">
          <cell r="B52" t="str">
            <v>Main Panel</v>
          </cell>
        </row>
      </sheetData>
      <sheetData sheetId="2678">
        <row r="52">
          <cell r="B52" t="str">
            <v>Main Panel</v>
          </cell>
        </row>
      </sheetData>
      <sheetData sheetId="2679">
        <row r="52">
          <cell r="B52" t="str">
            <v>Main Panel</v>
          </cell>
        </row>
      </sheetData>
      <sheetData sheetId="2680">
        <row r="52">
          <cell r="B52" t="str">
            <v>Main Panel</v>
          </cell>
        </row>
      </sheetData>
      <sheetData sheetId="2681">
        <row r="52">
          <cell r="B52" t="str">
            <v>Main Panel</v>
          </cell>
        </row>
      </sheetData>
      <sheetData sheetId="2682">
        <row r="52">
          <cell r="B52" t="str">
            <v>Main Panel</v>
          </cell>
        </row>
      </sheetData>
      <sheetData sheetId="2683">
        <row r="52">
          <cell r="B52" t="str">
            <v>Main Panel</v>
          </cell>
        </row>
      </sheetData>
      <sheetData sheetId="2684">
        <row r="52">
          <cell r="B52" t="str">
            <v>Main Panel</v>
          </cell>
        </row>
      </sheetData>
      <sheetData sheetId="2685">
        <row r="52">
          <cell r="B52" t="str">
            <v>Main Panel</v>
          </cell>
        </row>
      </sheetData>
      <sheetData sheetId="2686">
        <row r="52">
          <cell r="B52" t="str">
            <v>Main Panel</v>
          </cell>
        </row>
      </sheetData>
      <sheetData sheetId="2687">
        <row r="52">
          <cell r="B52" t="str">
            <v>Main Panel</v>
          </cell>
        </row>
      </sheetData>
      <sheetData sheetId="2688">
        <row r="52">
          <cell r="B52" t="str">
            <v>Main Panel</v>
          </cell>
        </row>
      </sheetData>
      <sheetData sheetId="2689">
        <row r="52">
          <cell r="B52" t="str">
            <v>Main Panel</v>
          </cell>
        </row>
      </sheetData>
      <sheetData sheetId="2690">
        <row r="52">
          <cell r="B52" t="str">
            <v>Main Panel</v>
          </cell>
        </row>
      </sheetData>
      <sheetData sheetId="2691">
        <row r="52">
          <cell r="B52" t="str">
            <v>Main Panel</v>
          </cell>
        </row>
      </sheetData>
      <sheetData sheetId="2692">
        <row r="52">
          <cell r="B52" t="str">
            <v>Main Panel</v>
          </cell>
        </row>
      </sheetData>
      <sheetData sheetId="2693">
        <row r="52">
          <cell r="B52" t="str">
            <v>Main Panel</v>
          </cell>
        </row>
      </sheetData>
      <sheetData sheetId="2694">
        <row r="52">
          <cell r="B52" t="str">
            <v>Main Panel</v>
          </cell>
        </row>
      </sheetData>
      <sheetData sheetId="2695">
        <row r="52">
          <cell r="B52" t="str">
            <v>Main Panel</v>
          </cell>
        </row>
      </sheetData>
      <sheetData sheetId="2696">
        <row r="52">
          <cell r="B52" t="str">
            <v>Main Panel</v>
          </cell>
        </row>
      </sheetData>
      <sheetData sheetId="2697">
        <row r="52">
          <cell r="B52" t="str">
            <v>Main Panel</v>
          </cell>
        </row>
      </sheetData>
      <sheetData sheetId="2698">
        <row r="52">
          <cell r="B52" t="str">
            <v>Main Panel</v>
          </cell>
        </row>
      </sheetData>
      <sheetData sheetId="2699">
        <row r="52">
          <cell r="B52" t="str">
            <v>Main Panel</v>
          </cell>
        </row>
      </sheetData>
      <sheetData sheetId="2700">
        <row r="52">
          <cell r="B52" t="str">
            <v>Main Panel</v>
          </cell>
        </row>
      </sheetData>
      <sheetData sheetId="2701">
        <row r="52">
          <cell r="B52" t="str">
            <v>Main Panel</v>
          </cell>
        </row>
      </sheetData>
      <sheetData sheetId="2702">
        <row r="52">
          <cell r="B52" t="str">
            <v>Main Panel</v>
          </cell>
        </row>
      </sheetData>
      <sheetData sheetId="2703">
        <row r="52">
          <cell r="B52" t="str">
            <v>Main Panel</v>
          </cell>
        </row>
      </sheetData>
      <sheetData sheetId="2704">
        <row r="52">
          <cell r="B52" t="str">
            <v>Main Panel</v>
          </cell>
        </row>
      </sheetData>
      <sheetData sheetId="2705">
        <row r="52">
          <cell r="B52" t="str">
            <v>Main Panel</v>
          </cell>
        </row>
      </sheetData>
      <sheetData sheetId="2706">
        <row r="52">
          <cell r="B52" t="str">
            <v>Main Panel</v>
          </cell>
        </row>
      </sheetData>
      <sheetData sheetId="2707">
        <row r="52">
          <cell r="B52" t="str">
            <v>Main Panel</v>
          </cell>
        </row>
      </sheetData>
      <sheetData sheetId="2708">
        <row r="52">
          <cell r="B52" t="str">
            <v>Main Panel</v>
          </cell>
        </row>
      </sheetData>
      <sheetData sheetId="2709">
        <row r="52">
          <cell r="B52" t="str">
            <v>Main Panel</v>
          </cell>
        </row>
      </sheetData>
      <sheetData sheetId="2710">
        <row r="52">
          <cell r="B52" t="str">
            <v>Main Panel</v>
          </cell>
        </row>
      </sheetData>
      <sheetData sheetId="2711">
        <row r="52">
          <cell r="B52" t="str">
            <v>Main Panel</v>
          </cell>
        </row>
      </sheetData>
      <sheetData sheetId="2712">
        <row r="52">
          <cell r="B52" t="str">
            <v>Main Panel</v>
          </cell>
        </row>
      </sheetData>
      <sheetData sheetId="2713">
        <row r="52">
          <cell r="B52" t="str">
            <v>Main Panel</v>
          </cell>
        </row>
      </sheetData>
      <sheetData sheetId="2714">
        <row r="52">
          <cell r="B52" t="str">
            <v>Main Panel</v>
          </cell>
        </row>
      </sheetData>
      <sheetData sheetId="2715">
        <row r="52">
          <cell r="B52" t="str">
            <v>Main Panel</v>
          </cell>
        </row>
      </sheetData>
      <sheetData sheetId="2716">
        <row r="52">
          <cell r="B52" t="str">
            <v>Main Panel</v>
          </cell>
        </row>
      </sheetData>
      <sheetData sheetId="2717">
        <row r="52">
          <cell r="B52" t="str">
            <v>Main Panel</v>
          </cell>
        </row>
      </sheetData>
      <sheetData sheetId="2718">
        <row r="52">
          <cell r="B52" t="str">
            <v>Main Panel</v>
          </cell>
        </row>
      </sheetData>
      <sheetData sheetId="2719">
        <row r="52">
          <cell r="B52" t="str">
            <v>Main Panel</v>
          </cell>
        </row>
      </sheetData>
      <sheetData sheetId="2720">
        <row r="52">
          <cell r="B52" t="str">
            <v>Main Panel</v>
          </cell>
        </row>
      </sheetData>
      <sheetData sheetId="2721">
        <row r="52">
          <cell r="B52" t="str">
            <v>Main Panel</v>
          </cell>
        </row>
      </sheetData>
      <sheetData sheetId="2722">
        <row r="52">
          <cell r="B52" t="str">
            <v>Main Panel</v>
          </cell>
        </row>
      </sheetData>
      <sheetData sheetId="2723">
        <row r="52">
          <cell r="B52" t="str">
            <v>Main Panel</v>
          </cell>
        </row>
      </sheetData>
      <sheetData sheetId="2724">
        <row r="52">
          <cell r="B52" t="str">
            <v>Main Panel</v>
          </cell>
        </row>
      </sheetData>
      <sheetData sheetId="2725">
        <row r="52">
          <cell r="B52" t="str">
            <v>Main Panel</v>
          </cell>
        </row>
      </sheetData>
      <sheetData sheetId="2726">
        <row r="52">
          <cell r="B52" t="str">
            <v>Main Panel</v>
          </cell>
        </row>
      </sheetData>
      <sheetData sheetId="2727">
        <row r="52">
          <cell r="B52" t="str">
            <v>Main Panel</v>
          </cell>
        </row>
      </sheetData>
      <sheetData sheetId="2728">
        <row r="52">
          <cell r="B52" t="str">
            <v>Main Panel</v>
          </cell>
        </row>
      </sheetData>
      <sheetData sheetId="2729">
        <row r="52">
          <cell r="B52" t="str">
            <v>Main Panel</v>
          </cell>
        </row>
      </sheetData>
      <sheetData sheetId="2730">
        <row r="52">
          <cell r="B52" t="str">
            <v>Main Panel</v>
          </cell>
        </row>
      </sheetData>
      <sheetData sheetId="2731">
        <row r="52">
          <cell r="B52" t="str">
            <v>Main Panel</v>
          </cell>
        </row>
      </sheetData>
      <sheetData sheetId="2732">
        <row r="52">
          <cell r="B52" t="str">
            <v>Main Panel</v>
          </cell>
        </row>
      </sheetData>
      <sheetData sheetId="2733">
        <row r="52">
          <cell r="B52" t="str">
            <v>Main Panel</v>
          </cell>
        </row>
      </sheetData>
      <sheetData sheetId="2734">
        <row r="52">
          <cell r="B52" t="str">
            <v>Main Panel</v>
          </cell>
        </row>
      </sheetData>
      <sheetData sheetId="2735">
        <row r="52">
          <cell r="B52" t="str">
            <v>Main Panel</v>
          </cell>
        </row>
      </sheetData>
      <sheetData sheetId="2736">
        <row r="52">
          <cell r="B52" t="str">
            <v>Main Panel</v>
          </cell>
        </row>
      </sheetData>
      <sheetData sheetId="2737">
        <row r="52">
          <cell r="B52" t="str">
            <v>Main Panel</v>
          </cell>
        </row>
      </sheetData>
      <sheetData sheetId="2738">
        <row r="52">
          <cell r="B52" t="str">
            <v>Main Panel</v>
          </cell>
        </row>
      </sheetData>
      <sheetData sheetId="2739">
        <row r="52">
          <cell r="B52" t="str">
            <v>Main Panel</v>
          </cell>
        </row>
      </sheetData>
      <sheetData sheetId="2740">
        <row r="52">
          <cell r="B52" t="str">
            <v>Main Panel</v>
          </cell>
        </row>
      </sheetData>
      <sheetData sheetId="2741">
        <row r="52">
          <cell r="B52" t="str">
            <v>Main Panel</v>
          </cell>
        </row>
      </sheetData>
      <sheetData sheetId="2742">
        <row r="52">
          <cell r="B52" t="str">
            <v>Main Panel</v>
          </cell>
        </row>
      </sheetData>
      <sheetData sheetId="2743">
        <row r="52">
          <cell r="B52" t="str">
            <v>Main Panel</v>
          </cell>
        </row>
      </sheetData>
      <sheetData sheetId="2744">
        <row r="52">
          <cell r="B52" t="str">
            <v>Main Panel</v>
          </cell>
        </row>
      </sheetData>
      <sheetData sheetId="2745">
        <row r="52">
          <cell r="B52" t="str">
            <v>Main Panel</v>
          </cell>
        </row>
      </sheetData>
      <sheetData sheetId="2746">
        <row r="52">
          <cell r="B52" t="str">
            <v>Main Panel</v>
          </cell>
        </row>
      </sheetData>
      <sheetData sheetId="2747">
        <row r="52">
          <cell r="B52" t="str">
            <v>Main Panel</v>
          </cell>
        </row>
      </sheetData>
      <sheetData sheetId="2748">
        <row r="52">
          <cell r="B52" t="str">
            <v>Main Panel</v>
          </cell>
        </row>
      </sheetData>
      <sheetData sheetId="2749">
        <row r="52">
          <cell r="B52" t="str">
            <v>Main Panel</v>
          </cell>
        </row>
      </sheetData>
      <sheetData sheetId="2750">
        <row r="52">
          <cell r="B52" t="str">
            <v>Main Panel</v>
          </cell>
        </row>
      </sheetData>
      <sheetData sheetId="2751">
        <row r="52">
          <cell r="B52" t="str">
            <v>Main Panel</v>
          </cell>
        </row>
      </sheetData>
      <sheetData sheetId="2752">
        <row r="52">
          <cell r="B52" t="str">
            <v>Main Panel</v>
          </cell>
        </row>
      </sheetData>
      <sheetData sheetId="2753">
        <row r="52">
          <cell r="B52" t="str">
            <v>Main Panel</v>
          </cell>
        </row>
      </sheetData>
      <sheetData sheetId="2754">
        <row r="52">
          <cell r="B52" t="str">
            <v>Main Panel</v>
          </cell>
        </row>
      </sheetData>
      <sheetData sheetId="2755">
        <row r="52">
          <cell r="B52" t="str">
            <v>Main Panel</v>
          </cell>
        </row>
      </sheetData>
      <sheetData sheetId="2756">
        <row r="52">
          <cell r="B52" t="str">
            <v>Main Panel</v>
          </cell>
        </row>
      </sheetData>
      <sheetData sheetId="2757">
        <row r="52">
          <cell r="B52" t="str">
            <v>Main Panel</v>
          </cell>
        </row>
      </sheetData>
      <sheetData sheetId="2758">
        <row r="52">
          <cell r="B52" t="str">
            <v>Main Panel</v>
          </cell>
        </row>
      </sheetData>
      <sheetData sheetId="2759">
        <row r="52">
          <cell r="B52" t="str">
            <v>Main Panel</v>
          </cell>
        </row>
      </sheetData>
      <sheetData sheetId="2760">
        <row r="52">
          <cell r="B52" t="str">
            <v>Main Panel</v>
          </cell>
        </row>
      </sheetData>
      <sheetData sheetId="2761">
        <row r="52">
          <cell r="B52" t="str">
            <v>Main Panel</v>
          </cell>
        </row>
      </sheetData>
      <sheetData sheetId="2762">
        <row r="52">
          <cell r="B52" t="str">
            <v>Main Panel</v>
          </cell>
        </row>
      </sheetData>
      <sheetData sheetId="2763">
        <row r="52">
          <cell r="B52" t="str">
            <v>Main Panel</v>
          </cell>
        </row>
      </sheetData>
      <sheetData sheetId="2764">
        <row r="52">
          <cell r="B52" t="str">
            <v>Main Panel</v>
          </cell>
        </row>
      </sheetData>
      <sheetData sheetId="2765">
        <row r="52">
          <cell r="B52" t="str">
            <v>Main Panel</v>
          </cell>
        </row>
      </sheetData>
      <sheetData sheetId="2766">
        <row r="52">
          <cell r="B52" t="str">
            <v>Main Panel</v>
          </cell>
        </row>
      </sheetData>
      <sheetData sheetId="2767">
        <row r="52">
          <cell r="B52" t="str">
            <v>Main Panel</v>
          </cell>
        </row>
      </sheetData>
      <sheetData sheetId="2768">
        <row r="52">
          <cell r="B52" t="str">
            <v>Main Panel</v>
          </cell>
        </row>
      </sheetData>
      <sheetData sheetId="2769">
        <row r="52">
          <cell r="B52" t="str">
            <v>Main Panel</v>
          </cell>
        </row>
      </sheetData>
      <sheetData sheetId="2770">
        <row r="52">
          <cell r="B52" t="str">
            <v>Main Panel</v>
          </cell>
        </row>
      </sheetData>
      <sheetData sheetId="2771">
        <row r="52">
          <cell r="B52" t="str">
            <v>Main Panel</v>
          </cell>
        </row>
      </sheetData>
      <sheetData sheetId="2772">
        <row r="52">
          <cell r="B52" t="str">
            <v>Main Panel</v>
          </cell>
        </row>
      </sheetData>
      <sheetData sheetId="2773">
        <row r="52">
          <cell r="B52" t="str">
            <v>Main Panel</v>
          </cell>
        </row>
      </sheetData>
      <sheetData sheetId="2774">
        <row r="52">
          <cell r="B52" t="str">
            <v>Main Panel</v>
          </cell>
        </row>
      </sheetData>
      <sheetData sheetId="2775">
        <row r="52">
          <cell r="B52" t="str">
            <v>Main Panel</v>
          </cell>
        </row>
      </sheetData>
      <sheetData sheetId="2776">
        <row r="52">
          <cell r="B52" t="str">
            <v>Main Panel</v>
          </cell>
        </row>
      </sheetData>
      <sheetData sheetId="2777">
        <row r="52">
          <cell r="B52" t="str">
            <v>Main Panel</v>
          </cell>
        </row>
      </sheetData>
      <sheetData sheetId="2778">
        <row r="52">
          <cell r="B52" t="str">
            <v>Main Panel</v>
          </cell>
        </row>
      </sheetData>
      <sheetData sheetId="2779">
        <row r="52">
          <cell r="B52" t="str">
            <v>Main Panel</v>
          </cell>
        </row>
      </sheetData>
      <sheetData sheetId="2780">
        <row r="52">
          <cell r="B52" t="str">
            <v>Main Panel</v>
          </cell>
        </row>
      </sheetData>
      <sheetData sheetId="2781">
        <row r="52">
          <cell r="B52" t="str">
            <v>Main Panel</v>
          </cell>
        </row>
      </sheetData>
      <sheetData sheetId="2782">
        <row r="52">
          <cell r="B52" t="str">
            <v>Main Panel</v>
          </cell>
        </row>
      </sheetData>
      <sheetData sheetId="2783">
        <row r="52">
          <cell r="B52" t="str">
            <v>Main Panel</v>
          </cell>
        </row>
      </sheetData>
      <sheetData sheetId="2784">
        <row r="52">
          <cell r="B52" t="str">
            <v>Main Panel</v>
          </cell>
        </row>
      </sheetData>
      <sheetData sheetId="2785">
        <row r="52">
          <cell r="B52" t="str">
            <v>Main Panel</v>
          </cell>
        </row>
      </sheetData>
      <sheetData sheetId="2786">
        <row r="52">
          <cell r="B52" t="str">
            <v>Main Panel</v>
          </cell>
        </row>
      </sheetData>
      <sheetData sheetId="2787">
        <row r="52">
          <cell r="B52" t="str">
            <v>Main Panel</v>
          </cell>
        </row>
      </sheetData>
      <sheetData sheetId="2788">
        <row r="52">
          <cell r="B52" t="str">
            <v>Main Panel</v>
          </cell>
        </row>
      </sheetData>
      <sheetData sheetId="2789">
        <row r="52">
          <cell r="B52" t="str">
            <v>Main Panel</v>
          </cell>
        </row>
      </sheetData>
      <sheetData sheetId="2790">
        <row r="52">
          <cell r="B52" t="str">
            <v>Main Panel</v>
          </cell>
        </row>
      </sheetData>
      <sheetData sheetId="2791">
        <row r="52">
          <cell r="B52" t="str">
            <v>Main Panel</v>
          </cell>
        </row>
      </sheetData>
      <sheetData sheetId="2792">
        <row r="52">
          <cell r="B52" t="str">
            <v>Main Panel</v>
          </cell>
        </row>
      </sheetData>
      <sheetData sheetId="2793">
        <row r="52">
          <cell r="B52" t="str">
            <v>Main Panel</v>
          </cell>
        </row>
      </sheetData>
      <sheetData sheetId="2794">
        <row r="52">
          <cell r="B52" t="str">
            <v>Main Panel</v>
          </cell>
        </row>
      </sheetData>
      <sheetData sheetId="2795">
        <row r="52">
          <cell r="B52" t="str">
            <v>Main Panel</v>
          </cell>
        </row>
      </sheetData>
      <sheetData sheetId="2796">
        <row r="52">
          <cell r="B52" t="str">
            <v>Main Panel</v>
          </cell>
        </row>
      </sheetData>
      <sheetData sheetId="2797">
        <row r="52">
          <cell r="B52" t="str">
            <v>Main Panel</v>
          </cell>
        </row>
      </sheetData>
      <sheetData sheetId="2798">
        <row r="52">
          <cell r="B52" t="str">
            <v>Main Panel</v>
          </cell>
        </row>
      </sheetData>
      <sheetData sheetId="2799">
        <row r="52">
          <cell r="B52" t="str">
            <v>Main Panel</v>
          </cell>
        </row>
      </sheetData>
      <sheetData sheetId="2800">
        <row r="52">
          <cell r="B52" t="str">
            <v>Main Panel</v>
          </cell>
        </row>
      </sheetData>
      <sheetData sheetId="2801">
        <row r="52">
          <cell r="B52" t="str">
            <v>Main Panel</v>
          </cell>
        </row>
      </sheetData>
      <sheetData sheetId="2802">
        <row r="52">
          <cell r="B52" t="str">
            <v>Main Panel</v>
          </cell>
        </row>
      </sheetData>
      <sheetData sheetId="2803">
        <row r="52">
          <cell r="B52" t="str">
            <v>Main Panel</v>
          </cell>
        </row>
      </sheetData>
      <sheetData sheetId="2804">
        <row r="52">
          <cell r="B52" t="str">
            <v>Main Panel</v>
          </cell>
        </row>
      </sheetData>
      <sheetData sheetId="2805">
        <row r="52">
          <cell r="B52" t="str">
            <v>Main Panel</v>
          </cell>
        </row>
      </sheetData>
      <sheetData sheetId="2806">
        <row r="52">
          <cell r="B52" t="str">
            <v>Main Panel</v>
          </cell>
        </row>
      </sheetData>
      <sheetData sheetId="2807">
        <row r="52">
          <cell r="B52" t="str">
            <v>Main Panel</v>
          </cell>
        </row>
      </sheetData>
      <sheetData sheetId="2808">
        <row r="52">
          <cell r="B52" t="str">
            <v>Main Panel</v>
          </cell>
        </row>
      </sheetData>
      <sheetData sheetId="2809">
        <row r="52">
          <cell r="B52" t="str">
            <v>Main Panel</v>
          </cell>
        </row>
      </sheetData>
      <sheetData sheetId="2810">
        <row r="52">
          <cell r="B52" t="str">
            <v>Main Panel</v>
          </cell>
        </row>
      </sheetData>
      <sheetData sheetId="2811">
        <row r="52">
          <cell r="B52" t="str">
            <v>Main Panel</v>
          </cell>
        </row>
      </sheetData>
      <sheetData sheetId="2812">
        <row r="52">
          <cell r="B52" t="str">
            <v>Main Panel</v>
          </cell>
        </row>
      </sheetData>
      <sheetData sheetId="2813">
        <row r="52">
          <cell r="B52" t="str">
            <v>Main Panel</v>
          </cell>
        </row>
      </sheetData>
      <sheetData sheetId="2814">
        <row r="52">
          <cell r="B52" t="str">
            <v>Main Panel</v>
          </cell>
        </row>
      </sheetData>
      <sheetData sheetId="2815">
        <row r="52">
          <cell r="B52" t="str">
            <v>Main Panel</v>
          </cell>
        </row>
      </sheetData>
      <sheetData sheetId="2816">
        <row r="52">
          <cell r="B52" t="str">
            <v>Main Panel</v>
          </cell>
        </row>
      </sheetData>
      <sheetData sheetId="2817">
        <row r="52">
          <cell r="B52" t="str">
            <v>Main Panel</v>
          </cell>
        </row>
      </sheetData>
      <sheetData sheetId="2818">
        <row r="52">
          <cell r="B52" t="str">
            <v>Main Panel</v>
          </cell>
        </row>
      </sheetData>
      <sheetData sheetId="2819">
        <row r="52">
          <cell r="B52" t="str">
            <v>Main Panel</v>
          </cell>
        </row>
      </sheetData>
      <sheetData sheetId="2820">
        <row r="52">
          <cell r="B52" t="str">
            <v>Main Panel</v>
          </cell>
        </row>
      </sheetData>
      <sheetData sheetId="2821">
        <row r="52">
          <cell r="B52" t="str">
            <v>Main Panel</v>
          </cell>
        </row>
      </sheetData>
      <sheetData sheetId="2822">
        <row r="52">
          <cell r="B52" t="str">
            <v>Main Panel</v>
          </cell>
        </row>
      </sheetData>
      <sheetData sheetId="2823">
        <row r="52">
          <cell r="B52" t="str">
            <v>Main Panel</v>
          </cell>
        </row>
      </sheetData>
      <sheetData sheetId="2824">
        <row r="52">
          <cell r="B52" t="str">
            <v>Main Panel</v>
          </cell>
        </row>
      </sheetData>
      <sheetData sheetId="2825">
        <row r="52">
          <cell r="B52" t="str">
            <v>Main Panel</v>
          </cell>
        </row>
      </sheetData>
      <sheetData sheetId="2826">
        <row r="52">
          <cell r="B52" t="str">
            <v>Main Panel</v>
          </cell>
        </row>
      </sheetData>
      <sheetData sheetId="2827">
        <row r="52">
          <cell r="B52" t="str">
            <v>Main Panel</v>
          </cell>
        </row>
      </sheetData>
      <sheetData sheetId="2828">
        <row r="52">
          <cell r="B52" t="str">
            <v>Main Panel</v>
          </cell>
        </row>
      </sheetData>
      <sheetData sheetId="2829">
        <row r="52">
          <cell r="B52" t="str">
            <v>Main Panel</v>
          </cell>
        </row>
      </sheetData>
      <sheetData sheetId="2830">
        <row r="52">
          <cell r="B52" t="str">
            <v>Main Panel</v>
          </cell>
        </row>
      </sheetData>
      <sheetData sheetId="2831">
        <row r="52">
          <cell r="B52" t="str">
            <v>Main Panel</v>
          </cell>
        </row>
      </sheetData>
      <sheetData sheetId="2832">
        <row r="52">
          <cell r="B52" t="str">
            <v>Main Panel</v>
          </cell>
        </row>
      </sheetData>
      <sheetData sheetId="2833">
        <row r="52">
          <cell r="B52" t="str">
            <v>Main Panel</v>
          </cell>
        </row>
      </sheetData>
      <sheetData sheetId="2834">
        <row r="52">
          <cell r="B52" t="str">
            <v>Main Panel</v>
          </cell>
        </row>
      </sheetData>
      <sheetData sheetId="2835">
        <row r="52">
          <cell r="B52" t="str">
            <v>Main Panel</v>
          </cell>
        </row>
      </sheetData>
      <sheetData sheetId="2836">
        <row r="52">
          <cell r="B52" t="str">
            <v>Main Panel</v>
          </cell>
        </row>
      </sheetData>
      <sheetData sheetId="2837">
        <row r="52">
          <cell r="B52" t="str">
            <v>Main Panel</v>
          </cell>
        </row>
      </sheetData>
      <sheetData sheetId="2838">
        <row r="52">
          <cell r="B52" t="str">
            <v>Main Panel</v>
          </cell>
        </row>
      </sheetData>
      <sheetData sheetId="2839">
        <row r="52">
          <cell r="B52" t="str">
            <v>Main Panel</v>
          </cell>
        </row>
      </sheetData>
      <sheetData sheetId="2840">
        <row r="52">
          <cell r="B52" t="str">
            <v>Main Panel</v>
          </cell>
        </row>
      </sheetData>
      <sheetData sheetId="2841">
        <row r="52">
          <cell r="B52" t="str">
            <v>Main Panel</v>
          </cell>
        </row>
      </sheetData>
      <sheetData sheetId="2842">
        <row r="52">
          <cell r="B52" t="str">
            <v>Main Panel</v>
          </cell>
        </row>
      </sheetData>
      <sheetData sheetId="2843">
        <row r="52">
          <cell r="B52" t="str">
            <v>Main Panel</v>
          </cell>
        </row>
      </sheetData>
      <sheetData sheetId="2844">
        <row r="52">
          <cell r="B52" t="str">
            <v>Main Panel</v>
          </cell>
        </row>
      </sheetData>
      <sheetData sheetId="2845">
        <row r="52">
          <cell r="B52" t="str">
            <v>Main Panel</v>
          </cell>
        </row>
      </sheetData>
      <sheetData sheetId="2846">
        <row r="52">
          <cell r="B52" t="str">
            <v>Main Panel</v>
          </cell>
        </row>
      </sheetData>
      <sheetData sheetId="2847">
        <row r="52">
          <cell r="B52" t="str">
            <v>Main Panel</v>
          </cell>
        </row>
      </sheetData>
      <sheetData sheetId="2848">
        <row r="52">
          <cell r="B52" t="str">
            <v>Main Panel</v>
          </cell>
        </row>
      </sheetData>
      <sheetData sheetId="2849">
        <row r="52">
          <cell r="B52" t="str">
            <v>Main Panel</v>
          </cell>
        </row>
      </sheetData>
      <sheetData sheetId="2850">
        <row r="52">
          <cell r="B52" t="str">
            <v>Main Panel</v>
          </cell>
        </row>
      </sheetData>
      <sheetData sheetId="2851">
        <row r="52">
          <cell r="B52" t="str">
            <v>Main Panel</v>
          </cell>
        </row>
      </sheetData>
      <sheetData sheetId="2852">
        <row r="52">
          <cell r="B52" t="str">
            <v>Main Panel</v>
          </cell>
        </row>
      </sheetData>
      <sheetData sheetId="2853">
        <row r="52">
          <cell r="B52" t="str">
            <v>Main Panel</v>
          </cell>
        </row>
      </sheetData>
      <sheetData sheetId="2854">
        <row r="52">
          <cell r="B52" t="str">
            <v>Main Panel</v>
          </cell>
        </row>
      </sheetData>
      <sheetData sheetId="2855">
        <row r="52">
          <cell r="B52" t="str">
            <v>Main Panel</v>
          </cell>
        </row>
      </sheetData>
      <sheetData sheetId="2856">
        <row r="52">
          <cell r="B52" t="str">
            <v>Main Panel</v>
          </cell>
        </row>
      </sheetData>
      <sheetData sheetId="2857">
        <row r="52">
          <cell r="B52" t="str">
            <v>Main Panel</v>
          </cell>
        </row>
      </sheetData>
      <sheetData sheetId="2858">
        <row r="52">
          <cell r="B52" t="str">
            <v>Main Panel</v>
          </cell>
        </row>
      </sheetData>
      <sheetData sheetId="2859">
        <row r="52">
          <cell r="B52" t="str">
            <v>Main Panel</v>
          </cell>
        </row>
      </sheetData>
      <sheetData sheetId="2860">
        <row r="52">
          <cell r="B52" t="str">
            <v>Main Panel</v>
          </cell>
        </row>
      </sheetData>
      <sheetData sheetId="2861"/>
      <sheetData sheetId="2862"/>
      <sheetData sheetId="2863"/>
      <sheetData sheetId="2864"/>
      <sheetData sheetId="2865" refreshError="1"/>
      <sheetData sheetId="2866" refreshError="1"/>
      <sheetData sheetId="2867" refreshError="1"/>
      <sheetData sheetId="2868" refreshError="1"/>
      <sheetData sheetId="2869" refreshError="1"/>
      <sheetData sheetId="2870" refreshError="1"/>
      <sheetData sheetId="2871" refreshError="1"/>
      <sheetData sheetId="2872" refreshError="1"/>
      <sheetData sheetId="2873" refreshError="1"/>
      <sheetData sheetId="2874" refreshError="1"/>
      <sheetData sheetId="2875" refreshError="1"/>
      <sheetData sheetId="2876" refreshError="1"/>
      <sheetData sheetId="2877" refreshError="1"/>
      <sheetData sheetId="2878" refreshError="1"/>
      <sheetData sheetId="2879" refreshError="1"/>
      <sheetData sheetId="2880" refreshError="1"/>
      <sheetData sheetId="2881" refreshError="1"/>
      <sheetData sheetId="2882" refreshError="1"/>
      <sheetData sheetId="2883" refreshError="1"/>
      <sheetData sheetId="2884" refreshError="1"/>
      <sheetData sheetId="2885" refreshError="1"/>
      <sheetData sheetId="2886" refreshError="1"/>
      <sheetData sheetId="2887" refreshError="1"/>
      <sheetData sheetId="2888" refreshError="1"/>
      <sheetData sheetId="2889" refreshError="1"/>
      <sheetData sheetId="2890" refreshError="1"/>
      <sheetData sheetId="2891" refreshError="1"/>
      <sheetData sheetId="2892" refreshError="1"/>
      <sheetData sheetId="2893" refreshError="1"/>
      <sheetData sheetId="2894" refreshError="1"/>
      <sheetData sheetId="2895" refreshError="1"/>
      <sheetData sheetId="2896" refreshError="1"/>
      <sheetData sheetId="2897" refreshError="1"/>
      <sheetData sheetId="2898" refreshError="1"/>
      <sheetData sheetId="2899" refreshError="1"/>
      <sheetData sheetId="2900" refreshError="1"/>
      <sheetData sheetId="2901" refreshError="1"/>
      <sheetData sheetId="2902" refreshError="1"/>
      <sheetData sheetId="2903" refreshError="1"/>
      <sheetData sheetId="2904" refreshError="1"/>
      <sheetData sheetId="2905" refreshError="1"/>
      <sheetData sheetId="2906" refreshError="1"/>
      <sheetData sheetId="2907" refreshError="1"/>
      <sheetData sheetId="2908" refreshError="1"/>
      <sheetData sheetId="2909" refreshError="1"/>
      <sheetData sheetId="2910" refreshError="1"/>
      <sheetData sheetId="2911" refreshError="1"/>
      <sheetData sheetId="2912" refreshError="1"/>
      <sheetData sheetId="2913" refreshError="1"/>
      <sheetData sheetId="2914" refreshError="1"/>
      <sheetData sheetId="2915" refreshError="1"/>
      <sheetData sheetId="2916" refreshError="1"/>
      <sheetData sheetId="2917" refreshError="1"/>
      <sheetData sheetId="2918" refreshError="1"/>
      <sheetData sheetId="2919" refreshError="1"/>
      <sheetData sheetId="2920" refreshError="1"/>
      <sheetData sheetId="2921" refreshError="1"/>
      <sheetData sheetId="2922" refreshError="1"/>
      <sheetData sheetId="2923" refreshError="1"/>
      <sheetData sheetId="2924" refreshError="1"/>
      <sheetData sheetId="2925" refreshError="1"/>
      <sheetData sheetId="2926" refreshError="1"/>
      <sheetData sheetId="2927" refreshError="1"/>
      <sheetData sheetId="2928" refreshError="1"/>
      <sheetData sheetId="2929" refreshError="1"/>
      <sheetData sheetId="2930" refreshError="1"/>
      <sheetData sheetId="2931" refreshError="1"/>
      <sheetData sheetId="2932" refreshError="1"/>
      <sheetData sheetId="2933" refreshError="1"/>
      <sheetData sheetId="2934" refreshError="1"/>
      <sheetData sheetId="2935" refreshError="1"/>
      <sheetData sheetId="2936" refreshError="1"/>
      <sheetData sheetId="2937" refreshError="1"/>
      <sheetData sheetId="2938" refreshError="1"/>
      <sheetData sheetId="2939" refreshError="1"/>
      <sheetData sheetId="2940" refreshError="1"/>
      <sheetData sheetId="2941" refreshError="1"/>
      <sheetData sheetId="2942" refreshError="1"/>
      <sheetData sheetId="2943" refreshError="1"/>
      <sheetData sheetId="2944" refreshError="1"/>
      <sheetData sheetId="2945" refreshError="1"/>
      <sheetData sheetId="2946" refreshError="1"/>
      <sheetData sheetId="2947" refreshError="1"/>
      <sheetData sheetId="2948" refreshError="1"/>
      <sheetData sheetId="2949" refreshError="1"/>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 sheetId="2962" refreshError="1"/>
      <sheetData sheetId="2963" refreshError="1"/>
      <sheetData sheetId="2964" refreshError="1"/>
      <sheetData sheetId="2965" refreshError="1"/>
      <sheetData sheetId="2966" refreshError="1"/>
      <sheetData sheetId="2967" refreshError="1"/>
      <sheetData sheetId="2968" refreshError="1"/>
      <sheetData sheetId="2969" refreshError="1"/>
      <sheetData sheetId="2970" refreshError="1"/>
      <sheetData sheetId="2971" refreshError="1"/>
      <sheetData sheetId="2972" refreshError="1"/>
      <sheetData sheetId="2973" refreshError="1"/>
      <sheetData sheetId="2974" refreshError="1"/>
      <sheetData sheetId="2975" refreshError="1"/>
      <sheetData sheetId="2976" refreshError="1"/>
      <sheetData sheetId="2977" refreshError="1"/>
      <sheetData sheetId="2978" refreshError="1"/>
      <sheetData sheetId="2979" refreshError="1"/>
      <sheetData sheetId="2980" refreshError="1"/>
      <sheetData sheetId="2981" refreshError="1"/>
      <sheetData sheetId="2982" refreshError="1"/>
      <sheetData sheetId="2983" refreshError="1"/>
      <sheetData sheetId="2984" refreshError="1"/>
      <sheetData sheetId="2985" refreshError="1"/>
      <sheetData sheetId="2986" refreshError="1"/>
      <sheetData sheetId="2987" refreshError="1"/>
      <sheetData sheetId="2988" refreshError="1"/>
      <sheetData sheetId="2989" refreshError="1"/>
      <sheetData sheetId="2990" refreshError="1"/>
      <sheetData sheetId="2991" refreshError="1"/>
      <sheetData sheetId="2992" refreshError="1"/>
      <sheetData sheetId="2993" refreshError="1"/>
      <sheetData sheetId="2994" refreshError="1"/>
      <sheetData sheetId="2995" refreshError="1"/>
      <sheetData sheetId="2996" refreshError="1"/>
      <sheetData sheetId="2997" refreshError="1"/>
      <sheetData sheetId="2998" refreshError="1"/>
      <sheetData sheetId="2999" refreshError="1"/>
      <sheetData sheetId="3000" refreshError="1"/>
      <sheetData sheetId="3001" refreshError="1"/>
      <sheetData sheetId="3002" refreshError="1"/>
      <sheetData sheetId="3003" refreshError="1"/>
      <sheetData sheetId="3004" refreshError="1"/>
      <sheetData sheetId="3005" refreshError="1"/>
      <sheetData sheetId="3006" refreshError="1"/>
      <sheetData sheetId="3007" refreshError="1"/>
      <sheetData sheetId="3008" refreshError="1"/>
      <sheetData sheetId="3009" refreshError="1"/>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efreshError="1"/>
      <sheetData sheetId="3019" refreshError="1"/>
      <sheetData sheetId="3020" refreshError="1"/>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refreshError="1"/>
      <sheetData sheetId="3046" refreshError="1"/>
      <sheetData sheetId="3047" refreshError="1"/>
      <sheetData sheetId="3048" refreshError="1"/>
      <sheetData sheetId="3049" refreshError="1"/>
      <sheetData sheetId="3050" refreshError="1"/>
      <sheetData sheetId="3051" refreshError="1"/>
      <sheetData sheetId="3052" refreshError="1"/>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refreshError="1"/>
      <sheetData sheetId="3072" refreshError="1"/>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refreshError="1"/>
      <sheetData sheetId="3088" refreshError="1"/>
      <sheetData sheetId="3089" refreshError="1"/>
      <sheetData sheetId="3090" refreshError="1"/>
      <sheetData sheetId="3091" refreshError="1"/>
      <sheetData sheetId="3092" refreshError="1"/>
      <sheetData sheetId="3093" refreshError="1"/>
      <sheetData sheetId="3094" refreshError="1"/>
      <sheetData sheetId="3095" refreshError="1"/>
      <sheetData sheetId="3096" refreshError="1"/>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refreshError="1"/>
      <sheetData sheetId="3106" refreshError="1"/>
      <sheetData sheetId="3107" refreshError="1"/>
      <sheetData sheetId="3108" refreshError="1"/>
      <sheetData sheetId="3109" refreshError="1"/>
      <sheetData sheetId="3110" refreshError="1"/>
      <sheetData sheetId="3111" refreshError="1"/>
      <sheetData sheetId="3112" refreshError="1"/>
      <sheetData sheetId="3113" refreshError="1"/>
      <sheetData sheetId="3114" refreshError="1"/>
      <sheetData sheetId="3115" refreshError="1"/>
      <sheetData sheetId="3116" refreshError="1"/>
      <sheetData sheetId="3117" refreshError="1"/>
      <sheetData sheetId="3118" refreshError="1"/>
      <sheetData sheetId="3119" refreshError="1"/>
      <sheetData sheetId="3120" refreshError="1"/>
      <sheetData sheetId="3121" refreshError="1"/>
      <sheetData sheetId="3122" refreshError="1"/>
      <sheetData sheetId="3123" refreshError="1"/>
      <sheetData sheetId="3124" refreshError="1"/>
      <sheetData sheetId="3125" refreshError="1"/>
      <sheetData sheetId="3126" refreshError="1"/>
      <sheetData sheetId="3127" refreshError="1"/>
      <sheetData sheetId="3128" refreshError="1"/>
      <sheetData sheetId="3129" refreshError="1"/>
      <sheetData sheetId="3130" refreshError="1"/>
      <sheetData sheetId="3131" refreshError="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refreshError="1"/>
      <sheetData sheetId="3153" refreshError="1"/>
      <sheetData sheetId="3154" refreshError="1"/>
      <sheetData sheetId="3155" refreshError="1"/>
      <sheetData sheetId="3156" refreshError="1"/>
      <sheetData sheetId="3157" refreshError="1"/>
      <sheetData sheetId="3158" refreshError="1"/>
      <sheetData sheetId="3159" refreshError="1"/>
      <sheetData sheetId="3160" refreshError="1"/>
      <sheetData sheetId="3161" refreshError="1"/>
      <sheetData sheetId="3162" refreshError="1"/>
      <sheetData sheetId="3163" refreshError="1"/>
      <sheetData sheetId="3164" refreshError="1"/>
      <sheetData sheetId="3165" refreshError="1"/>
      <sheetData sheetId="3166" refreshError="1"/>
      <sheetData sheetId="3167" refreshError="1"/>
      <sheetData sheetId="3168" refreshError="1"/>
      <sheetData sheetId="3169" refreshError="1"/>
      <sheetData sheetId="3170" refreshError="1"/>
      <sheetData sheetId="3171" refreshError="1"/>
      <sheetData sheetId="3172" refreshError="1"/>
      <sheetData sheetId="3173" refreshError="1"/>
      <sheetData sheetId="3174" refreshError="1"/>
      <sheetData sheetId="3175" refreshError="1"/>
      <sheetData sheetId="3176" refreshError="1"/>
      <sheetData sheetId="3177" refreshError="1"/>
      <sheetData sheetId="3178" refreshError="1"/>
      <sheetData sheetId="3179" refreshError="1"/>
      <sheetData sheetId="3180" refreshError="1"/>
      <sheetData sheetId="3181" refreshError="1"/>
      <sheetData sheetId="3182" refreshError="1"/>
      <sheetData sheetId="3183" refreshError="1"/>
      <sheetData sheetId="3184" refreshError="1"/>
      <sheetData sheetId="3185" refreshError="1"/>
      <sheetData sheetId="3186" refreshError="1"/>
      <sheetData sheetId="3187" refreshError="1"/>
      <sheetData sheetId="3188" refreshError="1"/>
      <sheetData sheetId="3189" refreshError="1"/>
      <sheetData sheetId="3190" refreshError="1"/>
      <sheetData sheetId="3191" refreshError="1"/>
      <sheetData sheetId="3192" refreshError="1"/>
      <sheetData sheetId="3193" refreshError="1"/>
      <sheetData sheetId="3194" refreshError="1"/>
      <sheetData sheetId="3195" refreshError="1"/>
      <sheetData sheetId="3196" refreshError="1"/>
      <sheetData sheetId="3197" refreshError="1"/>
      <sheetData sheetId="3198" refreshError="1"/>
      <sheetData sheetId="3199" refreshError="1"/>
      <sheetData sheetId="3200" refreshError="1"/>
      <sheetData sheetId="3201" refreshError="1"/>
      <sheetData sheetId="3202" refreshError="1"/>
      <sheetData sheetId="3203" refreshError="1"/>
      <sheetData sheetId="3204" refreshError="1"/>
      <sheetData sheetId="3205" refreshError="1"/>
      <sheetData sheetId="3206" refreshError="1"/>
      <sheetData sheetId="3207" refreshError="1"/>
      <sheetData sheetId="3208" refreshError="1"/>
      <sheetData sheetId="3209" refreshError="1"/>
      <sheetData sheetId="3210" refreshError="1"/>
      <sheetData sheetId="3211" refreshError="1"/>
      <sheetData sheetId="3212" refreshError="1"/>
      <sheetData sheetId="3213" refreshError="1"/>
      <sheetData sheetId="3214" refreshError="1"/>
      <sheetData sheetId="3215" refreshError="1"/>
      <sheetData sheetId="3216" refreshError="1"/>
      <sheetData sheetId="3217" refreshError="1"/>
      <sheetData sheetId="3218" refreshError="1"/>
      <sheetData sheetId="3219" refreshError="1"/>
      <sheetData sheetId="3220" refreshError="1"/>
      <sheetData sheetId="3221" refreshError="1"/>
      <sheetData sheetId="3222" refreshError="1"/>
      <sheetData sheetId="3223" refreshError="1"/>
      <sheetData sheetId="3224" refreshError="1"/>
      <sheetData sheetId="3225" refreshError="1"/>
      <sheetData sheetId="3226" refreshError="1"/>
      <sheetData sheetId="3227" refreshError="1"/>
      <sheetData sheetId="3228" refreshError="1"/>
      <sheetData sheetId="3229" refreshError="1"/>
      <sheetData sheetId="3230" refreshError="1"/>
      <sheetData sheetId="3231" refreshError="1"/>
      <sheetData sheetId="3232" refreshError="1"/>
      <sheetData sheetId="3233" refreshError="1"/>
      <sheetData sheetId="3234" refreshError="1"/>
      <sheetData sheetId="3235" refreshError="1"/>
      <sheetData sheetId="3236" refreshError="1"/>
      <sheetData sheetId="3237" refreshError="1"/>
      <sheetData sheetId="3238" refreshError="1"/>
      <sheetData sheetId="3239" refreshError="1"/>
      <sheetData sheetId="3240" refreshError="1"/>
      <sheetData sheetId="3241" refreshError="1"/>
      <sheetData sheetId="3242" refreshError="1"/>
      <sheetData sheetId="3243" refreshError="1"/>
      <sheetData sheetId="3244" refreshError="1"/>
      <sheetData sheetId="3245" refreshError="1"/>
      <sheetData sheetId="3246" refreshError="1"/>
      <sheetData sheetId="3247"/>
      <sheetData sheetId="3248"/>
      <sheetData sheetId="3249"/>
      <sheetData sheetId="3250">
        <row r="52">
          <cell r="B52" t="str">
            <v>Main Panel</v>
          </cell>
        </row>
      </sheetData>
      <sheetData sheetId="3251">
        <row r="52">
          <cell r="B52" t="str">
            <v>Main Panel</v>
          </cell>
        </row>
      </sheetData>
      <sheetData sheetId="3252">
        <row r="52">
          <cell r="B52" t="str">
            <v>Main Panel</v>
          </cell>
        </row>
      </sheetData>
      <sheetData sheetId="3253">
        <row r="52">
          <cell r="B52" t="str">
            <v>Main Panel</v>
          </cell>
        </row>
      </sheetData>
      <sheetData sheetId="3254">
        <row r="52">
          <cell r="B52" t="str">
            <v>Main Panel</v>
          </cell>
        </row>
      </sheetData>
      <sheetData sheetId="3255">
        <row r="52">
          <cell r="B52" t="str">
            <v>Main Panel</v>
          </cell>
        </row>
      </sheetData>
      <sheetData sheetId="3256">
        <row r="52">
          <cell r="B52" t="str">
            <v>Main Panel</v>
          </cell>
        </row>
      </sheetData>
      <sheetData sheetId="3257">
        <row r="52">
          <cell r="B52" t="str">
            <v>Main Panel</v>
          </cell>
        </row>
      </sheetData>
      <sheetData sheetId="3258">
        <row r="52">
          <cell r="B52" t="str">
            <v>Main Panel</v>
          </cell>
        </row>
      </sheetData>
      <sheetData sheetId="3259">
        <row r="52">
          <cell r="B52" t="str">
            <v>Main Panel</v>
          </cell>
        </row>
      </sheetData>
      <sheetData sheetId="3260">
        <row r="52">
          <cell r="B52" t="str">
            <v>Main Panel</v>
          </cell>
        </row>
      </sheetData>
      <sheetData sheetId="3261">
        <row r="52">
          <cell r="B52" t="str">
            <v>Main Panel</v>
          </cell>
        </row>
      </sheetData>
      <sheetData sheetId="3262">
        <row r="52">
          <cell r="B52" t="str">
            <v>Main Panel</v>
          </cell>
        </row>
      </sheetData>
      <sheetData sheetId="3263">
        <row r="52">
          <cell r="B52" t="str">
            <v>Main Panel</v>
          </cell>
        </row>
      </sheetData>
      <sheetData sheetId="3264">
        <row r="52">
          <cell r="B52" t="str">
            <v>Main Panel</v>
          </cell>
        </row>
      </sheetData>
      <sheetData sheetId="3265">
        <row r="52">
          <cell r="B52" t="str">
            <v>Main Panel</v>
          </cell>
        </row>
      </sheetData>
      <sheetData sheetId="3266">
        <row r="52">
          <cell r="B52" t="str">
            <v>Main Panel</v>
          </cell>
        </row>
      </sheetData>
      <sheetData sheetId="3267">
        <row r="52">
          <cell r="B52" t="str">
            <v>Main Panel</v>
          </cell>
        </row>
      </sheetData>
      <sheetData sheetId="3268">
        <row r="52">
          <cell r="B52" t="str">
            <v>Main Panel</v>
          </cell>
        </row>
      </sheetData>
      <sheetData sheetId="3269">
        <row r="52">
          <cell r="B52" t="str">
            <v>Main Panel</v>
          </cell>
        </row>
      </sheetData>
      <sheetData sheetId="3270">
        <row r="52">
          <cell r="B52" t="str">
            <v>Main Panel</v>
          </cell>
        </row>
      </sheetData>
      <sheetData sheetId="3271">
        <row r="52">
          <cell r="B52" t="str">
            <v>Main Panel</v>
          </cell>
        </row>
      </sheetData>
      <sheetData sheetId="3272">
        <row r="52">
          <cell r="B52" t="str">
            <v>Main Panel</v>
          </cell>
        </row>
      </sheetData>
      <sheetData sheetId="3273">
        <row r="52">
          <cell r="B52" t="str">
            <v>Main Panel</v>
          </cell>
        </row>
      </sheetData>
      <sheetData sheetId="3274">
        <row r="52">
          <cell r="B52" t="str">
            <v>Main Panel</v>
          </cell>
        </row>
      </sheetData>
      <sheetData sheetId="3275">
        <row r="52">
          <cell r="B52" t="str">
            <v>Main Panel</v>
          </cell>
        </row>
      </sheetData>
      <sheetData sheetId="3276">
        <row r="52">
          <cell r="B52" t="str">
            <v>Main Panel</v>
          </cell>
        </row>
      </sheetData>
      <sheetData sheetId="3277">
        <row r="52">
          <cell r="B52" t="str">
            <v>Main Panel</v>
          </cell>
        </row>
      </sheetData>
      <sheetData sheetId="3278">
        <row r="52">
          <cell r="B52" t="str">
            <v>Main Panel</v>
          </cell>
        </row>
      </sheetData>
      <sheetData sheetId="3279">
        <row r="52">
          <cell r="B52" t="str">
            <v>Main Panel</v>
          </cell>
        </row>
      </sheetData>
      <sheetData sheetId="3280">
        <row r="52">
          <cell r="B52" t="str">
            <v>Main Panel</v>
          </cell>
        </row>
      </sheetData>
      <sheetData sheetId="3281">
        <row r="52">
          <cell r="B52" t="str">
            <v>Main Panel</v>
          </cell>
        </row>
      </sheetData>
      <sheetData sheetId="3282">
        <row r="52">
          <cell r="B52" t="str">
            <v>Main Panel</v>
          </cell>
        </row>
      </sheetData>
      <sheetData sheetId="3283">
        <row r="52">
          <cell r="B52" t="str">
            <v>Main Panel</v>
          </cell>
        </row>
      </sheetData>
      <sheetData sheetId="3284">
        <row r="52">
          <cell r="B52" t="str">
            <v>Main Panel</v>
          </cell>
        </row>
      </sheetData>
      <sheetData sheetId="3285">
        <row r="52">
          <cell r="B52" t="str">
            <v>Main Panel</v>
          </cell>
        </row>
      </sheetData>
      <sheetData sheetId="3286">
        <row r="52">
          <cell r="B52" t="str">
            <v>Main Panel</v>
          </cell>
        </row>
      </sheetData>
      <sheetData sheetId="3287">
        <row r="52">
          <cell r="B52" t="str">
            <v>Main Panel</v>
          </cell>
        </row>
      </sheetData>
      <sheetData sheetId="3288">
        <row r="52">
          <cell r="B52" t="str">
            <v>Main Panel</v>
          </cell>
        </row>
      </sheetData>
      <sheetData sheetId="3289">
        <row r="52">
          <cell r="B52" t="str">
            <v>Main Panel</v>
          </cell>
        </row>
      </sheetData>
      <sheetData sheetId="3290">
        <row r="52">
          <cell r="B52" t="str">
            <v>Main Panel</v>
          </cell>
        </row>
      </sheetData>
      <sheetData sheetId="3291">
        <row r="52">
          <cell r="B52" t="str">
            <v>Main Panel</v>
          </cell>
        </row>
      </sheetData>
      <sheetData sheetId="3292">
        <row r="52">
          <cell r="B52" t="str">
            <v>Main Panel</v>
          </cell>
        </row>
      </sheetData>
      <sheetData sheetId="3293">
        <row r="52">
          <cell r="B52" t="str">
            <v>Main Panel</v>
          </cell>
        </row>
      </sheetData>
      <sheetData sheetId="3294">
        <row r="52">
          <cell r="B52" t="str">
            <v>Main Panel</v>
          </cell>
        </row>
      </sheetData>
      <sheetData sheetId="3295">
        <row r="52">
          <cell r="B52" t="str">
            <v>Main Panel</v>
          </cell>
        </row>
      </sheetData>
      <sheetData sheetId="3296">
        <row r="52">
          <cell r="B52" t="str">
            <v>Main Panel</v>
          </cell>
        </row>
      </sheetData>
      <sheetData sheetId="3297">
        <row r="52">
          <cell r="B52" t="str">
            <v>Main Panel</v>
          </cell>
        </row>
      </sheetData>
      <sheetData sheetId="3298">
        <row r="52">
          <cell r="B52" t="str">
            <v>Main Panel</v>
          </cell>
        </row>
      </sheetData>
      <sheetData sheetId="3299">
        <row r="52">
          <cell r="B52" t="str">
            <v>Main Panel</v>
          </cell>
        </row>
      </sheetData>
      <sheetData sheetId="3300">
        <row r="52">
          <cell r="B52" t="str">
            <v>Main Panel</v>
          </cell>
        </row>
      </sheetData>
      <sheetData sheetId="3301">
        <row r="52">
          <cell r="B52" t="str">
            <v>Main Panel</v>
          </cell>
        </row>
      </sheetData>
      <sheetData sheetId="3302">
        <row r="52">
          <cell r="B52" t="str">
            <v>Main Panel</v>
          </cell>
        </row>
      </sheetData>
      <sheetData sheetId="3303">
        <row r="52">
          <cell r="B52" t="str">
            <v>Main Panel</v>
          </cell>
        </row>
      </sheetData>
      <sheetData sheetId="3304" refreshError="1"/>
      <sheetData sheetId="3305" refreshError="1"/>
      <sheetData sheetId="3306" refreshError="1"/>
      <sheetData sheetId="3307" refreshError="1"/>
      <sheetData sheetId="3308">
        <row r="52">
          <cell r="B52" t="str">
            <v>Main Panel</v>
          </cell>
        </row>
      </sheetData>
      <sheetData sheetId="3309">
        <row r="52">
          <cell r="B52" t="str">
            <v>Main Panel</v>
          </cell>
        </row>
      </sheetData>
      <sheetData sheetId="3310">
        <row r="52">
          <cell r="B52" t="str">
            <v>Main Panel</v>
          </cell>
        </row>
      </sheetData>
      <sheetData sheetId="3311">
        <row r="52">
          <cell r="B52" t="str">
            <v>Main Panel</v>
          </cell>
        </row>
      </sheetData>
      <sheetData sheetId="3312">
        <row r="52">
          <cell r="B52" t="str">
            <v>Main Panel</v>
          </cell>
        </row>
      </sheetData>
      <sheetData sheetId="3313">
        <row r="52">
          <cell r="B52" t="str">
            <v>Main Panel</v>
          </cell>
        </row>
      </sheetData>
      <sheetData sheetId="3314">
        <row r="52">
          <cell r="B52" t="str">
            <v>Main Panel</v>
          </cell>
        </row>
      </sheetData>
      <sheetData sheetId="3315">
        <row r="52">
          <cell r="B52" t="str">
            <v>Main Panel</v>
          </cell>
        </row>
      </sheetData>
      <sheetData sheetId="3316">
        <row r="52">
          <cell r="B52" t="str">
            <v>Main Panel</v>
          </cell>
        </row>
      </sheetData>
      <sheetData sheetId="3317">
        <row r="52">
          <cell r="B52" t="str">
            <v>Main Panel</v>
          </cell>
        </row>
      </sheetData>
      <sheetData sheetId="3318">
        <row r="52">
          <cell r="B52" t="str">
            <v>Main Panel</v>
          </cell>
        </row>
      </sheetData>
      <sheetData sheetId="3319">
        <row r="52">
          <cell r="B52" t="str">
            <v>Main Panel</v>
          </cell>
        </row>
      </sheetData>
      <sheetData sheetId="3320">
        <row r="52">
          <cell r="B52" t="str">
            <v>Main Panel</v>
          </cell>
        </row>
      </sheetData>
      <sheetData sheetId="3321">
        <row r="52">
          <cell r="B52" t="str">
            <v>Main Panel</v>
          </cell>
        </row>
      </sheetData>
      <sheetData sheetId="3322">
        <row r="52">
          <cell r="B52" t="str">
            <v>Main Panel</v>
          </cell>
        </row>
      </sheetData>
      <sheetData sheetId="3323">
        <row r="52">
          <cell r="B52" t="str">
            <v>Main Panel</v>
          </cell>
        </row>
      </sheetData>
      <sheetData sheetId="3324">
        <row r="52">
          <cell r="B52" t="str">
            <v>Main Panel</v>
          </cell>
        </row>
      </sheetData>
      <sheetData sheetId="3325">
        <row r="52">
          <cell r="B52" t="str">
            <v>Main Panel</v>
          </cell>
        </row>
      </sheetData>
      <sheetData sheetId="3326">
        <row r="52">
          <cell r="B52" t="str">
            <v>Main Panel</v>
          </cell>
        </row>
      </sheetData>
      <sheetData sheetId="3327">
        <row r="52">
          <cell r="B52" t="str">
            <v>Main Panel</v>
          </cell>
        </row>
      </sheetData>
      <sheetData sheetId="3328">
        <row r="52">
          <cell r="B52" t="str">
            <v>Main Panel</v>
          </cell>
        </row>
      </sheetData>
      <sheetData sheetId="3329">
        <row r="52">
          <cell r="B52" t="str">
            <v>Main Panel</v>
          </cell>
        </row>
      </sheetData>
      <sheetData sheetId="3330">
        <row r="52">
          <cell r="B52" t="str">
            <v>Main Panel</v>
          </cell>
        </row>
      </sheetData>
      <sheetData sheetId="3331">
        <row r="52">
          <cell r="B52" t="str">
            <v>Main Panel</v>
          </cell>
        </row>
      </sheetData>
      <sheetData sheetId="3332">
        <row r="52">
          <cell r="B52" t="str">
            <v>Main Panel</v>
          </cell>
        </row>
      </sheetData>
      <sheetData sheetId="3333">
        <row r="52">
          <cell r="B52" t="str">
            <v>Main Panel</v>
          </cell>
        </row>
      </sheetData>
      <sheetData sheetId="3334">
        <row r="52">
          <cell r="B52" t="str">
            <v>Main Panel</v>
          </cell>
        </row>
      </sheetData>
      <sheetData sheetId="3335" refreshError="1"/>
      <sheetData sheetId="3336" refreshError="1"/>
      <sheetData sheetId="3337" refreshError="1"/>
      <sheetData sheetId="3338" refreshError="1"/>
      <sheetData sheetId="3339" refreshError="1"/>
      <sheetData sheetId="3340" refreshError="1"/>
      <sheetData sheetId="3341" refreshError="1"/>
      <sheetData sheetId="3342" refreshError="1"/>
      <sheetData sheetId="3343" refreshError="1"/>
      <sheetData sheetId="3344">
        <row r="52">
          <cell r="B52" t="str">
            <v>Main Panel</v>
          </cell>
        </row>
      </sheetData>
      <sheetData sheetId="3345">
        <row r="52">
          <cell r="B52" t="str">
            <v>Main Panel</v>
          </cell>
        </row>
      </sheetData>
      <sheetData sheetId="3346">
        <row r="52">
          <cell r="B52" t="str">
            <v>Main Panel</v>
          </cell>
        </row>
      </sheetData>
      <sheetData sheetId="3347">
        <row r="52">
          <cell r="B52" t="str">
            <v>Main Panel</v>
          </cell>
        </row>
      </sheetData>
      <sheetData sheetId="3348">
        <row r="52">
          <cell r="B52" t="str">
            <v>Main Panel</v>
          </cell>
        </row>
      </sheetData>
      <sheetData sheetId="3349">
        <row r="52">
          <cell r="B52" t="str">
            <v>Main Panel</v>
          </cell>
        </row>
      </sheetData>
      <sheetData sheetId="3350">
        <row r="52">
          <cell r="B52" t="str">
            <v>Main Panel</v>
          </cell>
        </row>
      </sheetData>
      <sheetData sheetId="3351">
        <row r="52">
          <cell r="B52" t="str">
            <v>Main Panel</v>
          </cell>
        </row>
      </sheetData>
      <sheetData sheetId="3352">
        <row r="52">
          <cell r="B52" t="str">
            <v>Main Panel</v>
          </cell>
        </row>
      </sheetData>
      <sheetData sheetId="3353">
        <row r="52">
          <cell r="B52" t="str">
            <v>Main Panel</v>
          </cell>
        </row>
      </sheetData>
      <sheetData sheetId="3354">
        <row r="52">
          <cell r="B52" t="str">
            <v>Main Panel</v>
          </cell>
        </row>
      </sheetData>
      <sheetData sheetId="3355">
        <row r="52">
          <cell r="B52" t="str">
            <v>Main Panel</v>
          </cell>
        </row>
      </sheetData>
      <sheetData sheetId="3356">
        <row r="52">
          <cell r="B52" t="str">
            <v>Main Panel</v>
          </cell>
        </row>
      </sheetData>
      <sheetData sheetId="3357">
        <row r="52">
          <cell r="B52" t="str">
            <v>Main Panel</v>
          </cell>
        </row>
      </sheetData>
      <sheetData sheetId="3358">
        <row r="52">
          <cell r="B52" t="str">
            <v>Main Panel</v>
          </cell>
        </row>
      </sheetData>
      <sheetData sheetId="3359">
        <row r="52">
          <cell r="B52" t="str">
            <v>Main Panel</v>
          </cell>
        </row>
      </sheetData>
      <sheetData sheetId="3360">
        <row r="52">
          <cell r="B52" t="str">
            <v>Main Panel</v>
          </cell>
        </row>
      </sheetData>
      <sheetData sheetId="3361">
        <row r="52">
          <cell r="B52" t="str">
            <v>Main Panel</v>
          </cell>
        </row>
      </sheetData>
      <sheetData sheetId="3362">
        <row r="52">
          <cell r="B52" t="str">
            <v>Main Panel</v>
          </cell>
        </row>
      </sheetData>
      <sheetData sheetId="3363">
        <row r="52">
          <cell r="B52" t="str">
            <v>Main Panel</v>
          </cell>
        </row>
      </sheetData>
      <sheetData sheetId="3364">
        <row r="52">
          <cell r="B52" t="str">
            <v>Main Panel</v>
          </cell>
        </row>
      </sheetData>
      <sheetData sheetId="3365">
        <row r="52">
          <cell r="B52" t="str">
            <v>Main Panel</v>
          </cell>
        </row>
      </sheetData>
      <sheetData sheetId="3366">
        <row r="52">
          <cell r="B52" t="str">
            <v>Main Panel</v>
          </cell>
        </row>
      </sheetData>
      <sheetData sheetId="3367">
        <row r="52">
          <cell r="B52" t="str">
            <v>Main Panel</v>
          </cell>
        </row>
      </sheetData>
      <sheetData sheetId="3368">
        <row r="52">
          <cell r="B52" t="str">
            <v>Main Panel</v>
          </cell>
        </row>
      </sheetData>
      <sheetData sheetId="3369">
        <row r="52">
          <cell r="B52" t="str">
            <v>Main Panel</v>
          </cell>
        </row>
      </sheetData>
      <sheetData sheetId="3370">
        <row r="52">
          <cell r="B52" t="str">
            <v>Main Panel</v>
          </cell>
        </row>
      </sheetData>
      <sheetData sheetId="3371">
        <row r="52">
          <cell r="B52" t="str">
            <v>Main Panel</v>
          </cell>
        </row>
      </sheetData>
      <sheetData sheetId="3372" refreshError="1"/>
      <sheetData sheetId="3373" refreshError="1"/>
      <sheetData sheetId="3374" refreshError="1"/>
      <sheetData sheetId="3375" refreshError="1"/>
      <sheetData sheetId="3376" refreshError="1"/>
      <sheetData sheetId="3377" refreshError="1"/>
      <sheetData sheetId="3378" refreshError="1"/>
      <sheetData sheetId="3379" refreshError="1"/>
      <sheetData sheetId="3380" refreshError="1"/>
      <sheetData sheetId="3381" refreshError="1"/>
      <sheetData sheetId="3382" refreshError="1"/>
      <sheetData sheetId="3383" refreshError="1"/>
      <sheetData sheetId="3384" refreshError="1"/>
      <sheetData sheetId="3385" refreshError="1"/>
      <sheetData sheetId="3386" refreshError="1"/>
      <sheetData sheetId="3387" refreshError="1"/>
      <sheetData sheetId="3388" refreshError="1"/>
      <sheetData sheetId="3389" refreshError="1"/>
      <sheetData sheetId="3390" refreshError="1"/>
      <sheetData sheetId="3391" refreshError="1"/>
      <sheetData sheetId="3392" refreshError="1"/>
      <sheetData sheetId="3393" refreshError="1"/>
      <sheetData sheetId="3394" refreshError="1"/>
      <sheetData sheetId="3395" refreshError="1"/>
      <sheetData sheetId="3396" refreshError="1"/>
      <sheetData sheetId="3397" refreshError="1"/>
      <sheetData sheetId="3398" refreshError="1"/>
      <sheetData sheetId="3399" refreshError="1"/>
      <sheetData sheetId="3400" refreshError="1"/>
      <sheetData sheetId="3401" refreshError="1"/>
      <sheetData sheetId="3402" refreshError="1"/>
      <sheetData sheetId="3403" refreshError="1"/>
      <sheetData sheetId="3404" refreshError="1"/>
      <sheetData sheetId="3405" refreshError="1"/>
      <sheetData sheetId="3406" refreshError="1"/>
      <sheetData sheetId="3407" refreshError="1"/>
      <sheetData sheetId="3408" refreshError="1"/>
      <sheetData sheetId="3409" refreshError="1"/>
      <sheetData sheetId="3410" refreshError="1"/>
      <sheetData sheetId="3411" refreshError="1"/>
      <sheetData sheetId="3412" refreshError="1"/>
      <sheetData sheetId="3413" refreshError="1"/>
      <sheetData sheetId="3414" refreshError="1"/>
      <sheetData sheetId="3415" refreshError="1"/>
      <sheetData sheetId="3416" refreshError="1"/>
      <sheetData sheetId="3417" refreshError="1"/>
      <sheetData sheetId="3418" refreshError="1"/>
      <sheetData sheetId="3419" refreshError="1"/>
      <sheetData sheetId="3420" refreshError="1"/>
      <sheetData sheetId="3421" refreshError="1"/>
      <sheetData sheetId="3422" refreshError="1"/>
      <sheetData sheetId="3423" refreshError="1"/>
      <sheetData sheetId="3424" refreshError="1"/>
      <sheetData sheetId="3425"/>
      <sheetData sheetId="3426"/>
      <sheetData sheetId="3427"/>
      <sheetData sheetId="3428">
        <row r="52">
          <cell r="B52" t="str">
            <v>Main Panel</v>
          </cell>
        </row>
      </sheetData>
      <sheetData sheetId="3429">
        <row r="52">
          <cell r="B52" t="str">
            <v>Main Panel</v>
          </cell>
        </row>
      </sheetData>
      <sheetData sheetId="3430">
        <row r="52">
          <cell r="B52" t="str">
            <v>Main Panel</v>
          </cell>
        </row>
      </sheetData>
      <sheetData sheetId="3431">
        <row r="52">
          <cell r="B52" t="str">
            <v>Main Panel</v>
          </cell>
        </row>
      </sheetData>
      <sheetData sheetId="3432">
        <row r="52">
          <cell r="B52" t="str">
            <v>Main Panel</v>
          </cell>
        </row>
      </sheetData>
      <sheetData sheetId="3433">
        <row r="52">
          <cell r="B52" t="str">
            <v>Main Panel</v>
          </cell>
        </row>
      </sheetData>
      <sheetData sheetId="3434">
        <row r="52">
          <cell r="B52" t="str">
            <v>Main Panel</v>
          </cell>
        </row>
      </sheetData>
      <sheetData sheetId="3435">
        <row r="52">
          <cell r="B52" t="str">
            <v>Main Panel</v>
          </cell>
        </row>
      </sheetData>
      <sheetData sheetId="3436">
        <row r="52">
          <cell r="B52" t="str">
            <v>Main Panel</v>
          </cell>
        </row>
      </sheetData>
      <sheetData sheetId="3437">
        <row r="52">
          <cell r="B52" t="str">
            <v>Main Panel</v>
          </cell>
        </row>
      </sheetData>
      <sheetData sheetId="3438">
        <row r="52">
          <cell r="B52" t="str">
            <v>Main Panel</v>
          </cell>
        </row>
      </sheetData>
      <sheetData sheetId="3439">
        <row r="52">
          <cell r="B52" t="str">
            <v>Main Panel</v>
          </cell>
        </row>
      </sheetData>
      <sheetData sheetId="3440">
        <row r="52">
          <cell r="B52" t="str">
            <v>Main Panel</v>
          </cell>
        </row>
      </sheetData>
      <sheetData sheetId="3441">
        <row r="52">
          <cell r="B52" t="str">
            <v>Main Panel</v>
          </cell>
        </row>
      </sheetData>
      <sheetData sheetId="3442">
        <row r="52">
          <cell r="B52" t="str">
            <v>Main Panel</v>
          </cell>
        </row>
      </sheetData>
      <sheetData sheetId="3443">
        <row r="52">
          <cell r="B52" t="str">
            <v>Main Panel</v>
          </cell>
        </row>
      </sheetData>
      <sheetData sheetId="3444">
        <row r="52">
          <cell r="B52" t="str">
            <v>Main Panel</v>
          </cell>
        </row>
      </sheetData>
      <sheetData sheetId="3445">
        <row r="52">
          <cell r="B52" t="str">
            <v>Main Panel</v>
          </cell>
        </row>
      </sheetData>
      <sheetData sheetId="3446">
        <row r="52">
          <cell r="B52" t="str">
            <v>Main Panel</v>
          </cell>
        </row>
      </sheetData>
      <sheetData sheetId="3447">
        <row r="52">
          <cell r="B52" t="str">
            <v>Main Panel</v>
          </cell>
        </row>
      </sheetData>
      <sheetData sheetId="3448">
        <row r="52">
          <cell r="B52" t="str">
            <v>Main Panel</v>
          </cell>
        </row>
      </sheetData>
      <sheetData sheetId="3449">
        <row r="52">
          <cell r="B52" t="str">
            <v>Main Panel</v>
          </cell>
        </row>
      </sheetData>
      <sheetData sheetId="3450">
        <row r="52">
          <cell r="B52" t="str">
            <v>Main Panel</v>
          </cell>
        </row>
      </sheetData>
      <sheetData sheetId="3451">
        <row r="52">
          <cell r="B52" t="str">
            <v>Main Panel</v>
          </cell>
        </row>
      </sheetData>
      <sheetData sheetId="3452">
        <row r="52">
          <cell r="B52" t="str">
            <v>Main Panel</v>
          </cell>
        </row>
      </sheetData>
      <sheetData sheetId="3453">
        <row r="52">
          <cell r="B52" t="str">
            <v>Main Panel</v>
          </cell>
        </row>
      </sheetData>
      <sheetData sheetId="3454">
        <row r="52">
          <cell r="B52" t="str">
            <v>Main Panel</v>
          </cell>
        </row>
      </sheetData>
      <sheetData sheetId="3455">
        <row r="52">
          <cell r="B52" t="str">
            <v>Main Panel</v>
          </cell>
        </row>
      </sheetData>
      <sheetData sheetId="3456">
        <row r="52">
          <cell r="B52" t="str">
            <v>Main Panel</v>
          </cell>
        </row>
      </sheetData>
      <sheetData sheetId="3457">
        <row r="52">
          <cell r="B52" t="str">
            <v>Main Panel</v>
          </cell>
        </row>
      </sheetData>
      <sheetData sheetId="3458">
        <row r="52">
          <cell r="B52" t="str">
            <v>Main Panel</v>
          </cell>
        </row>
      </sheetData>
      <sheetData sheetId="3459">
        <row r="52">
          <cell r="B52" t="str">
            <v>Main Panel</v>
          </cell>
        </row>
      </sheetData>
      <sheetData sheetId="3460">
        <row r="52">
          <cell r="B52" t="str">
            <v>Main Panel</v>
          </cell>
        </row>
      </sheetData>
      <sheetData sheetId="3461">
        <row r="52">
          <cell r="B52" t="str">
            <v>Main Panel</v>
          </cell>
        </row>
      </sheetData>
      <sheetData sheetId="3462">
        <row r="52">
          <cell r="B52" t="str">
            <v>Main Panel</v>
          </cell>
        </row>
      </sheetData>
      <sheetData sheetId="3463">
        <row r="52">
          <cell r="B52" t="str">
            <v>Main Panel</v>
          </cell>
        </row>
      </sheetData>
      <sheetData sheetId="3464"/>
      <sheetData sheetId="3465"/>
      <sheetData sheetId="3466"/>
      <sheetData sheetId="3467">
        <row r="52">
          <cell r="B52" t="str">
            <v>Main Panel</v>
          </cell>
        </row>
      </sheetData>
      <sheetData sheetId="3468">
        <row r="52">
          <cell r="B52" t="str">
            <v>Main Panel</v>
          </cell>
        </row>
      </sheetData>
      <sheetData sheetId="3469">
        <row r="52">
          <cell r="B52" t="str">
            <v>Main Panel</v>
          </cell>
        </row>
      </sheetData>
      <sheetData sheetId="3470">
        <row r="52">
          <cell r="B52" t="str">
            <v>Main Panel</v>
          </cell>
        </row>
      </sheetData>
      <sheetData sheetId="3471">
        <row r="52">
          <cell r="B52" t="str">
            <v>Main Panel</v>
          </cell>
        </row>
      </sheetData>
      <sheetData sheetId="3472">
        <row r="52">
          <cell r="B52" t="str">
            <v>Main Panel</v>
          </cell>
        </row>
      </sheetData>
      <sheetData sheetId="3473">
        <row r="52">
          <cell r="B52" t="str">
            <v>Main Panel</v>
          </cell>
        </row>
      </sheetData>
      <sheetData sheetId="3474">
        <row r="52">
          <cell r="B52" t="str">
            <v>Main Panel</v>
          </cell>
        </row>
      </sheetData>
      <sheetData sheetId="3475">
        <row r="52">
          <cell r="B52" t="str">
            <v>Main Panel</v>
          </cell>
        </row>
      </sheetData>
      <sheetData sheetId="3476">
        <row r="52">
          <cell r="B52" t="str">
            <v>Main Panel</v>
          </cell>
        </row>
      </sheetData>
      <sheetData sheetId="3477">
        <row r="52">
          <cell r="B52" t="str">
            <v>Main Panel</v>
          </cell>
        </row>
      </sheetData>
      <sheetData sheetId="3478">
        <row r="52">
          <cell r="B52" t="str">
            <v>Main Panel</v>
          </cell>
        </row>
      </sheetData>
      <sheetData sheetId="3479">
        <row r="52">
          <cell r="B52" t="str">
            <v>Main Panel</v>
          </cell>
        </row>
      </sheetData>
      <sheetData sheetId="3480" refreshError="1"/>
      <sheetData sheetId="3481" refreshError="1"/>
      <sheetData sheetId="3482" refreshError="1"/>
      <sheetData sheetId="3483" refreshError="1"/>
      <sheetData sheetId="3484" refreshError="1"/>
      <sheetData sheetId="3485" refreshError="1"/>
      <sheetData sheetId="3486">
        <row r="52">
          <cell r="B52" t="str">
            <v>Main Panel</v>
          </cell>
        </row>
      </sheetData>
      <sheetData sheetId="3487">
        <row r="52">
          <cell r="B52" t="str">
            <v>Main Panel</v>
          </cell>
        </row>
      </sheetData>
      <sheetData sheetId="3488">
        <row r="52">
          <cell r="B52" t="str">
            <v>Main Panel</v>
          </cell>
        </row>
      </sheetData>
      <sheetData sheetId="3489">
        <row r="52">
          <cell r="B52" t="str">
            <v>Main Panel</v>
          </cell>
        </row>
      </sheetData>
      <sheetData sheetId="3490">
        <row r="52">
          <cell r="B52" t="str">
            <v>Main Panel</v>
          </cell>
        </row>
      </sheetData>
      <sheetData sheetId="3491">
        <row r="52">
          <cell r="B52" t="str">
            <v>Main Panel</v>
          </cell>
        </row>
      </sheetData>
      <sheetData sheetId="3492">
        <row r="52">
          <cell r="B52" t="str">
            <v>Main Panel</v>
          </cell>
        </row>
      </sheetData>
      <sheetData sheetId="3493">
        <row r="52">
          <cell r="B52" t="str">
            <v>Main Panel</v>
          </cell>
        </row>
      </sheetData>
      <sheetData sheetId="3494">
        <row r="52">
          <cell r="B52" t="str">
            <v>Main Panel</v>
          </cell>
        </row>
      </sheetData>
      <sheetData sheetId="3495">
        <row r="52">
          <cell r="B52" t="str">
            <v>Main Panel</v>
          </cell>
        </row>
      </sheetData>
      <sheetData sheetId="3496">
        <row r="52">
          <cell r="B52" t="str">
            <v>Main Panel</v>
          </cell>
        </row>
      </sheetData>
      <sheetData sheetId="3497">
        <row r="52">
          <cell r="B52" t="str">
            <v>Main Panel</v>
          </cell>
        </row>
      </sheetData>
      <sheetData sheetId="3498">
        <row r="52">
          <cell r="B52" t="str">
            <v>Main Panel</v>
          </cell>
        </row>
      </sheetData>
      <sheetData sheetId="3499">
        <row r="52">
          <cell r="B52" t="str">
            <v>Main Panel</v>
          </cell>
        </row>
      </sheetData>
      <sheetData sheetId="3500">
        <row r="52">
          <cell r="B52" t="str">
            <v>Main Panel</v>
          </cell>
        </row>
      </sheetData>
      <sheetData sheetId="3501">
        <row r="52">
          <cell r="B52" t="str">
            <v>Main Panel</v>
          </cell>
        </row>
      </sheetData>
      <sheetData sheetId="3502">
        <row r="52">
          <cell r="B52" t="str">
            <v>Main Panel</v>
          </cell>
        </row>
      </sheetData>
      <sheetData sheetId="3503">
        <row r="52">
          <cell r="B52" t="str">
            <v>Main Panel</v>
          </cell>
        </row>
      </sheetData>
      <sheetData sheetId="3504">
        <row r="52">
          <cell r="B52" t="str">
            <v>Main Panel</v>
          </cell>
        </row>
      </sheetData>
      <sheetData sheetId="3505">
        <row r="52">
          <cell r="B52" t="str">
            <v>Main Panel</v>
          </cell>
        </row>
      </sheetData>
      <sheetData sheetId="3506">
        <row r="52">
          <cell r="B52" t="str">
            <v>Main Panel</v>
          </cell>
        </row>
      </sheetData>
      <sheetData sheetId="3507">
        <row r="52">
          <cell r="B52" t="str">
            <v>Main Panel</v>
          </cell>
        </row>
      </sheetData>
      <sheetData sheetId="3508">
        <row r="52">
          <cell r="B52" t="str">
            <v>Main Panel</v>
          </cell>
        </row>
      </sheetData>
      <sheetData sheetId="3509">
        <row r="52">
          <cell r="B52" t="str">
            <v>Main Panel</v>
          </cell>
        </row>
      </sheetData>
      <sheetData sheetId="3510">
        <row r="52">
          <cell r="B52" t="str">
            <v>Main Panel</v>
          </cell>
        </row>
      </sheetData>
      <sheetData sheetId="3511">
        <row r="52">
          <cell r="B52" t="str">
            <v>Main Panel</v>
          </cell>
        </row>
      </sheetData>
      <sheetData sheetId="3512">
        <row r="52">
          <cell r="B52" t="str">
            <v>Main Panel</v>
          </cell>
        </row>
      </sheetData>
      <sheetData sheetId="3513">
        <row r="52">
          <cell r="B52" t="str">
            <v>Main Panel</v>
          </cell>
        </row>
      </sheetData>
      <sheetData sheetId="3514">
        <row r="52">
          <cell r="B52" t="str">
            <v>Main Panel</v>
          </cell>
        </row>
      </sheetData>
      <sheetData sheetId="3515">
        <row r="52">
          <cell r="B52" t="str">
            <v>Main Panel</v>
          </cell>
        </row>
      </sheetData>
      <sheetData sheetId="3516">
        <row r="52">
          <cell r="B52" t="str">
            <v>Main Panel</v>
          </cell>
        </row>
      </sheetData>
      <sheetData sheetId="3517">
        <row r="52">
          <cell r="B52" t="str">
            <v>Main Panel</v>
          </cell>
        </row>
      </sheetData>
      <sheetData sheetId="3518" refreshError="1"/>
      <sheetData sheetId="3519" refreshError="1"/>
      <sheetData sheetId="3520" refreshError="1"/>
      <sheetData sheetId="3521" refreshError="1"/>
      <sheetData sheetId="3522" refreshError="1"/>
      <sheetData sheetId="3523" refreshError="1"/>
      <sheetData sheetId="3524">
        <row r="52">
          <cell r="B52" t="str">
            <v>Main Panel</v>
          </cell>
        </row>
      </sheetData>
      <sheetData sheetId="3525" refreshError="1"/>
      <sheetData sheetId="3526">
        <row r="52">
          <cell r="B52" t="str">
            <v>Main Panel</v>
          </cell>
        </row>
      </sheetData>
      <sheetData sheetId="3527">
        <row r="52">
          <cell r="B52" t="str">
            <v>Main Panel</v>
          </cell>
        </row>
      </sheetData>
      <sheetData sheetId="3528">
        <row r="52">
          <cell r="B52" t="str">
            <v>Main Panel</v>
          </cell>
        </row>
      </sheetData>
      <sheetData sheetId="3529">
        <row r="52">
          <cell r="B52" t="str">
            <v>Main Panel</v>
          </cell>
        </row>
      </sheetData>
      <sheetData sheetId="3530">
        <row r="52">
          <cell r="B52" t="str">
            <v>Main Panel</v>
          </cell>
        </row>
      </sheetData>
      <sheetData sheetId="3531">
        <row r="52">
          <cell r="B52" t="str">
            <v>Main Panel</v>
          </cell>
        </row>
      </sheetData>
      <sheetData sheetId="3532">
        <row r="52">
          <cell r="B52" t="str">
            <v>Main Panel</v>
          </cell>
        </row>
      </sheetData>
      <sheetData sheetId="3533">
        <row r="52">
          <cell r="B52" t="str">
            <v>Main Panel</v>
          </cell>
        </row>
      </sheetData>
      <sheetData sheetId="3534">
        <row r="52">
          <cell r="B52" t="str">
            <v>Main Panel</v>
          </cell>
        </row>
      </sheetData>
      <sheetData sheetId="3535">
        <row r="52">
          <cell r="B52" t="str">
            <v>Main Panel</v>
          </cell>
        </row>
      </sheetData>
      <sheetData sheetId="3536">
        <row r="52">
          <cell r="B52" t="str">
            <v>Main Panel</v>
          </cell>
        </row>
      </sheetData>
      <sheetData sheetId="3537">
        <row r="52">
          <cell r="B52" t="str">
            <v>Main Panel</v>
          </cell>
        </row>
      </sheetData>
      <sheetData sheetId="3538">
        <row r="52">
          <cell r="B52" t="str">
            <v>Main Panel</v>
          </cell>
        </row>
      </sheetData>
      <sheetData sheetId="3539">
        <row r="52">
          <cell r="B52" t="str">
            <v>Main Panel</v>
          </cell>
        </row>
      </sheetData>
      <sheetData sheetId="3540">
        <row r="52">
          <cell r="B52" t="str">
            <v>Main Panel</v>
          </cell>
        </row>
      </sheetData>
      <sheetData sheetId="3541">
        <row r="52">
          <cell r="B52" t="str">
            <v>Main Panel</v>
          </cell>
        </row>
      </sheetData>
      <sheetData sheetId="3542">
        <row r="52">
          <cell r="B52" t="str">
            <v>Main Panel</v>
          </cell>
        </row>
      </sheetData>
      <sheetData sheetId="3543">
        <row r="52">
          <cell r="B52" t="str">
            <v>Main Panel</v>
          </cell>
        </row>
      </sheetData>
      <sheetData sheetId="3544">
        <row r="52">
          <cell r="B52" t="str">
            <v>Main Panel</v>
          </cell>
        </row>
      </sheetData>
      <sheetData sheetId="3545">
        <row r="52">
          <cell r="B52" t="str">
            <v>Main Panel</v>
          </cell>
        </row>
      </sheetData>
      <sheetData sheetId="3546">
        <row r="52">
          <cell r="B52" t="str">
            <v>Main Panel</v>
          </cell>
        </row>
      </sheetData>
      <sheetData sheetId="3547">
        <row r="52">
          <cell r="B52" t="str">
            <v>Main Panel</v>
          </cell>
        </row>
      </sheetData>
      <sheetData sheetId="3548">
        <row r="52">
          <cell r="B52" t="str">
            <v>Main Panel</v>
          </cell>
        </row>
      </sheetData>
      <sheetData sheetId="3549">
        <row r="52">
          <cell r="B52" t="str">
            <v>Main Panel</v>
          </cell>
        </row>
      </sheetData>
      <sheetData sheetId="3550">
        <row r="52">
          <cell r="B52" t="str">
            <v>Main Panel</v>
          </cell>
        </row>
      </sheetData>
      <sheetData sheetId="3551">
        <row r="52">
          <cell r="B52" t="str">
            <v>Main Panel</v>
          </cell>
        </row>
      </sheetData>
      <sheetData sheetId="3552">
        <row r="52">
          <cell r="B52" t="str">
            <v>Main Panel</v>
          </cell>
        </row>
      </sheetData>
      <sheetData sheetId="3553">
        <row r="52">
          <cell r="B52" t="str">
            <v>Main Panel</v>
          </cell>
        </row>
      </sheetData>
      <sheetData sheetId="3554">
        <row r="52">
          <cell r="B52" t="str">
            <v>Main Panel</v>
          </cell>
        </row>
      </sheetData>
      <sheetData sheetId="3555">
        <row r="52">
          <cell r="B52" t="str">
            <v>Main Panel</v>
          </cell>
        </row>
      </sheetData>
      <sheetData sheetId="3556">
        <row r="52">
          <cell r="B52" t="str">
            <v>Main Panel</v>
          </cell>
        </row>
      </sheetData>
      <sheetData sheetId="3557">
        <row r="52">
          <cell r="B52" t="str">
            <v>Main Panel</v>
          </cell>
        </row>
      </sheetData>
      <sheetData sheetId="3558">
        <row r="52">
          <cell r="B52" t="str">
            <v>Main Panel</v>
          </cell>
        </row>
      </sheetData>
      <sheetData sheetId="3559">
        <row r="52">
          <cell r="B52" t="str">
            <v>Main Panel</v>
          </cell>
        </row>
      </sheetData>
      <sheetData sheetId="3560">
        <row r="52">
          <cell r="B52" t="str">
            <v>Main Panel</v>
          </cell>
        </row>
      </sheetData>
      <sheetData sheetId="3561">
        <row r="52">
          <cell r="B52" t="str">
            <v>Main Panel</v>
          </cell>
        </row>
      </sheetData>
      <sheetData sheetId="3562">
        <row r="52">
          <cell r="B52" t="str">
            <v>Main Panel</v>
          </cell>
        </row>
      </sheetData>
      <sheetData sheetId="3563">
        <row r="52">
          <cell r="B52" t="str">
            <v>Main Panel</v>
          </cell>
        </row>
      </sheetData>
      <sheetData sheetId="3564">
        <row r="52">
          <cell r="B52" t="str">
            <v>Main Panel</v>
          </cell>
        </row>
      </sheetData>
      <sheetData sheetId="3565">
        <row r="52">
          <cell r="B52" t="str">
            <v>Main Panel</v>
          </cell>
        </row>
      </sheetData>
      <sheetData sheetId="3566">
        <row r="52">
          <cell r="B52" t="str">
            <v>Main Panel</v>
          </cell>
        </row>
      </sheetData>
      <sheetData sheetId="3567">
        <row r="52">
          <cell r="B52" t="str">
            <v>Main Panel</v>
          </cell>
        </row>
      </sheetData>
      <sheetData sheetId="3568"/>
      <sheetData sheetId="3569"/>
      <sheetData sheetId="3570"/>
      <sheetData sheetId="3571"/>
      <sheetData sheetId="3572"/>
      <sheetData sheetId="3573"/>
      <sheetData sheetId="3574"/>
      <sheetData sheetId="3575"/>
      <sheetData sheetId="3576"/>
      <sheetData sheetId="3577">
        <row r="52">
          <cell r="B52" t="str">
            <v>Main Panel</v>
          </cell>
        </row>
      </sheetData>
      <sheetData sheetId="3578">
        <row r="52">
          <cell r="B52" t="str">
            <v>Main Panel</v>
          </cell>
        </row>
      </sheetData>
      <sheetData sheetId="3579">
        <row r="52">
          <cell r="B52" t="str">
            <v>Main Panel</v>
          </cell>
        </row>
      </sheetData>
      <sheetData sheetId="3580">
        <row r="52">
          <cell r="B52" t="str">
            <v>Main Panel</v>
          </cell>
        </row>
      </sheetData>
      <sheetData sheetId="3581">
        <row r="52">
          <cell r="B52" t="str">
            <v>Main Panel</v>
          </cell>
        </row>
      </sheetData>
      <sheetData sheetId="3582">
        <row r="52">
          <cell r="B52" t="str">
            <v>Main Panel</v>
          </cell>
        </row>
      </sheetData>
      <sheetData sheetId="3583">
        <row r="52">
          <cell r="B52" t="str">
            <v>Main Panel</v>
          </cell>
        </row>
      </sheetData>
      <sheetData sheetId="3584">
        <row r="52">
          <cell r="B52" t="str">
            <v>Main Panel</v>
          </cell>
        </row>
      </sheetData>
      <sheetData sheetId="3585">
        <row r="52">
          <cell r="B52" t="str">
            <v>Main Panel</v>
          </cell>
        </row>
      </sheetData>
      <sheetData sheetId="3586">
        <row r="52">
          <cell r="B52" t="str">
            <v>Main Panel</v>
          </cell>
        </row>
      </sheetData>
      <sheetData sheetId="3587" refreshError="1"/>
      <sheetData sheetId="3588" refreshError="1"/>
      <sheetData sheetId="3589" refreshError="1"/>
      <sheetData sheetId="3590" refreshError="1"/>
      <sheetData sheetId="3591" refreshError="1"/>
      <sheetData sheetId="3592" refreshError="1"/>
      <sheetData sheetId="3593" refreshError="1"/>
      <sheetData sheetId="3594" refreshError="1"/>
      <sheetData sheetId="3595" refreshError="1"/>
      <sheetData sheetId="3596" refreshError="1"/>
      <sheetData sheetId="3597" refreshError="1"/>
      <sheetData sheetId="3598" refreshError="1"/>
      <sheetData sheetId="3599" refreshError="1"/>
      <sheetData sheetId="3600" refreshError="1"/>
      <sheetData sheetId="3601" refreshError="1"/>
      <sheetData sheetId="3602" refreshError="1"/>
      <sheetData sheetId="3603" refreshError="1"/>
      <sheetData sheetId="3604" refreshError="1"/>
      <sheetData sheetId="3605" refreshError="1"/>
      <sheetData sheetId="3606" refreshError="1"/>
      <sheetData sheetId="3607" refreshError="1"/>
      <sheetData sheetId="3608" refreshError="1"/>
      <sheetData sheetId="3609" refreshError="1"/>
      <sheetData sheetId="3610" refreshError="1"/>
      <sheetData sheetId="3611" refreshError="1"/>
      <sheetData sheetId="3612" refreshError="1"/>
      <sheetData sheetId="3613" refreshError="1"/>
      <sheetData sheetId="3614" refreshError="1"/>
      <sheetData sheetId="3615" refreshError="1"/>
      <sheetData sheetId="3616" refreshError="1"/>
      <sheetData sheetId="3617" refreshError="1"/>
      <sheetData sheetId="3618" refreshError="1"/>
      <sheetData sheetId="3619" refreshError="1"/>
      <sheetData sheetId="3620" refreshError="1"/>
      <sheetData sheetId="3621" refreshError="1"/>
      <sheetData sheetId="3622" refreshError="1"/>
      <sheetData sheetId="3623" refreshError="1"/>
      <sheetData sheetId="3624" refreshError="1"/>
      <sheetData sheetId="3625" refreshError="1"/>
      <sheetData sheetId="3626" refreshError="1"/>
      <sheetData sheetId="3627" refreshError="1"/>
      <sheetData sheetId="3628" refreshError="1"/>
      <sheetData sheetId="3629" refreshError="1"/>
      <sheetData sheetId="3630" refreshError="1"/>
      <sheetData sheetId="3631" refreshError="1"/>
      <sheetData sheetId="3632" refreshError="1"/>
      <sheetData sheetId="3633" refreshError="1"/>
      <sheetData sheetId="3634" refreshError="1"/>
      <sheetData sheetId="3635" refreshError="1"/>
      <sheetData sheetId="3636" refreshError="1"/>
      <sheetData sheetId="3637" refreshError="1"/>
      <sheetData sheetId="3638" refreshError="1"/>
      <sheetData sheetId="3639" refreshError="1"/>
      <sheetData sheetId="3640" refreshError="1"/>
      <sheetData sheetId="3641" refreshError="1"/>
      <sheetData sheetId="3642" refreshError="1"/>
      <sheetData sheetId="3643" refreshError="1"/>
      <sheetData sheetId="3644" refreshError="1"/>
      <sheetData sheetId="3645" refreshError="1"/>
      <sheetData sheetId="3646" refreshError="1"/>
      <sheetData sheetId="3647" refreshError="1"/>
      <sheetData sheetId="3648" refreshError="1"/>
      <sheetData sheetId="3649" refreshError="1"/>
      <sheetData sheetId="3650" refreshError="1"/>
      <sheetData sheetId="3651" refreshError="1"/>
      <sheetData sheetId="3652" refreshError="1"/>
      <sheetData sheetId="3653" refreshError="1"/>
      <sheetData sheetId="3654" refreshError="1"/>
      <sheetData sheetId="3655" refreshError="1"/>
      <sheetData sheetId="3656" refreshError="1"/>
      <sheetData sheetId="3657" refreshError="1"/>
      <sheetData sheetId="3658" refreshError="1"/>
      <sheetData sheetId="3659" refreshError="1"/>
      <sheetData sheetId="3660" refreshError="1"/>
      <sheetData sheetId="3661" refreshError="1"/>
      <sheetData sheetId="3662" refreshError="1"/>
      <sheetData sheetId="3663" refreshError="1"/>
      <sheetData sheetId="3664" refreshError="1"/>
      <sheetData sheetId="3665" refreshError="1"/>
      <sheetData sheetId="3666" refreshError="1"/>
      <sheetData sheetId="3667" refreshError="1"/>
      <sheetData sheetId="3668" refreshError="1"/>
      <sheetData sheetId="3669" refreshError="1"/>
      <sheetData sheetId="3670" refreshError="1"/>
      <sheetData sheetId="3671" refreshError="1"/>
      <sheetData sheetId="3672" refreshError="1"/>
      <sheetData sheetId="3673" refreshError="1"/>
      <sheetData sheetId="3674" refreshError="1"/>
      <sheetData sheetId="3675" refreshError="1"/>
      <sheetData sheetId="3676" refreshError="1"/>
      <sheetData sheetId="3677" refreshError="1"/>
      <sheetData sheetId="3678" refreshError="1"/>
      <sheetData sheetId="3679" refreshError="1"/>
      <sheetData sheetId="3680" refreshError="1"/>
      <sheetData sheetId="3681" refreshError="1"/>
      <sheetData sheetId="3682" refreshError="1"/>
      <sheetData sheetId="3683" refreshError="1"/>
      <sheetData sheetId="3684" refreshError="1"/>
      <sheetData sheetId="3685" refreshError="1"/>
      <sheetData sheetId="3686" refreshError="1"/>
      <sheetData sheetId="3687" refreshError="1"/>
      <sheetData sheetId="3688" refreshError="1"/>
      <sheetData sheetId="3689" refreshError="1"/>
      <sheetData sheetId="3690" refreshError="1"/>
      <sheetData sheetId="3691" refreshError="1"/>
      <sheetData sheetId="3692" refreshError="1"/>
      <sheetData sheetId="3693" refreshError="1"/>
      <sheetData sheetId="3694" refreshError="1"/>
      <sheetData sheetId="3695" refreshError="1"/>
      <sheetData sheetId="3696" refreshError="1"/>
      <sheetData sheetId="3697" refreshError="1"/>
      <sheetData sheetId="3698" refreshError="1"/>
      <sheetData sheetId="3699" refreshError="1"/>
      <sheetData sheetId="3700" refreshError="1"/>
      <sheetData sheetId="3701" refreshError="1"/>
      <sheetData sheetId="3702" refreshError="1"/>
      <sheetData sheetId="3703" refreshError="1"/>
      <sheetData sheetId="3704" refreshError="1"/>
      <sheetData sheetId="3705" refreshError="1"/>
      <sheetData sheetId="3706" refreshError="1"/>
      <sheetData sheetId="3707" refreshError="1"/>
      <sheetData sheetId="3708" refreshError="1"/>
      <sheetData sheetId="3709" refreshError="1"/>
      <sheetData sheetId="3710" refreshError="1"/>
      <sheetData sheetId="3711" refreshError="1"/>
      <sheetData sheetId="3712" refreshError="1"/>
      <sheetData sheetId="3713" refreshError="1"/>
      <sheetData sheetId="3714" refreshError="1"/>
      <sheetData sheetId="3715" refreshError="1"/>
      <sheetData sheetId="3716" refreshError="1"/>
      <sheetData sheetId="3717" refreshError="1"/>
      <sheetData sheetId="3718" refreshError="1"/>
      <sheetData sheetId="3719" refreshError="1"/>
      <sheetData sheetId="3720" refreshError="1"/>
      <sheetData sheetId="3721" refreshError="1"/>
      <sheetData sheetId="3722" refreshError="1"/>
      <sheetData sheetId="3723" refreshError="1"/>
      <sheetData sheetId="3724" refreshError="1"/>
      <sheetData sheetId="3725" refreshError="1"/>
      <sheetData sheetId="3726" refreshError="1"/>
      <sheetData sheetId="3727" refreshError="1"/>
      <sheetData sheetId="3728" refreshError="1"/>
      <sheetData sheetId="3729" refreshError="1"/>
      <sheetData sheetId="3730" refreshError="1"/>
      <sheetData sheetId="3731" refreshError="1"/>
      <sheetData sheetId="3732" refreshError="1"/>
      <sheetData sheetId="3733" refreshError="1"/>
      <sheetData sheetId="3734" refreshError="1"/>
      <sheetData sheetId="3735" refreshError="1"/>
      <sheetData sheetId="3736" refreshError="1"/>
      <sheetData sheetId="3737" refreshError="1"/>
      <sheetData sheetId="3738" refreshError="1"/>
      <sheetData sheetId="3739" refreshError="1"/>
      <sheetData sheetId="3740" refreshError="1"/>
      <sheetData sheetId="3741" refreshError="1"/>
      <sheetData sheetId="3742" refreshError="1"/>
      <sheetData sheetId="3743" refreshError="1"/>
      <sheetData sheetId="3744" refreshError="1"/>
      <sheetData sheetId="3745" refreshError="1"/>
      <sheetData sheetId="3746" refreshError="1"/>
      <sheetData sheetId="3747" refreshError="1"/>
      <sheetData sheetId="3748" refreshError="1"/>
      <sheetData sheetId="3749" refreshError="1"/>
      <sheetData sheetId="3750" refreshError="1"/>
      <sheetData sheetId="3751" refreshError="1"/>
      <sheetData sheetId="3752" refreshError="1"/>
      <sheetData sheetId="3753" refreshError="1"/>
      <sheetData sheetId="3754" refreshError="1"/>
      <sheetData sheetId="3755" refreshError="1"/>
      <sheetData sheetId="3756" refreshError="1"/>
      <sheetData sheetId="3757" refreshError="1"/>
      <sheetData sheetId="3758" refreshError="1"/>
      <sheetData sheetId="3759" refreshError="1"/>
      <sheetData sheetId="3760" refreshError="1"/>
      <sheetData sheetId="3761" refreshError="1"/>
      <sheetData sheetId="3762" refreshError="1"/>
      <sheetData sheetId="3763" refreshError="1"/>
      <sheetData sheetId="3764" refreshError="1"/>
      <sheetData sheetId="3765" refreshError="1"/>
      <sheetData sheetId="3766" refreshError="1"/>
      <sheetData sheetId="3767" refreshError="1"/>
      <sheetData sheetId="3768" refreshError="1"/>
      <sheetData sheetId="3769" refreshError="1"/>
      <sheetData sheetId="3770" refreshError="1"/>
      <sheetData sheetId="3771" refreshError="1"/>
      <sheetData sheetId="3772" refreshError="1"/>
      <sheetData sheetId="3773"/>
      <sheetData sheetId="3774">
        <row r="52">
          <cell r="B52" t="str">
            <v>Main Panel</v>
          </cell>
        </row>
      </sheetData>
      <sheetData sheetId="3775">
        <row r="52">
          <cell r="B52" t="str">
            <v>Main Panel</v>
          </cell>
        </row>
      </sheetData>
      <sheetData sheetId="3776">
        <row r="52">
          <cell r="B52" t="str">
            <v>Main Panel</v>
          </cell>
        </row>
      </sheetData>
      <sheetData sheetId="3777">
        <row r="52">
          <cell r="B52" t="str">
            <v>Main Panel</v>
          </cell>
        </row>
      </sheetData>
      <sheetData sheetId="3778">
        <row r="52">
          <cell r="B52" t="str">
            <v>Main Panel</v>
          </cell>
        </row>
      </sheetData>
      <sheetData sheetId="3779">
        <row r="52">
          <cell r="B52" t="str">
            <v>Main Panel</v>
          </cell>
        </row>
      </sheetData>
      <sheetData sheetId="3780">
        <row r="52">
          <cell r="B52" t="str">
            <v>Main Panel</v>
          </cell>
        </row>
      </sheetData>
      <sheetData sheetId="3781">
        <row r="52">
          <cell r="B52" t="str">
            <v>Main Panel</v>
          </cell>
        </row>
      </sheetData>
      <sheetData sheetId="3782">
        <row r="52">
          <cell r="B52" t="str">
            <v>Main Panel</v>
          </cell>
        </row>
      </sheetData>
      <sheetData sheetId="3783">
        <row r="52">
          <cell r="B52" t="str">
            <v>Main Panel</v>
          </cell>
        </row>
      </sheetData>
      <sheetData sheetId="3784">
        <row r="52">
          <cell r="B52" t="str">
            <v>Main Panel</v>
          </cell>
        </row>
      </sheetData>
      <sheetData sheetId="3785">
        <row r="52">
          <cell r="B52" t="str">
            <v>Main Panel</v>
          </cell>
        </row>
      </sheetData>
      <sheetData sheetId="3786">
        <row r="52">
          <cell r="B52" t="str">
            <v>Main Panel</v>
          </cell>
        </row>
      </sheetData>
      <sheetData sheetId="3787">
        <row r="52">
          <cell r="B52" t="str">
            <v>Main Panel</v>
          </cell>
        </row>
      </sheetData>
      <sheetData sheetId="3788">
        <row r="52">
          <cell r="B52" t="str">
            <v>Main Panel</v>
          </cell>
        </row>
      </sheetData>
      <sheetData sheetId="3789">
        <row r="52">
          <cell r="B52" t="str">
            <v>Main Panel</v>
          </cell>
        </row>
      </sheetData>
      <sheetData sheetId="3790">
        <row r="52">
          <cell r="B52" t="str">
            <v>Main Panel</v>
          </cell>
        </row>
      </sheetData>
      <sheetData sheetId="3791">
        <row r="52">
          <cell r="B52" t="str">
            <v>Main Panel</v>
          </cell>
        </row>
      </sheetData>
      <sheetData sheetId="3792">
        <row r="52">
          <cell r="B52" t="str">
            <v>Main Panel</v>
          </cell>
        </row>
      </sheetData>
      <sheetData sheetId="3793">
        <row r="52">
          <cell r="B52" t="str">
            <v>Main Panel</v>
          </cell>
        </row>
      </sheetData>
      <sheetData sheetId="3794">
        <row r="52">
          <cell r="B52" t="str">
            <v>Main Panel</v>
          </cell>
        </row>
      </sheetData>
      <sheetData sheetId="3795">
        <row r="52">
          <cell r="B52" t="str">
            <v>Main Panel</v>
          </cell>
        </row>
      </sheetData>
      <sheetData sheetId="3796">
        <row r="52">
          <cell r="B52" t="str">
            <v>Main Panel</v>
          </cell>
        </row>
      </sheetData>
      <sheetData sheetId="3797">
        <row r="52">
          <cell r="B52" t="str">
            <v>Main Panel</v>
          </cell>
        </row>
      </sheetData>
      <sheetData sheetId="3798">
        <row r="52">
          <cell r="B52" t="str">
            <v>Main Panel</v>
          </cell>
        </row>
      </sheetData>
      <sheetData sheetId="3799">
        <row r="52">
          <cell r="B52" t="str">
            <v>Main Panel</v>
          </cell>
        </row>
      </sheetData>
      <sheetData sheetId="3800">
        <row r="52">
          <cell r="B52" t="str">
            <v>Main Panel</v>
          </cell>
        </row>
      </sheetData>
      <sheetData sheetId="3801">
        <row r="52">
          <cell r="B52" t="str">
            <v>Main Panel</v>
          </cell>
        </row>
      </sheetData>
      <sheetData sheetId="3802">
        <row r="52">
          <cell r="B52" t="str">
            <v>Main Panel</v>
          </cell>
        </row>
      </sheetData>
      <sheetData sheetId="3803">
        <row r="52">
          <cell r="B52" t="str">
            <v>Main Panel</v>
          </cell>
        </row>
      </sheetData>
      <sheetData sheetId="3804">
        <row r="52">
          <cell r="B52" t="str">
            <v>Main Panel</v>
          </cell>
        </row>
      </sheetData>
      <sheetData sheetId="3805">
        <row r="52">
          <cell r="B52" t="str">
            <v>Main Panel</v>
          </cell>
        </row>
      </sheetData>
      <sheetData sheetId="3806">
        <row r="52">
          <cell r="B52" t="str">
            <v>Main Panel</v>
          </cell>
        </row>
      </sheetData>
      <sheetData sheetId="3807">
        <row r="52">
          <cell r="B52" t="str">
            <v>Main Panel</v>
          </cell>
        </row>
      </sheetData>
      <sheetData sheetId="3808">
        <row r="52">
          <cell r="B52" t="str">
            <v>Main Panel</v>
          </cell>
        </row>
      </sheetData>
      <sheetData sheetId="3809">
        <row r="52">
          <cell r="B52" t="str">
            <v>Main Panel</v>
          </cell>
        </row>
      </sheetData>
      <sheetData sheetId="3810">
        <row r="52">
          <cell r="B52" t="str">
            <v>Main Panel</v>
          </cell>
        </row>
      </sheetData>
      <sheetData sheetId="3811">
        <row r="52">
          <cell r="B52" t="str">
            <v>Main Panel</v>
          </cell>
        </row>
      </sheetData>
      <sheetData sheetId="3812">
        <row r="52">
          <cell r="B52" t="str">
            <v>Main Panel</v>
          </cell>
        </row>
      </sheetData>
      <sheetData sheetId="3813">
        <row r="52">
          <cell r="B52" t="str">
            <v>Main Panel</v>
          </cell>
        </row>
      </sheetData>
      <sheetData sheetId="3814">
        <row r="52">
          <cell r="B52" t="str">
            <v>Main Panel</v>
          </cell>
        </row>
      </sheetData>
      <sheetData sheetId="3815">
        <row r="52">
          <cell r="B52" t="str">
            <v>Main Panel</v>
          </cell>
        </row>
      </sheetData>
      <sheetData sheetId="3816">
        <row r="52">
          <cell r="B52" t="str">
            <v>Main Panel</v>
          </cell>
        </row>
      </sheetData>
      <sheetData sheetId="3817">
        <row r="52">
          <cell r="B52" t="str">
            <v>Main Panel</v>
          </cell>
        </row>
      </sheetData>
      <sheetData sheetId="3818">
        <row r="52">
          <cell r="B52" t="str">
            <v>Main Panel</v>
          </cell>
        </row>
      </sheetData>
      <sheetData sheetId="3819">
        <row r="52">
          <cell r="B52" t="str">
            <v>Main Panel</v>
          </cell>
        </row>
      </sheetData>
      <sheetData sheetId="3820">
        <row r="52">
          <cell r="B52" t="str">
            <v>Main Panel</v>
          </cell>
        </row>
      </sheetData>
      <sheetData sheetId="3821">
        <row r="52">
          <cell r="B52" t="str">
            <v>Main Panel</v>
          </cell>
        </row>
      </sheetData>
      <sheetData sheetId="3822">
        <row r="52">
          <cell r="B52" t="str">
            <v>Main Panel</v>
          </cell>
        </row>
      </sheetData>
      <sheetData sheetId="3823">
        <row r="52">
          <cell r="B52" t="str">
            <v>Main Panel</v>
          </cell>
        </row>
      </sheetData>
      <sheetData sheetId="3824">
        <row r="52">
          <cell r="B52" t="str">
            <v>Main Panel</v>
          </cell>
        </row>
      </sheetData>
      <sheetData sheetId="3825">
        <row r="52">
          <cell r="B52" t="str">
            <v>Main Panel</v>
          </cell>
        </row>
      </sheetData>
      <sheetData sheetId="3826">
        <row r="52">
          <cell r="B52" t="str">
            <v>Main Panel</v>
          </cell>
        </row>
      </sheetData>
      <sheetData sheetId="3827">
        <row r="52">
          <cell r="B52" t="str">
            <v>Main Panel</v>
          </cell>
        </row>
      </sheetData>
      <sheetData sheetId="3828">
        <row r="52">
          <cell r="B52" t="str">
            <v>Main Panel</v>
          </cell>
        </row>
      </sheetData>
      <sheetData sheetId="3829">
        <row r="52">
          <cell r="B52" t="str">
            <v>Main Panel</v>
          </cell>
        </row>
      </sheetData>
      <sheetData sheetId="3830">
        <row r="52">
          <cell r="B52" t="str">
            <v>Main Panel</v>
          </cell>
        </row>
      </sheetData>
      <sheetData sheetId="3831">
        <row r="52">
          <cell r="B52" t="str">
            <v>Main Panel</v>
          </cell>
        </row>
      </sheetData>
      <sheetData sheetId="3832">
        <row r="52">
          <cell r="B52" t="str">
            <v>Main Panel</v>
          </cell>
        </row>
      </sheetData>
      <sheetData sheetId="3833">
        <row r="52">
          <cell r="B52" t="str">
            <v>Main Panel</v>
          </cell>
        </row>
      </sheetData>
      <sheetData sheetId="3834">
        <row r="52">
          <cell r="B52" t="str">
            <v>Main Panel</v>
          </cell>
        </row>
      </sheetData>
      <sheetData sheetId="3835">
        <row r="52">
          <cell r="B52" t="str">
            <v>Main Panel</v>
          </cell>
        </row>
      </sheetData>
      <sheetData sheetId="3836">
        <row r="52">
          <cell r="B52" t="str">
            <v>Main Panel</v>
          </cell>
        </row>
      </sheetData>
      <sheetData sheetId="3837">
        <row r="52">
          <cell r="B52" t="str">
            <v>Main Panel</v>
          </cell>
        </row>
      </sheetData>
      <sheetData sheetId="3838">
        <row r="52">
          <cell r="B52" t="str">
            <v>Main Panel</v>
          </cell>
        </row>
      </sheetData>
      <sheetData sheetId="3839">
        <row r="52">
          <cell r="B52" t="str">
            <v>Main Panel</v>
          </cell>
        </row>
      </sheetData>
      <sheetData sheetId="3840">
        <row r="52">
          <cell r="B52" t="str">
            <v>Main Panel</v>
          </cell>
        </row>
      </sheetData>
      <sheetData sheetId="3841">
        <row r="52">
          <cell r="B52" t="str">
            <v>Main Panel</v>
          </cell>
        </row>
      </sheetData>
      <sheetData sheetId="3842">
        <row r="52">
          <cell r="B52" t="str">
            <v>Main Panel</v>
          </cell>
        </row>
      </sheetData>
      <sheetData sheetId="3843">
        <row r="52">
          <cell r="B52" t="str">
            <v>Main Panel</v>
          </cell>
        </row>
      </sheetData>
      <sheetData sheetId="3844">
        <row r="52">
          <cell r="B52" t="str">
            <v>Main Panel</v>
          </cell>
        </row>
      </sheetData>
      <sheetData sheetId="3845">
        <row r="52">
          <cell r="B52" t="str">
            <v>Main Panel</v>
          </cell>
        </row>
      </sheetData>
      <sheetData sheetId="3846">
        <row r="52">
          <cell r="B52" t="str">
            <v>Main Panel</v>
          </cell>
        </row>
      </sheetData>
      <sheetData sheetId="3847">
        <row r="52">
          <cell r="B52" t="str">
            <v>Main Panel</v>
          </cell>
        </row>
      </sheetData>
      <sheetData sheetId="3848">
        <row r="52">
          <cell r="B52" t="str">
            <v>Main Panel</v>
          </cell>
        </row>
      </sheetData>
      <sheetData sheetId="3849">
        <row r="52">
          <cell r="B52" t="str">
            <v>Main Panel</v>
          </cell>
        </row>
      </sheetData>
      <sheetData sheetId="3850">
        <row r="52">
          <cell r="B52" t="str">
            <v>Main Panel</v>
          </cell>
        </row>
      </sheetData>
      <sheetData sheetId="3851">
        <row r="52">
          <cell r="B52" t="str">
            <v>Main Panel</v>
          </cell>
        </row>
      </sheetData>
      <sheetData sheetId="3852">
        <row r="52">
          <cell r="B52" t="str">
            <v>Main Panel</v>
          </cell>
        </row>
      </sheetData>
      <sheetData sheetId="3853">
        <row r="52">
          <cell r="B52" t="str">
            <v>Main Panel</v>
          </cell>
        </row>
      </sheetData>
      <sheetData sheetId="3854">
        <row r="52">
          <cell r="B52" t="str">
            <v>Main Panel</v>
          </cell>
        </row>
      </sheetData>
      <sheetData sheetId="3855">
        <row r="52">
          <cell r="B52" t="str">
            <v>Main Panel</v>
          </cell>
        </row>
      </sheetData>
      <sheetData sheetId="3856">
        <row r="52">
          <cell r="B52" t="str">
            <v>Main Panel</v>
          </cell>
        </row>
      </sheetData>
      <sheetData sheetId="3857">
        <row r="52">
          <cell r="B52" t="str">
            <v>Main Panel</v>
          </cell>
        </row>
      </sheetData>
      <sheetData sheetId="3858">
        <row r="52">
          <cell r="B52" t="str">
            <v>Main Panel</v>
          </cell>
        </row>
      </sheetData>
      <sheetData sheetId="3859">
        <row r="52">
          <cell r="B52" t="str">
            <v>Main Panel</v>
          </cell>
        </row>
      </sheetData>
      <sheetData sheetId="3860">
        <row r="52">
          <cell r="B52" t="str">
            <v>Main Panel</v>
          </cell>
        </row>
      </sheetData>
      <sheetData sheetId="3861">
        <row r="52">
          <cell r="B52" t="str">
            <v>Main Panel</v>
          </cell>
        </row>
      </sheetData>
      <sheetData sheetId="3862">
        <row r="52">
          <cell r="B52" t="str">
            <v>Main Panel</v>
          </cell>
        </row>
      </sheetData>
      <sheetData sheetId="3863">
        <row r="52">
          <cell r="B52" t="str">
            <v>Main Panel</v>
          </cell>
        </row>
      </sheetData>
      <sheetData sheetId="3864">
        <row r="52">
          <cell r="B52" t="str">
            <v>Main Panel</v>
          </cell>
        </row>
      </sheetData>
      <sheetData sheetId="3865">
        <row r="52">
          <cell r="B52" t="str">
            <v>Main Panel</v>
          </cell>
        </row>
      </sheetData>
      <sheetData sheetId="3866">
        <row r="52">
          <cell r="B52" t="str">
            <v>Main Panel</v>
          </cell>
        </row>
      </sheetData>
      <sheetData sheetId="3867">
        <row r="52">
          <cell r="B52" t="str">
            <v>Main Panel</v>
          </cell>
        </row>
      </sheetData>
      <sheetData sheetId="3868">
        <row r="52">
          <cell r="B52" t="str">
            <v>Main Panel</v>
          </cell>
        </row>
      </sheetData>
      <sheetData sheetId="3869">
        <row r="52">
          <cell r="B52" t="str">
            <v>Main Panel</v>
          </cell>
        </row>
      </sheetData>
      <sheetData sheetId="3870">
        <row r="52">
          <cell r="B52" t="str">
            <v>Main Panel</v>
          </cell>
        </row>
      </sheetData>
      <sheetData sheetId="3871">
        <row r="52">
          <cell r="B52" t="str">
            <v>Main Panel</v>
          </cell>
        </row>
      </sheetData>
      <sheetData sheetId="3872">
        <row r="52">
          <cell r="B52" t="str">
            <v>Main Panel</v>
          </cell>
        </row>
      </sheetData>
      <sheetData sheetId="3873">
        <row r="52">
          <cell r="B52" t="str">
            <v>Main Panel</v>
          </cell>
        </row>
      </sheetData>
      <sheetData sheetId="3874">
        <row r="52">
          <cell r="B52" t="str">
            <v>Main Panel</v>
          </cell>
        </row>
      </sheetData>
      <sheetData sheetId="3875">
        <row r="52">
          <cell r="B52" t="str">
            <v>Main Panel</v>
          </cell>
        </row>
      </sheetData>
      <sheetData sheetId="3876">
        <row r="52">
          <cell r="B52" t="str">
            <v>Main Panel</v>
          </cell>
        </row>
      </sheetData>
      <sheetData sheetId="3877">
        <row r="52">
          <cell r="B52" t="str">
            <v>Main Panel</v>
          </cell>
        </row>
      </sheetData>
      <sheetData sheetId="3878">
        <row r="52">
          <cell r="B52" t="str">
            <v>Main Panel</v>
          </cell>
        </row>
      </sheetData>
      <sheetData sheetId="3879">
        <row r="52">
          <cell r="B52" t="str">
            <v>Main Panel</v>
          </cell>
        </row>
      </sheetData>
      <sheetData sheetId="3880">
        <row r="52">
          <cell r="B52" t="str">
            <v>Main Panel</v>
          </cell>
        </row>
      </sheetData>
      <sheetData sheetId="3881">
        <row r="52">
          <cell r="B52" t="str">
            <v>Main Panel</v>
          </cell>
        </row>
      </sheetData>
      <sheetData sheetId="3882">
        <row r="52">
          <cell r="B52" t="str">
            <v>Main Panel</v>
          </cell>
        </row>
      </sheetData>
      <sheetData sheetId="3883">
        <row r="52">
          <cell r="B52" t="str">
            <v>Main Panel</v>
          </cell>
        </row>
      </sheetData>
      <sheetData sheetId="3884">
        <row r="52">
          <cell r="B52" t="str">
            <v>Main Panel</v>
          </cell>
        </row>
      </sheetData>
      <sheetData sheetId="3885">
        <row r="52">
          <cell r="B52" t="str">
            <v>Main Panel</v>
          </cell>
        </row>
      </sheetData>
      <sheetData sheetId="3886">
        <row r="52">
          <cell r="B52" t="str">
            <v>Main Panel</v>
          </cell>
        </row>
      </sheetData>
      <sheetData sheetId="3887">
        <row r="52">
          <cell r="B52" t="str">
            <v>Main Panel</v>
          </cell>
        </row>
      </sheetData>
      <sheetData sheetId="3888">
        <row r="52">
          <cell r="B52" t="str">
            <v>Main Panel</v>
          </cell>
        </row>
      </sheetData>
      <sheetData sheetId="3889">
        <row r="52">
          <cell r="B52" t="str">
            <v>Main Panel</v>
          </cell>
        </row>
      </sheetData>
      <sheetData sheetId="3890">
        <row r="52">
          <cell r="B52" t="str">
            <v>Main Panel</v>
          </cell>
        </row>
      </sheetData>
      <sheetData sheetId="3891">
        <row r="52">
          <cell r="B52" t="str">
            <v>Main Panel</v>
          </cell>
        </row>
      </sheetData>
      <sheetData sheetId="3892">
        <row r="52">
          <cell r="B52" t="str">
            <v>Main Panel</v>
          </cell>
        </row>
      </sheetData>
      <sheetData sheetId="3893">
        <row r="52">
          <cell r="B52" t="str">
            <v>Main Panel</v>
          </cell>
        </row>
      </sheetData>
      <sheetData sheetId="3894">
        <row r="52">
          <cell r="B52" t="str">
            <v>Main Panel</v>
          </cell>
        </row>
      </sheetData>
      <sheetData sheetId="3895">
        <row r="52">
          <cell r="B52" t="str">
            <v>Main Panel</v>
          </cell>
        </row>
      </sheetData>
      <sheetData sheetId="3896">
        <row r="52">
          <cell r="B52" t="str">
            <v>Main Panel</v>
          </cell>
        </row>
      </sheetData>
      <sheetData sheetId="3897">
        <row r="52">
          <cell r="B52" t="str">
            <v>Main Panel</v>
          </cell>
        </row>
      </sheetData>
      <sheetData sheetId="3898">
        <row r="52">
          <cell r="B52" t="str">
            <v>Main Panel</v>
          </cell>
        </row>
      </sheetData>
      <sheetData sheetId="3899">
        <row r="52">
          <cell r="B52" t="str">
            <v>Main Panel</v>
          </cell>
        </row>
      </sheetData>
      <sheetData sheetId="3900">
        <row r="52">
          <cell r="B52" t="str">
            <v>Main Panel</v>
          </cell>
        </row>
      </sheetData>
      <sheetData sheetId="3901">
        <row r="52">
          <cell r="B52" t="str">
            <v>Main Panel</v>
          </cell>
        </row>
      </sheetData>
      <sheetData sheetId="3902">
        <row r="52">
          <cell r="B52" t="str">
            <v>Main Panel</v>
          </cell>
        </row>
      </sheetData>
      <sheetData sheetId="3903">
        <row r="52">
          <cell r="B52" t="str">
            <v>Main Panel</v>
          </cell>
        </row>
      </sheetData>
      <sheetData sheetId="3904">
        <row r="52">
          <cell r="B52" t="str">
            <v>Main Panel</v>
          </cell>
        </row>
      </sheetData>
      <sheetData sheetId="3905">
        <row r="52">
          <cell r="B52" t="str">
            <v>Main Panel</v>
          </cell>
        </row>
      </sheetData>
      <sheetData sheetId="3906">
        <row r="52">
          <cell r="B52" t="str">
            <v>Main Panel</v>
          </cell>
        </row>
      </sheetData>
      <sheetData sheetId="3907">
        <row r="52">
          <cell r="B52" t="str">
            <v>Main Panel</v>
          </cell>
        </row>
      </sheetData>
      <sheetData sheetId="3908">
        <row r="52">
          <cell r="B52" t="str">
            <v>Main Panel</v>
          </cell>
        </row>
      </sheetData>
      <sheetData sheetId="3909">
        <row r="52">
          <cell r="B52" t="str">
            <v>Main Panel</v>
          </cell>
        </row>
      </sheetData>
      <sheetData sheetId="3910">
        <row r="52">
          <cell r="B52" t="str">
            <v>Main Panel</v>
          </cell>
        </row>
      </sheetData>
      <sheetData sheetId="3911">
        <row r="52">
          <cell r="B52" t="str">
            <v>Main Panel</v>
          </cell>
        </row>
      </sheetData>
      <sheetData sheetId="3912">
        <row r="52">
          <cell r="B52" t="str">
            <v>Main Panel</v>
          </cell>
        </row>
      </sheetData>
      <sheetData sheetId="3913">
        <row r="52">
          <cell r="B52" t="str">
            <v>Main Panel</v>
          </cell>
        </row>
      </sheetData>
      <sheetData sheetId="3914">
        <row r="52">
          <cell r="B52" t="str">
            <v>Main Panel</v>
          </cell>
        </row>
      </sheetData>
      <sheetData sheetId="3915">
        <row r="52">
          <cell r="B52" t="str">
            <v>Main Panel</v>
          </cell>
        </row>
      </sheetData>
      <sheetData sheetId="3916">
        <row r="52">
          <cell r="B52" t="str">
            <v>Main Panel</v>
          </cell>
        </row>
      </sheetData>
      <sheetData sheetId="3917">
        <row r="52">
          <cell r="B52" t="str">
            <v>Main Panel</v>
          </cell>
        </row>
      </sheetData>
      <sheetData sheetId="3918">
        <row r="52">
          <cell r="B52" t="str">
            <v>Main Panel</v>
          </cell>
        </row>
      </sheetData>
      <sheetData sheetId="3919">
        <row r="52">
          <cell r="B52" t="str">
            <v>Main Panel</v>
          </cell>
        </row>
      </sheetData>
      <sheetData sheetId="3920">
        <row r="52">
          <cell r="B52" t="str">
            <v>Main Panel</v>
          </cell>
        </row>
      </sheetData>
      <sheetData sheetId="3921">
        <row r="52">
          <cell r="B52" t="str">
            <v>Main Panel</v>
          </cell>
        </row>
      </sheetData>
      <sheetData sheetId="3922">
        <row r="52">
          <cell r="B52" t="str">
            <v>Main Panel</v>
          </cell>
        </row>
      </sheetData>
      <sheetData sheetId="3923">
        <row r="52">
          <cell r="B52" t="str">
            <v>Main Panel</v>
          </cell>
        </row>
      </sheetData>
      <sheetData sheetId="3924">
        <row r="52">
          <cell r="B52" t="str">
            <v>Main Panel</v>
          </cell>
        </row>
      </sheetData>
      <sheetData sheetId="3925">
        <row r="52">
          <cell r="B52" t="str">
            <v>Main Panel</v>
          </cell>
        </row>
      </sheetData>
      <sheetData sheetId="3926">
        <row r="52">
          <cell r="B52" t="str">
            <v>Main Panel</v>
          </cell>
        </row>
      </sheetData>
      <sheetData sheetId="3927">
        <row r="52">
          <cell r="B52" t="str">
            <v>Main Panel</v>
          </cell>
        </row>
      </sheetData>
      <sheetData sheetId="3928">
        <row r="52">
          <cell r="B52" t="str">
            <v>Main Panel</v>
          </cell>
        </row>
      </sheetData>
      <sheetData sheetId="3929">
        <row r="52">
          <cell r="B52" t="str">
            <v>Main Panel</v>
          </cell>
        </row>
      </sheetData>
      <sheetData sheetId="3930">
        <row r="52">
          <cell r="B52" t="str">
            <v>Main Panel</v>
          </cell>
        </row>
      </sheetData>
      <sheetData sheetId="3931">
        <row r="52">
          <cell r="B52" t="str">
            <v>Main Panel</v>
          </cell>
        </row>
      </sheetData>
      <sheetData sheetId="3932">
        <row r="52">
          <cell r="B52" t="str">
            <v>Main Panel</v>
          </cell>
        </row>
      </sheetData>
      <sheetData sheetId="3933">
        <row r="52">
          <cell r="B52" t="str">
            <v>Main Panel</v>
          </cell>
        </row>
      </sheetData>
      <sheetData sheetId="3934">
        <row r="52">
          <cell r="B52" t="str">
            <v>Main Panel</v>
          </cell>
        </row>
      </sheetData>
      <sheetData sheetId="3935">
        <row r="52">
          <cell r="B52" t="str">
            <v>Main Panel</v>
          </cell>
        </row>
      </sheetData>
      <sheetData sheetId="3936">
        <row r="52">
          <cell r="B52" t="str">
            <v>Main Panel</v>
          </cell>
        </row>
      </sheetData>
      <sheetData sheetId="3937">
        <row r="52">
          <cell r="B52" t="str">
            <v>Main Panel</v>
          </cell>
        </row>
      </sheetData>
      <sheetData sheetId="3938">
        <row r="52">
          <cell r="B52" t="str">
            <v>Main Panel</v>
          </cell>
        </row>
      </sheetData>
      <sheetData sheetId="3939">
        <row r="52">
          <cell r="B52" t="str">
            <v>Main Panel</v>
          </cell>
        </row>
      </sheetData>
      <sheetData sheetId="3940">
        <row r="52">
          <cell r="B52" t="str">
            <v>Main Panel</v>
          </cell>
        </row>
      </sheetData>
      <sheetData sheetId="3941">
        <row r="52">
          <cell r="B52" t="str">
            <v>Main Panel</v>
          </cell>
        </row>
      </sheetData>
      <sheetData sheetId="3942">
        <row r="52">
          <cell r="B52" t="str">
            <v>Main Panel</v>
          </cell>
        </row>
      </sheetData>
      <sheetData sheetId="3943">
        <row r="52">
          <cell r="B52" t="str">
            <v>Main Panel</v>
          </cell>
        </row>
      </sheetData>
      <sheetData sheetId="3944">
        <row r="52">
          <cell r="B52" t="str">
            <v>Main Panel</v>
          </cell>
        </row>
      </sheetData>
      <sheetData sheetId="3945">
        <row r="52">
          <cell r="B52" t="str">
            <v>Main Panel</v>
          </cell>
        </row>
      </sheetData>
      <sheetData sheetId="3946">
        <row r="52">
          <cell r="B52" t="str">
            <v>Main Panel</v>
          </cell>
        </row>
      </sheetData>
      <sheetData sheetId="3947">
        <row r="52">
          <cell r="B52" t="str">
            <v>Main Panel</v>
          </cell>
        </row>
      </sheetData>
      <sheetData sheetId="3948">
        <row r="52">
          <cell r="B52" t="str">
            <v>Main Panel</v>
          </cell>
        </row>
      </sheetData>
      <sheetData sheetId="3949">
        <row r="52">
          <cell r="B52" t="str">
            <v>Main Panel</v>
          </cell>
        </row>
      </sheetData>
      <sheetData sheetId="3950">
        <row r="52">
          <cell r="B52" t="str">
            <v>Main Panel</v>
          </cell>
        </row>
      </sheetData>
      <sheetData sheetId="3951">
        <row r="52">
          <cell r="B52" t="str">
            <v>Main Panel</v>
          </cell>
        </row>
      </sheetData>
      <sheetData sheetId="3952">
        <row r="52">
          <cell r="B52" t="str">
            <v>Main Panel</v>
          </cell>
        </row>
      </sheetData>
      <sheetData sheetId="3953">
        <row r="52">
          <cell r="B52" t="str">
            <v>Main Panel</v>
          </cell>
        </row>
      </sheetData>
      <sheetData sheetId="3954">
        <row r="52">
          <cell r="B52" t="str">
            <v>Main Panel</v>
          </cell>
        </row>
      </sheetData>
      <sheetData sheetId="3955">
        <row r="52">
          <cell r="B52" t="str">
            <v>Main Panel</v>
          </cell>
        </row>
      </sheetData>
      <sheetData sheetId="3956">
        <row r="52">
          <cell r="B52" t="str">
            <v>Main Panel</v>
          </cell>
        </row>
      </sheetData>
      <sheetData sheetId="3957">
        <row r="52">
          <cell r="B52" t="str">
            <v>Main Panel</v>
          </cell>
        </row>
      </sheetData>
      <sheetData sheetId="3958">
        <row r="52">
          <cell r="B52" t="str">
            <v>Main Panel</v>
          </cell>
        </row>
      </sheetData>
      <sheetData sheetId="3959">
        <row r="52">
          <cell r="B52" t="str">
            <v>Main Panel</v>
          </cell>
        </row>
      </sheetData>
      <sheetData sheetId="3960">
        <row r="52">
          <cell r="B52" t="str">
            <v>Main Panel</v>
          </cell>
        </row>
      </sheetData>
      <sheetData sheetId="3961">
        <row r="52">
          <cell r="B52" t="str">
            <v>Main Panel</v>
          </cell>
        </row>
      </sheetData>
      <sheetData sheetId="3962">
        <row r="52">
          <cell r="B52" t="str">
            <v>Main Panel</v>
          </cell>
        </row>
      </sheetData>
      <sheetData sheetId="3963">
        <row r="52">
          <cell r="B52" t="str">
            <v>Main Panel</v>
          </cell>
        </row>
      </sheetData>
      <sheetData sheetId="3964">
        <row r="52">
          <cell r="B52" t="str">
            <v>Main Panel</v>
          </cell>
        </row>
      </sheetData>
      <sheetData sheetId="3965">
        <row r="52">
          <cell r="B52" t="str">
            <v>Main Panel</v>
          </cell>
        </row>
      </sheetData>
      <sheetData sheetId="3966">
        <row r="52">
          <cell r="B52" t="str">
            <v>Main Panel</v>
          </cell>
        </row>
      </sheetData>
      <sheetData sheetId="3967">
        <row r="52">
          <cell r="B52" t="str">
            <v>Main Panel</v>
          </cell>
        </row>
      </sheetData>
      <sheetData sheetId="3968">
        <row r="52">
          <cell r="B52" t="str">
            <v>Main Panel</v>
          </cell>
        </row>
      </sheetData>
      <sheetData sheetId="3969">
        <row r="52">
          <cell r="B52" t="str">
            <v>Main Panel</v>
          </cell>
        </row>
      </sheetData>
      <sheetData sheetId="3970">
        <row r="52">
          <cell r="B52" t="str">
            <v>Main Panel</v>
          </cell>
        </row>
      </sheetData>
      <sheetData sheetId="3971">
        <row r="52">
          <cell r="B52" t="str">
            <v>Main Panel</v>
          </cell>
        </row>
      </sheetData>
      <sheetData sheetId="3972">
        <row r="52">
          <cell r="B52" t="str">
            <v>Main Panel</v>
          </cell>
        </row>
      </sheetData>
      <sheetData sheetId="3973">
        <row r="52">
          <cell r="B52" t="str">
            <v>Main Panel</v>
          </cell>
        </row>
      </sheetData>
      <sheetData sheetId="3974">
        <row r="52">
          <cell r="B52" t="str">
            <v>Main Panel</v>
          </cell>
        </row>
      </sheetData>
      <sheetData sheetId="3975">
        <row r="52">
          <cell r="B52" t="str">
            <v>Main Panel</v>
          </cell>
        </row>
      </sheetData>
      <sheetData sheetId="3976">
        <row r="52">
          <cell r="B52" t="str">
            <v>Main Panel</v>
          </cell>
        </row>
      </sheetData>
      <sheetData sheetId="3977">
        <row r="52">
          <cell r="B52" t="str">
            <v>Main Panel</v>
          </cell>
        </row>
      </sheetData>
      <sheetData sheetId="3978">
        <row r="52">
          <cell r="B52" t="str">
            <v>Main Panel</v>
          </cell>
        </row>
      </sheetData>
      <sheetData sheetId="3979">
        <row r="52">
          <cell r="B52" t="str">
            <v>Main Panel</v>
          </cell>
        </row>
      </sheetData>
      <sheetData sheetId="3980">
        <row r="52">
          <cell r="B52" t="str">
            <v>Main Panel</v>
          </cell>
        </row>
      </sheetData>
      <sheetData sheetId="3981">
        <row r="52">
          <cell r="B52" t="str">
            <v>Main Panel</v>
          </cell>
        </row>
      </sheetData>
      <sheetData sheetId="3982">
        <row r="52">
          <cell r="B52" t="str">
            <v>Main Panel</v>
          </cell>
        </row>
      </sheetData>
      <sheetData sheetId="3983">
        <row r="52">
          <cell r="B52" t="str">
            <v>Main Panel</v>
          </cell>
        </row>
      </sheetData>
      <sheetData sheetId="3984">
        <row r="52">
          <cell r="B52" t="str">
            <v>Main Panel</v>
          </cell>
        </row>
      </sheetData>
      <sheetData sheetId="3985">
        <row r="52">
          <cell r="B52" t="str">
            <v>Main Panel</v>
          </cell>
        </row>
      </sheetData>
      <sheetData sheetId="3986">
        <row r="52">
          <cell r="B52" t="str">
            <v>Main Panel</v>
          </cell>
        </row>
      </sheetData>
      <sheetData sheetId="3987">
        <row r="52">
          <cell r="B52" t="str">
            <v>Main Panel</v>
          </cell>
        </row>
      </sheetData>
      <sheetData sheetId="3988">
        <row r="52">
          <cell r="B52" t="str">
            <v>Main Panel</v>
          </cell>
        </row>
      </sheetData>
      <sheetData sheetId="3989">
        <row r="52">
          <cell r="B52" t="str">
            <v>Main Panel</v>
          </cell>
        </row>
      </sheetData>
      <sheetData sheetId="3990">
        <row r="52">
          <cell r="B52" t="str">
            <v>Main Panel</v>
          </cell>
        </row>
      </sheetData>
      <sheetData sheetId="3991">
        <row r="52">
          <cell r="B52" t="str">
            <v>Main Panel</v>
          </cell>
        </row>
      </sheetData>
      <sheetData sheetId="3992">
        <row r="52">
          <cell r="B52" t="str">
            <v>Main Panel</v>
          </cell>
        </row>
      </sheetData>
      <sheetData sheetId="3993">
        <row r="52">
          <cell r="B52" t="str">
            <v>Main Panel</v>
          </cell>
        </row>
      </sheetData>
      <sheetData sheetId="3994">
        <row r="52">
          <cell r="B52" t="str">
            <v>Main Panel</v>
          </cell>
        </row>
      </sheetData>
      <sheetData sheetId="3995">
        <row r="52">
          <cell r="B52" t="str">
            <v>Main Panel</v>
          </cell>
        </row>
      </sheetData>
      <sheetData sheetId="3996">
        <row r="52">
          <cell r="B52" t="str">
            <v>Main Panel</v>
          </cell>
        </row>
      </sheetData>
      <sheetData sheetId="3997">
        <row r="52">
          <cell r="B52" t="str">
            <v>Main Panel</v>
          </cell>
        </row>
      </sheetData>
      <sheetData sheetId="3998">
        <row r="52">
          <cell r="B52" t="str">
            <v>Main Panel</v>
          </cell>
        </row>
      </sheetData>
      <sheetData sheetId="3999">
        <row r="52">
          <cell r="B52" t="str">
            <v>Main Panel</v>
          </cell>
        </row>
      </sheetData>
      <sheetData sheetId="4000">
        <row r="52">
          <cell r="B52" t="str">
            <v>Main Panel</v>
          </cell>
        </row>
      </sheetData>
      <sheetData sheetId="4001">
        <row r="52">
          <cell r="B52" t="str">
            <v>Main Panel</v>
          </cell>
        </row>
      </sheetData>
      <sheetData sheetId="4002">
        <row r="52">
          <cell r="B52" t="str">
            <v>Main Panel</v>
          </cell>
        </row>
      </sheetData>
      <sheetData sheetId="4003">
        <row r="52">
          <cell r="B52" t="str">
            <v>Main Panel</v>
          </cell>
        </row>
      </sheetData>
      <sheetData sheetId="4004">
        <row r="52">
          <cell r="B52" t="str">
            <v>Main Panel</v>
          </cell>
        </row>
      </sheetData>
      <sheetData sheetId="4005">
        <row r="52">
          <cell r="B52" t="str">
            <v>Main Panel</v>
          </cell>
        </row>
      </sheetData>
      <sheetData sheetId="4006">
        <row r="52">
          <cell r="B52" t="str">
            <v>Main Panel</v>
          </cell>
        </row>
      </sheetData>
      <sheetData sheetId="4007">
        <row r="52">
          <cell r="B52" t="str">
            <v>Main Panel</v>
          </cell>
        </row>
      </sheetData>
      <sheetData sheetId="4008">
        <row r="52">
          <cell r="B52" t="str">
            <v>Main Panel</v>
          </cell>
        </row>
      </sheetData>
      <sheetData sheetId="4009">
        <row r="52">
          <cell r="B52" t="str">
            <v>Main Panel</v>
          </cell>
        </row>
      </sheetData>
      <sheetData sheetId="4010">
        <row r="52">
          <cell r="B52" t="str">
            <v>Main Panel</v>
          </cell>
        </row>
      </sheetData>
      <sheetData sheetId="4011">
        <row r="52">
          <cell r="B52" t="str">
            <v>Main Panel</v>
          </cell>
        </row>
      </sheetData>
      <sheetData sheetId="4012">
        <row r="52">
          <cell r="B52" t="str">
            <v>Main Panel</v>
          </cell>
        </row>
      </sheetData>
      <sheetData sheetId="4013">
        <row r="52">
          <cell r="B52" t="str">
            <v>Main Panel</v>
          </cell>
        </row>
      </sheetData>
      <sheetData sheetId="4014">
        <row r="52">
          <cell r="B52" t="str">
            <v>Main Panel</v>
          </cell>
        </row>
      </sheetData>
      <sheetData sheetId="4015">
        <row r="52">
          <cell r="B52" t="str">
            <v>Main Panel</v>
          </cell>
        </row>
      </sheetData>
      <sheetData sheetId="4016">
        <row r="52">
          <cell r="B52" t="str">
            <v>Main Panel</v>
          </cell>
        </row>
      </sheetData>
      <sheetData sheetId="4017">
        <row r="52">
          <cell r="B52" t="str">
            <v>Main Panel</v>
          </cell>
        </row>
      </sheetData>
      <sheetData sheetId="4018">
        <row r="52">
          <cell r="B52" t="str">
            <v>Main Panel</v>
          </cell>
        </row>
      </sheetData>
      <sheetData sheetId="4019">
        <row r="52">
          <cell r="B52" t="str">
            <v>Main Panel</v>
          </cell>
        </row>
      </sheetData>
      <sheetData sheetId="4020">
        <row r="52">
          <cell r="B52" t="str">
            <v>Main Panel</v>
          </cell>
        </row>
      </sheetData>
      <sheetData sheetId="4021">
        <row r="52">
          <cell r="B52" t="str">
            <v>Main Panel</v>
          </cell>
        </row>
      </sheetData>
      <sheetData sheetId="4022">
        <row r="52">
          <cell r="B52" t="str">
            <v>Main Panel</v>
          </cell>
        </row>
      </sheetData>
      <sheetData sheetId="4023">
        <row r="52">
          <cell r="B52" t="str">
            <v>Main Panel</v>
          </cell>
        </row>
      </sheetData>
      <sheetData sheetId="4024">
        <row r="52">
          <cell r="B52" t="str">
            <v>Main Panel</v>
          </cell>
        </row>
      </sheetData>
      <sheetData sheetId="4025">
        <row r="52">
          <cell r="B52" t="str">
            <v>Main Panel</v>
          </cell>
        </row>
      </sheetData>
      <sheetData sheetId="4026">
        <row r="52">
          <cell r="B52" t="str">
            <v>Main Panel</v>
          </cell>
        </row>
      </sheetData>
      <sheetData sheetId="4027">
        <row r="52">
          <cell r="B52" t="str">
            <v>Main Panel</v>
          </cell>
        </row>
      </sheetData>
      <sheetData sheetId="4028">
        <row r="52">
          <cell r="B52" t="str">
            <v>Main Panel</v>
          </cell>
        </row>
      </sheetData>
      <sheetData sheetId="4029">
        <row r="52">
          <cell r="B52" t="str">
            <v>Main Panel</v>
          </cell>
        </row>
      </sheetData>
      <sheetData sheetId="4030">
        <row r="52">
          <cell r="B52" t="str">
            <v>Main Panel</v>
          </cell>
        </row>
      </sheetData>
      <sheetData sheetId="4031">
        <row r="52">
          <cell r="B52" t="str">
            <v>Main Panel</v>
          </cell>
        </row>
      </sheetData>
      <sheetData sheetId="4032">
        <row r="52">
          <cell r="B52" t="str">
            <v>Main Panel</v>
          </cell>
        </row>
      </sheetData>
      <sheetData sheetId="4033">
        <row r="52">
          <cell r="B52" t="str">
            <v>Main Panel</v>
          </cell>
        </row>
      </sheetData>
      <sheetData sheetId="4034">
        <row r="52">
          <cell r="B52" t="str">
            <v>Main Panel</v>
          </cell>
        </row>
      </sheetData>
      <sheetData sheetId="4035">
        <row r="52">
          <cell r="B52" t="str">
            <v>Main Panel</v>
          </cell>
        </row>
      </sheetData>
      <sheetData sheetId="4036">
        <row r="52">
          <cell r="B52" t="str">
            <v>Main Panel</v>
          </cell>
        </row>
      </sheetData>
      <sheetData sheetId="4037">
        <row r="52">
          <cell r="B52" t="str">
            <v>Main Panel</v>
          </cell>
        </row>
      </sheetData>
      <sheetData sheetId="4038">
        <row r="52">
          <cell r="B52" t="str">
            <v>Main Panel</v>
          </cell>
        </row>
      </sheetData>
      <sheetData sheetId="4039">
        <row r="52">
          <cell r="B52" t="str">
            <v>Main Panel</v>
          </cell>
        </row>
      </sheetData>
      <sheetData sheetId="4040">
        <row r="52">
          <cell r="B52" t="str">
            <v>Main Panel</v>
          </cell>
        </row>
      </sheetData>
      <sheetData sheetId="4041">
        <row r="52">
          <cell r="B52" t="str">
            <v>Main Panel</v>
          </cell>
        </row>
      </sheetData>
      <sheetData sheetId="4042">
        <row r="52">
          <cell r="B52" t="str">
            <v>Main Panel</v>
          </cell>
        </row>
      </sheetData>
      <sheetData sheetId="4043">
        <row r="52">
          <cell r="B52" t="str">
            <v>Main Panel</v>
          </cell>
        </row>
      </sheetData>
      <sheetData sheetId="4044">
        <row r="52">
          <cell r="B52" t="str">
            <v>Main Panel</v>
          </cell>
        </row>
      </sheetData>
      <sheetData sheetId="4045">
        <row r="52">
          <cell r="B52" t="str">
            <v>Main Panel</v>
          </cell>
        </row>
      </sheetData>
      <sheetData sheetId="4046">
        <row r="52">
          <cell r="B52" t="str">
            <v>Main Panel</v>
          </cell>
        </row>
      </sheetData>
      <sheetData sheetId="4047">
        <row r="52">
          <cell r="B52" t="str">
            <v>Main Panel</v>
          </cell>
        </row>
      </sheetData>
      <sheetData sheetId="4048">
        <row r="52">
          <cell r="B52" t="str">
            <v>Main Panel</v>
          </cell>
        </row>
      </sheetData>
      <sheetData sheetId="4049">
        <row r="52">
          <cell r="B52" t="str">
            <v>Main Panel</v>
          </cell>
        </row>
      </sheetData>
      <sheetData sheetId="4050">
        <row r="52">
          <cell r="B52" t="str">
            <v>Main Panel</v>
          </cell>
        </row>
      </sheetData>
      <sheetData sheetId="4051">
        <row r="52">
          <cell r="B52" t="str">
            <v>Main Panel</v>
          </cell>
        </row>
      </sheetData>
      <sheetData sheetId="4052">
        <row r="52">
          <cell r="B52" t="str">
            <v>Main Panel</v>
          </cell>
        </row>
      </sheetData>
      <sheetData sheetId="4053">
        <row r="52">
          <cell r="B52" t="str">
            <v>Main Panel</v>
          </cell>
        </row>
      </sheetData>
      <sheetData sheetId="4054">
        <row r="52">
          <cell r="B52" t="str">
            <v>Main Panel</v>
          </cell>
        </row>
      </sheetData>
      <sheetData sheetId="4055">
        <row r="52">
          <cell r="B52" t="str">
            <v>Main Panel</v>
          </cell>
        </row>
      </sheetData>
      <sheetData sheetId="4056">
        <row r="52">
          <cell r="B52" t="str">
            <v>Main Panel</v>
          </cell>
        </row>
      </sheetData>
      <sheetData sheetId="4057">
        <row r="52">
          <cell r="B52" t="str">
            <v>Main Panel</v>
          </cell>
        </row>
      </sheetData>
      <sheetData sheetId="4058">
        <row r="52">
          <cell r="B52" t="str">
            <v>Main Panel</v>
          </cell>
        </row>
      </sheetData>
      <sheetData sheetId="4059">
        <row r="52">
          <cell r="B52" t="str">
            <v>Main Panel</v>
          </cell>
        </row>
      </sheetData>
      <sheetData sheetId="4060">
        <row r="52">
          <cell r="B52" t="str">
            <v>Main Panel</v>
          </cell>
        </row>
      </sheetData>
      <sheetData sheetId="4061">
        <row r="52">
          <cell r="B52" t="str">
            <v>Main Panel</v>
          </cell>
        </row>
      </sheetData>
      <sheetData sheetId="4062">
        <row r="52">
          <cell r="B52" t="str">
            <v>Main Panel</v>
          </cell>
        </row>
      </sheetData>
      <sheetData sheetId="4063">
        <row r="52">
          <cell r="B52" t="str">
            <v>Main Panel</v>
          </cell>
        </row>
      </sheetData>
      <sheetData sheetId="4064">
        <row r="52">
          <cell r="B52" t="str">
            <v>Main Panel</v>
          </cell>
        </row>
      </sheetData>
      <sheetData sheetId="4065">
        <row r="52">
          <cell r="B52" t="str">
            <v>Main Panel</v>
          </cell>
        </row>
      </sheetData>
      <sheetData sheetId="4066">
        <row r="52">
          <cell r="B52" t="str">
            <v>Main Panel</v>
          </cell>
        </row>
      </sheetData>
      <sheetData sheetId="4067">
        <row r="52">
          <cell r="B52" t="str">
            <v>Main Panel</v>
          </cell>
        </row>
      </sheetData>
      <sheetData sheetId="4068">
        <row r="52">
          <cell r="B52" t="str">
            <v>Main Panel</v>
          </cell>
        </row>
      </sheetData>
      <sheetData sheetId="4069">
        <row r="52">
          <cell r="B52" t="str">
            <v>Main Panel</v>
          </cell>
        </row>
      </sheetData>
      <sheetData sheetId="4070">
        <row r="52">
          <cell r="B52" t="str">
            <v>Main Panel</v>
          </cell>
        </row>
      </sheetData>
      <sheetData sheetId="4071">
        <row r="52">
          <cell r="B52" t="str">
            <v>Main Panel</v>
          </cell>
        </row>
      </sheetData>
      <sheetData sheetId="4072">
        <row r="52">
          <cell r="B52" t="str">
            <v>Main Panel</v>
          </cell>
        </row>
      </sheetData>
      <sheetData sheetId="4073">
        <row r="52">
          <cell r="B52" t="str">
            <v>Main Panel</v>
          </cell>
        </row>
      </sheetData>
      <sheetData sheetId="4074">
        <row r="52">
          <cell r="B52" t="str">
            <v>Main Panel</v>
          </cell>
        </row>
      </sheetData>
      <sheetData sheetId="4075">
        <row r="52">
          <cell r="B52" t="str">
            <v>Main Panel</v>
          </cell>
        </row>
      </sheetData>
      <sheetData sheetId="4076">
        <row r="52">
          <cell r="B52" t="str">
            <v>Main Panel</v>
          </cell>
        </row>
      </sheetData>
      <sheetData sheetId="4077">
        <row r="52">
          <cell r="B52" t="str">
            <v>Main Panel</v>
          </cell>
        </row>
      </sheetData>
      <sheetData sheetId="4078">
        <row r="52">
          <cell r="B52" t="str">
            <v>Main Panel</v>
          </cell>
        </row>
      </sheetData>
      <sheetData sheetId="4079">
        <row r="52">
          <cell r="B52" t="str">
            <v>Main Panel</v>
          </cell>
        </row>
      </sheetData>
      <sheetData sheetId="4080">
        <row r="52">
          <cell r="B52" t="str">
            <v>Main Panel</v>
          </cell>
        </row>
      </sheetData>
      <sheetData sheetId="4081">
        <row r="52">
          <cell r="B52" t="str">
            <v>Main Panel</v>
          </cell>
        </row>
      </sheetData>
      <sheetData sheetId="4082">
        <row r="52">
          <cell r="B52" t="str">
            <v>Main Panel</v>
          </cell>
        </row>
      </sheetData>
      <sheetData sheetId="4083">
        <row r="52">
          <cell r="B52" t="str">
            <v>Main Panel</v>
          </cell>
        </row>
      </sheetData>
      <sheetData sheetId="4084">
        <row r="52">
          <cell r="B52" t="str">
            <v>Main Panel</v>
          </cell>
        </row>
      </sheetData>
      <sheetData sheetId="4085">
        <row r="52">
          <cell r="B52" t="str">
            <v>Main Panel</v>
          </cell>
        </row>
      </sheetData>
      <sheetData sheetId="4086">
        <row r="52">
          <cell r="B52" t="str">
            <v>Main Panel</v>
          </cell>
        </row>
      </sheetData>
      <sheetData sheetId="4087">
        <row r="52">
          <cell r="B52" t="str">
            <v>Main Panel</v>
          </cell>
        </row>
      </sheetData>
      <sheetData sheetId="4088">
        <row r="52">
          <cell r="B52" t="str">
            <v>Main Panel</v>
          </cell>
        </row>
      </sheetData>
      <sheetData sheetId="4089">
        <row r="52">
          <cell r="B52" t="str">
            <v>Main Panel</v>
          </cell>
        </row>
      </sheetData>
      <sheetData sheetId="4090">
        <row r="52">
          <cell r="B52" t="str">
            <v>Main Panel</v>
          </cell>
        </row>
      </sheetData>
      <sheetData sheetId="4091">
        <row r="52">
          <cell r="B52" t="str">
            <v>Main Panel</v>
          </cell>
        </row>
      </sheetData>
      <sheetData sheetId="4092">
        <row r="52">
          <cell r="B52" t="str">
            <v>Main Panel</v>
          </cell>
        </row>
      </sheetData>
      <sheetData sheetId="4093">
        <row r="52">
          <cell r="B52" t="str">
            <v>Main Panel</v>
          </cell>
        </row>
      </sheetData>
      <sheetData sheetId="4094">
        <row r="52">
          <cell r="B52" t="str">
            <v>Main Panel</v>
          </cell>
        </row>
      </sheetData>
      <sheetData sheetId="4095">
        <row r="52">
          <cell r="B52" t="str">
            <v>Main Panel</v>
          </cell>
        </row>
      </sheetData>
      <sheetData sheetId="4096">
        <row r="52">
          <cell r="B52" t="str">
            <v>Main Panel</v>
          </cell>
        </row>
      </sheetData>
      <sheetData sheetId="4097">
        <row r="52">
          <cell r="B52" t="str">
            <v>Main Panel</v>
          </cell>
        </row>
      </sheetData>
      <sheetData sheetId="4098" refreshError="1"/>
      <sheetData sheetId="4099">
        <row r="52">
          <cell r="B52" t="str">
            <v>Main Panel</v>
          </cell>
        </row>
      </sheetData>
      <sheetData sheetId="4100">
        <row r="52">
          <cell r="B52" t="str">
            <v>Main Panel</v>
          </cell>
        </row>
      </sheetData>
      <sheetData sheetId="4101" refreshError="1"/>
      <sheetData sheetId="4102" refreshError="1"/>
      <sheetData sheetId="4103" refreshError="1"/>
      <sheetData sheetId="4104" refreshError="1"/>
      <sheetData sheetId="4105" refreshError="1"/>
      <sheetData sheetId="4106" refreshError="1"/>
      <sheetData sheetId="4107" refreshError="1"/>
      <sheetData sheetId="4108" refreshError="1"/>
      <sheetData sheetId="4109" refreshError="1"/>
      <sheetData sheetId="4110" refreshError="1"/>
      <sheetData sheetId="4111" refreshError="1"/>
      <sheetData sheetId="4112" refreshError="1"/>
      <sheetData sheetId="4113" refreshError="1"/>
      <sheetData sheetId="4114" refreshError="1"/>
      <sheetData sheetId="4115" refreshError="1"/>
      <sheetData sheetId="4116" refreshError="1"/>
      <sheetData sheetId="4117" refreshError="1"/>
      <sheetData sheetId="4118" refreshError="1"/>
      <sheetData sheetId="4119" refreshError="1"/>
      <sheetData sheetId="4120" refreshError="1"/>
      <sheetData sheetId="4121" refreshError="1"/>
      <sheetData sheetId="4122" refreshError="1"/>
      <sheetData sheetId="4123" refreshError="1"/>
      <sheetData sheetId="4124" refreshError="1"/>
      <sheetData sheetId="4125" refreshError="1"/>
      <sheetData sheetId="4126" refreshError="1"/>
      <sheetData sheetId="4127" refreshError="1"/>
      <sheetData sheetId="4128" refreshError="1"/>
      <sheetData sheetId="4129" refreshError="1"/>
      <sheetData sheetId="4130" refreshError="1"/>
      <sheetData sheetId="4131" refreshError="1"/>
      <sheetData sheetId="4132" refreshError="1"/>
      <sheetData sheetId="4133" refreshError="1"/>
      <sheetData sheetId="4134" refreshError="1"/>
      <sheetData sheetId="4135" refreshError="1"/>
      <sheetData sheetId="4136"/>
      <sheetData sheetId="4137" refreshError="1"/>
      <sheetData sheetId="4138" refreshError="1"/>
      <sheetData sheetId="4139" refreshError="1"/>
      <sheetData sheetId="4140" refreshError="1"/>
      <sheetData sheetId="4141">
        <row r="52">
          <cell r="B52" t="str">
            <v>Main Panel</v>
          </cell>
        </row>
      </sheetData>
      <sheetData sheetId="4142" refreshError="1"/>
      <sheetData sheetId="4143" refreshError="1"/>
      <sheetData sheetId="4144" refreshError="1"/>
      <sheetData sheetId="4145" refreshError="1"/>
      <sheetData sheetId="4146" refreshError="1"/>
      <sheetData sheetId="4147" refreshError="1"/>
      <sheetData sheetId="4148" refreshError="1"/>
      <sheetData sheetId="4149" refreshError="1"/>
      <sheetData sheetId="4150" refreshError="1"/>
      <sheetData sheetId="4151">
        <row r="52">
          <cell r="B52" t="str">
            <v>Main Panel</v>
          </cell>
        </row>
      </sheetData>
      <sheetData sheetId="4152">
        <row r="52">
          <cell r="B52" t="str">
            <v>Main Panel</v>
          </cell>
        </row>
      </sheetData>
      <sheetData sheetId="4153">
        <row r="52">
          <cell r="B52" t="str">
            <v>Main Panel</v>
          </cell>
        </row>
      </sheetData>
      <sheetData sheetId="4154">
        <row r="52">
          <cell r="B52" t="str">
            <v>Main Panel</v>
          </cell>
        </row>
      </sheetData>
      <sheetData sheetId="4155">
        <row r="52">
          <cell r="B52" t="str">
            <v>Main Panel</v>
          </cell>
        </row>
      </sheetData>
      <sheetData sheetId="4156">
        <row r="52">
          <cell r="B52" t="str">
            <v>Main Panel</v>
          </cell>
        </row>
      </sheetData>
      <sheetData sheetId="4157">
        <row r="52">
          <cell r="B52" t="str">
            <v>Main Panel</v>
          </cell>
        </row>
      </sheetData>
      <sheetData sheetId="4158">
        <row r="52">
          <cell r="B52" t="str">
            <v>Main Panel</v>
          </cell>
        </row>
      </sheetData>
      <sheetData sheetId="4159">
        <row r="52">
          <cell r="B52" t="str">
            <v>Main Panel</v>
          </cell>
        </row>
      </sheetData>
      <sheetData sheetId="4160">
        <row r="52">
          <cell r="B52" t="str">
            <v>Main Panel</v>
          </cell>
        </row>
      </sheetData>
      <sheetData sheetId="4161">
        <row r="52">
          <cell r="B52" t="str">
            <v>Main Panel</v>
          </cell>
        </row>
      </sheetData>
      <sheetData sheetId="4162">
        <row r="52">
          <cell r="B52" t="str">
            <v>Main Panel</v>
          </cell>
        </row>
      </sheetData>
      <sheetData sheetId="4163" refreshError="1"/>
      <sheetData sheetId="4164" refreshError="1"/>
      <sheetData sheetId="4165" refreshError="1"/>
      <sheetData sheetId="4166" refreshError="1"/>
      <sheetData sheetId="4167" refreshError="1"/>
      <sheetData sheetId="4168" refreshError="1"/>
      <sheetData sheetId="4169" refreshError="1"/>
      <sheetData sheetId="4170" refreshError="1"/>
      <sheetData sheetId="4171" refreshError="1"/>
      <sheetData sheetId="4172" refreshError="1"/>
      <sheetData sheetId="4173" refreshError="1"/>
      <sheetData sheetId="4174" refreshError="1"/>
      <sheetData sheetId="4175" refreshError="1"/>
      <sheetData sheetId="4176" refreshError="1"/>
      <sheetData sheetId="4177" refreshError="1"/>
      <sheetData sheetId="4178">
        <row r="52">
          <cell r="B52" t="str">
            <v>Main Panel</v>
          </cell>
        </row>
      </sheetData>
      <sheetData sheetId="4179">
        <row r="52">
          <cell r="B52" t="str">
            <v>Main Panel</v>
          </cell>
        </row>
      </sheetData>
      <sheetData sheetId="4180">
        <row r="52">
          <cell r="B52" t="str">
            <v>Main Panel</v>
          </cell>
        </row>
      </sheetData>
      <sheetData sheetId="4181">
        <row r="52">
          <cell r="B52" t="str">
            <v>Main Panel</v>
          </cell>
        </row>
      </sheetData>
      <sheetData sheetId="4182">
        <row r="52">
          <cell r="B52" t="str">
            <v>Main Panel</v>
          </cell>
        </row>
      </sheetData>
      <sheetData sheetId="4183">
        <row r="52">
          <cell r="B52" t="str">
            <v>Main Panel</v>
          </cell>
        </row>
      </sheetData>
      <sheetData sheetId="4184">
        <row r="52">
          <cell r="B52" t="str">
            <v>Main Panel</v>
          </cell>
        </row>
      </sheetData>
      <sheetData sheetId="4185">
        <row r="52">
          <cell r="B52" t="str">
            <v>Main Panel</v>
          </cell>
        </row>
      </sheetData>
      <sheetData sheetId="4186">
        <row r="52">
          <cell r="B52" t="str">
            <v>Main Panel</v>
          </cell>
        </row>
      </sheetData>
      <sheetData sheetId="4187">
        <row r="52">
          <cell r="B52" t="str">
            <v>Main Panel</v>
          </cell>
        </row>
      </sheetData>
      <sheetData sheetId="4188">
        <row r="52">
          <cell r="B52" t="str">
            <v>Main Panel</v>
          </cell>
        </row>
      </sheetData>
      <sheetData sheetId="4189">
        <row r="52">
          <cell r="B52" t="str">
            <v>Main Panel</v>
          </cell>
        </row>
      </sheetData>
      <sheetData sheetId="4190">
        <row r="52">
          <cell r="B52" t="str">
            <v>Main Panel</v>
          </cell>
        </row>
      </sheetData>
      <sheetData sheetId="4191">
        <row r="52">
          <cell r="B52" t="str">
            <v>Main Panel</v>
          </cell>
        </row>
      </sheetData>
      <sheetData sheetId="4192">
        <row r="52">
          <cell r="B52" t="str">
            <v>Main Panel</v>
          </cell>
        </row>
      </sheetData>
      <sheetData sheetId="4193">
        <row r="52">
          <cell r="B52" t="str">
            <v>Main Panel</v>
          </cell>
        </row>
      </sheetData>
      <sheetData sheetId="4194">
        <row r="52">
          <cell r="B52" t="str">
            <v>Main Panel</v>
          </cell>
        </row>
      </sheetData>
      <sheetData sheetId="4195">
        <row r="52">
          <cell r="B52" t="str">
            <v>Main Panel</v>
          </cell>
        </row>
      </sheetData>
      <sheetData sheetId="4196">
        <row r="52">
          <cell r="B52" t="str">
            <v>Main Panel</v>
          </cell>
        </row>
      </sheetData>
      <sheetData sheetId="4197">
        <row r="52">
          <cell r="B52" t="str">
            <v>Main Panel</v>
          </cell>
        </row>
      </sheetData>
      <sheetData sheetId="4198">
        <row r="52">
          <cell r="B52" t="str">
            <v>Main Panel</v>
          </cell>
        </row>
      </sheetData>
      <sheetData sheetId="4199">
        <row r="52">
          <cell r="B52" t="str">
            <v>Main Panel</v>
          </cell>
        </row>
      </sheetData>
      <sheetData sheetId="4200">
        <row r="52">
          <cell r="B52" t="str">
            <v>Main Panel</v>
          </cell>
        </row>
      </sheetData>
      <sheetData sheetId="4201">
        <row r="52">
          <cell r="B52" t="str">
            <v>Main Panel</v>
          </cell>
        </row>
      </sheetData>
      <sheetData sheetId="4202">
        <row r="52">
          <cell r="B52" t="str">
            <v>Main Panel</v>
          </cell>
        </row>
      </sheetData>
      <sheetData sheetId="4203">
        <row r="52">
          <cell r="B52" t="str">
            <v>Main Panel</v>
          </cell>
        </row>
      </sheetData>
      <sheetData sheetId="4204">
        <row r="52">
          <cell r="B52" t="str">
            <v>Main Panel</v>
          </cell>
        </row>
      </sheetData>
      <sheetData sheetId="4205">
        <row r="52">
          <cell r="B52" t="str">
            <v>Main Panel</v>
          </cell>
        </row>
      </sheetData>
      <sheetData sheetId="4206">
        <row r="52">
          <cell r="B52" t="str">
            <v>Main Panel</v>
          </cell>
        </row>
      </sheetData>
      <sheetData sheetId="4207">
        <row r="52">
          <cell r="B52" t="str">
            <v>Main Panel</v>
          </cell>
        </row>
      </sheetData>
      <sheetData sheetId="4208">
        <row r="52">
          <cell r="B52" t="str">
            <v>Main Panel</v>
          </cell>
        </row>
      </sheetData>
      <sheetData sheetId="4209">
        <row r="52">
          <cell r="B52" t="str">
            <v>Main Panel</v>
          </cell>
        </row>
      </sheetData>
      <sheetData sheetId="4210">
        <row r="52">
          <cell r="B52" t="str">
            <v>Main Panel</v>
          </cell>
        </row>
      </sheetData>
      <sheetData sheetId="4211">
        <row r="52">
          <cell r="B52" t="str">
            <v>Main Panel</v>
          </cell>
        </row>
      </sheetData>
      <sheetData sheetId="4212">
        <row r="52">
          <cell r="B52" t="str">
            <v>Main Panel</v>
          </cell>
        </row>
      </sheetData>
      <sheetData sheetId="4213">
        <row r="52">
          <cell r="B52" t="str">
            <v>Main Panel</v>
          </cell>
        </row>
      </sheetData>
      <sheetData sheetId="4214">
        <row r="52">
          <cell r="B52" t="str">
            <v>Main Panel</v>
          </cell>
        </row>
      </sheetData>
      <sheetData sheetId="4215">
        <row r="52">
          <cell r="B52" t="str">
            <v>Main Panel</v>
          </cell>
        </row>
      </sheetData>
      <sheetData sheetId="4216">
        <row r="52">
          <cell r="B52" t="str">
            <v>Main Panel</v>
          </cell>
        </row>
      </sheetData>
      <sheetData sheetId="4217">
        <row r="52">
          <cell r="B52" t="str">
            <v>Main Panel</v>
          </cell>
        </row>
      </sheetData>
      <sheetData sheetId="4218">
        <row r="52">
          <cell r="B52" t="str">
            <v>Main Panel</v>
          </cell>
        </row>
      </sheetData>
      <sheetData sheetId="4219">
        <row r="52">
          <cell r="B52" t="str">
            <v>Main Panel</v>
          </cell>
        </row>
      </sheetData>
      <sheetData sheetId="4220">
        <row r="52">
          <cell r="B52" t="str">
            <v>Main Panel</v>
          </cell>
        </row>
      </sheetData>
      <sheetData sheetId="4221">
        <row r="52">
          <cell r="B52" t="str">
            <v>Main Panel</v>
          </cell>
        </row>
      </sheetData>
      <sheetData sheetId="4222">
        <row r="52">
          <cell r="B52" t="str">
            <v>Main Panel</v>
          </cell>
        </row>
      </sheetData>
      <sheetData sheetId="4223">
        <row r="52">
          <cell r="B52" t="str">
            <v>Main Panel</v>
          </cell>
        </row>
      </sheetData>
      <sheetData sheetId="4224">
        <row r="52">
          <cell r="B52" t="str">
            <v>Main Panel</v>
          </cell>
        </row>
      </sheetData>
      <sheetData sheetId="4225">
        <row r="52">
          <cell r="B52" t="str">
            <v>Main Panel</v>
          </cell>
        </row>
      </sheetData>
      <sheetData sheetId="4226">
        <row r="52">
          <cell r="B52" t="str">
            <v>Main Panel</v>
          </cell>
        </row>
      </sheetData>
      <sheetData sheetId="4227">
        <row r="52">
          <cell r="B52" t="str">
            <v>Main Panel</v>
          </cell>
        </row>
      </sheetData>
      <sheetData sheetId="4228">
        <row r="52">
          <cell r="B52" t="str">
            <v>Main Panel</v>
          </cell>
        </row>
      </sheetData>
      <sheetData sheetId="4229">
        <row r="52">
          <cell r="B52" t="str">
            <v>Main Panel</v>
          </cell>
        </row>
      </sheetData>
      <sheetData sheetId="4230">
        <row r="52">
          <cell r="B52" t="str">
            <v>Main Panel</v>
          </cell>
        </row>
      </sheetData>
      <sheetData sheetId="4231">
        <row r="52">
          <cell r="B52" t="str">
            <v>Main Panel</v>
          </cell>
        </row>
      </sheetData>
      <sheetData sheetId="4232">
        <row r="52">
          <cell r="B52" t="str">
            <v>Main Panel</v>
          </cell>
        </row>
      </sheetData>
      <sheetData sheetId="4233">
        <row r="52">
          <cell r="B52" t="str">
            <v>Main Panel</v>
          </cell>
        </row>
      </sheetData>
      <sheetData sheetId="4234">
        <row r="52">
          <cell r="B52" t="str">
            <v>Main Panel</v>
          </cell>
        </row>
      </sheetData>
      <sheetData sheetId="4235">
        <row r="52">
          <cell r="B52" t="str">
            <v>Main Panel</v>
          </cell>
        </row>
      </sheetData>
      <sheetData sheetId="4236">
        <row r="52">
          <cell r="B52" t="str">
            <v>Main Panel</v>
          </cell>
        </row>
      </sheetData>
      <sheetData sheetId="4237">
        <row r="52">
          <cell r="B52" t="str">
            <v>Main Panel</v>
          </cell>
        </row>
      </sheetData>
      <sheetData sheetId="4238">
        <row r="52">
          <cell r="B52" t="str">
            <v>Main Panel</v>
          </cell>
        </row>
      </sheetData>
      <sheetData sheetId="4239">
        <row r="52">
          <cell r="B52" t="str">
            <v>Main Panel</v>
          </cell>
        </row>
      </sheetData>
      <sheetData sheetId="4240">
        <row r="52">
          <cell r="B52" t="str">
            <v>Main Panel</v>
          </cell>
        </row>
      </sheetData>
      <sheetData sheetId="4241">
        <row r="52">
          <cell r="B52" t="str">
            <v>Main Panel</v>
          </cell>
        </row>
      </sheetData>
      <sheetData sheetId="4242">
        <row r="52">
          <cell r="B52" t="str">
            <v>Main Panel</v>
          </cell>
        </row>
      </sheetData>
      <sheetData sheetId="4243">
        <row r="52">
          <cell r="B52" t="str">
            <v>Main Panel</v>
          </cell>
        </row>
      </sheetData>
      <sheetData sheetId="4244">
        <row r="52">
          <cell r="B52" t="str">
            <v>Main Panel</v>
          </cell>
        </row>
      </sheetData>
      <sheetData sheetId="4245">
        <row r="52">
          <cell r="B52" t="str">
            <v>Main Panel</v>
          </cell>
        </row>
      </sheetData>
      <sheetData sheetId="4246">
        <row r="52">
          <cell r="B52" t="str">
            <v>Main Panel</v>
          </cell>
        </row>
      </sheetData>
      <sheetData sheetId="4247">
        <row r="52">
          <cell r="B52" t="str">
            <v>Main Panel</v>
          </cell>
        </row>
      </sheetData>
      <sheetData sheetId="4248">
        <row r="52">
          <cell r="B52" t="str">
            <v>Main Panel</v>
          </cell>
        </row>
      </sheetData>
      <sheetData sheetId="4249" refreshError="1"/>
      <sheetData sheetId="4250">
        <row r="52">
          <cell r="B52" t="str">
            <v>Main Panel</v>
          </cell>
        </row>
      </sheetData>
      <sheetData sheetId="4251" refreshError="1"/>
      <sheetData sheetId="4252">
        <row r="52">
          <cell r="B52" t="str">
            <v>Main Panel</v>
          </cell>
        </row>
      </sheetData>
      <sheetData sheetId="4253">
        <row r="52">
          <cell r="B52" t="str">
            <v>Main Panel</v>
          </cell>
        </row>
      </sheetData>
      <sheetData sheetId="4254">
        <row r="52">
          <cell r="B52" t="str">
            <v>Main Panel</v>
          </cell>
        </row>
      </sheetData>
      <sheetData sheetId="4255">
        <row r="52">
          <cell r="B52" t="str">
            <v>Main Panel</v>
          </cell>
        </row>
      </sheetData>
      <sheetData sheetId="4256">
        <row r="52">
          <cell r="B52" t="str">
            <v>Main Panel</v>
          </cell>
        </row>
      </sheetData>
      <sheetData sheetId="4257">
        <row r="52">
          <cell r="B52" t="str">
            <v>Main Panel</v>
          </cell>
        </row>
      </sheetData>
      <sheetData sheetId="4258">
        <row r="52">
          <cell r="B52" t="str">
            <v>Main Panel</v>
          </cell>
        </row>
      </sheetData>
      <sheetData sheetId="4259" refreshError="1"/>
      <sheetData sheetId="4260" refreshError="1"/>
      <sheetData sheetId="4261" refreshError="1"/>
      <sheetData sheetId="4262" refreshError="1"/>
      <sheetData sheetId="4263" refreshError="1"/>
      <sheetData sheetId="4264" refreshError="1"/>
      <sheetData sheetId="4265" refreshError="1"/>
      <sheetData sheetId="4266" refreshError="1"/>
      <sheetData sheetId="4267" refreshError="1"/>
      <sheetData sheetId="4268" refreshError="1"/>
      <sheetData sheetId="4269" refreshError="1"/>
      <sheetData sheetId="4270" refreshError="1"/>
      <sheetData sheetId="4271" refreshError="1"/>
      <sheetData sheetId="4272" refreshError="1"/>
      <sheetData sheetId="4273" refreshError="1"/>
      <sheetData sheetId="4274" refreshError="1"/>
      <sheetData sheetId="4275" refreshError="1"/>
      <sheetData sheetId="4276" refreshError="1"/>
      <sheetData sheetId="4277" refreshError="1"/>
      <sheetData sheetId="4278" refreshError="1"/>
      <sheetData sheetId="4279" refreshError="1"/>
      <sheetData sheetId="4280" refreshError="1"/>
      <sheetData sheetId="4281" refreshError="1"/>
      <sheetData sheetId="4282" refreshError="1"/>
      <sheetData sheetId="4283" refreshError="1"/>
      <sheetData sheetId="4284" refreshError="1"/>
      <sheetData sheetId="4285" refreshError="1"/>
      <sheetData sheetId="4286" refreshError="1"/>
      <sheetData sheetId="4287" refreshError="1"/>
      <sheetData sheetId="4288" refreshError="1"/>
      <sheetData sheetId="4289" refreshError="1"/>
      <sheetData sheetId="4290" refreshError="1"/>
      <sheetData sheetId="4291" refreshError="1"/>
      <sheetData sheetId="4292" refreshError="1"/>
      <sheetData sheetId="4293" refreshError="1"/>
      <sheetData sheetId="4294" refreshError="1"/>
      <sheetData sheetId="4295" refreshError="1"/>
      <sheetData sheetId="4296" refreshError="1"/>
      <sheetData sheetId="4297" refreshError="1"/>
      <sheetData sheetId="4298" refreshError="1"/>
      <sheetData sheetId="4299" refreshError="1"/>
      <sheetData sheetId="4300" refreshError="1"/>
      <sheetData sheetId="4301" refreshError="1"/>
      <sheetData sheetId="4302" refreshError="1"/>
      <sheetData sheetId="4303" refreshError="1"/>
      <sheetData sheetId="4304" refreshError="1"/>
      <sheetData sheetId="4305" refreshError="1"/>
      <sheetData sheetId="4306" refreshError="1"/>
      <sheetData sheetId="4307" refreshError="1"/>
      <sheetData sheetId="4308" refreshError="1"/>
      <sheetData sheetId="4309" refreshError="1"/>
      <sheetData sheetId="4310" refreshError="1"/>
      <sheetData sheetId="4311" refreshError="1"/>
      <sheetData sheetId="4312" refreshError="1"/>
      <sheetData sheetId="4313" refreshError="1"/>
      <sheetData sheetId="4314" refreshError="1"/>
      <sheetData sheetId="4315" refreshError="1"/>
      <sheetData sheetId="4316" refreshError="1"/>
      <sheetData sheetId="4317" refreshError="1"/>
      <sheetData sheetId="4318" refreshError="1"/>
      <sheetData sheetId="4319" refreshError="1"/>
      <sheetData sheetId="4320" refreshError="1"/>
      <sheetData sheetId="4321" refreshError="1"/>
      <sheetData sheetId="4322" refreshError="1"/>
      <sheetData sheetId="4323" refreshError="1"/>
      <sheetData sheetId="4324" refreshError="1"/>
      <sheetData sheetId="4325" refreshError="1"/>
      <sheetData sheetId="4326" refreshError="1"/>
      <sheetData sheetId="4327" refreshError="1"/>
      <sheetData sheetId="4328" refreshError="1"/>
      <sheetData sheetId="4329" refreshError="1"/>
      <sheetData sheetId="4330" refreshError="1"/>
      <sheetData sheetId="4331" refreshError="1"/>
      <sheetData sheetId="4332" refreshError="1"/>
      <sheetData sheetId="4333" refreshError="1"/>
      <sheetData sheetId="4334" refreshError="1"/>
      <sheetData sheetId="4335" refreshError="1"/>
      <sheetData sheetId="4336" refreshError="1"/>
      <sheetData sheetId="4337" refreshError="1"/>
      <sheetData sheetId="4338" refreshError="1"/>
      <sheetData sheetId="4339" refreshError="1"/>
      <sheetData sheetId="434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6pave"/>
      <sheetName val="F7hp900"/>
      <sheetName val="F7hp600"/>
      <sheetName val="F7slb3m"/>
      <sheetName val="F7slb4m"/>
      <sheetName val="F8rate"/>
      <sheetName val="Sheet2"/>
      <sheetName val="CDdata"/>
      <sheetName val="Sheet1"/>
      <sheetName val="lead-st"/>
      <sheetName val="rdamdata"/>
      <sheetName val="leads"/>
      <sheetName val="v"/>
      <sheetName val="r"/>
      <sheetName val="HDPE"/>
      <sheetName val="pvc_basic"/>
      <sheetName val="Lead"/>
      <sheetName val="wh"/>
      <sheetName val="DATA_PRG"/>
      <sheetName val="Labour"/>
      <sheetName val="Material"/>
      <sheetName val="Plant &amp;  Machinery"/>
      <sheetName val="GEN-ABS Del"/>
      <sheetName val="Rates SSR 2008-09"/>
      <sheetName val="m"/>
      <sheetName val="mlead"/>
      <sheetName val="MRATES"/>
      <sheetName val="Cover"/>
      <sheetName val="BALAN1"/>
      <sheetName val="Voucher"/>
      <sheetName val="FORM7"/>
      <sheetName val="DI"/>
      <sheetName val="pvc"/>
      <sheetName val="abs road"/>
      <sheetName val="DATA"/>
      <sheetName val="mas_hab"/>
      <sheetName val="Staff Acco."/>
      <sheetName val="RMR"/>
      <sheetName val="BHANDUP"/>
      <sheetName val="Plant_&amp;__Machinery"/>
      <sheetName val="GEN-ABS_Del"/>
      <sheetName val="Rates_SSR_2008-09"/>
      <sheetName val=" Doors-Window (2)"/>
      <sheetName val="Rates"/>
      <sheetName val="BTR"/>
      <sheetName val="Road data"/>
      <sheetName val="coverpage"/>
      <sheetName val="R_Det"/>
      <sheetName val="TS memo"/>
      <sheetName val="GF SB Ok "/>
      <sheetName val="DATA-BASE"/>
      <sheetName val="DATA-ABSTRACT"/>
      <sheetName val="ewst"/>
      <sheetName val="DATA-2005-06"/>
      <sheetName val="civ data"/>
      <sheetName val="PRECAST lightconc-II"/>
      <sheetName val="m1"/>
      <sheetName val="not req 3"/>
      <sheetName val="C-data"/>
      <sheetName val="hdpe weights"/>
      <sheetName val="PVC weights"/>
      <sheetName val="index"/>
      <sheetName val="GT DUMP"/>
      <sheetName val="sancdump"/>
      <sheetName val="Sub -  Analysis"/>
      <sheetName val="Labour rates"/>
      <sheetName val="Lead statement ss5"/>
      <sheetName val="CABLE DATA"/>
      <sheetName val="Lead statement"/>
      <sheetName val="ONLINE DUMP"/>
      <sheetName val="pv cement"/>
      <sheetName val="POL"/>
      <sheetName val="PH RATE"/>
      <sheetName val="hdpe_basic"/>
    </sheetNames>
    <sheetDataSet>
      <sheetData sheetId="0">
        <row r="1">
          <cell r="JB1">
            <v>0</v>
          </cell>
        </row>
      </sheetData>
      <sheetData sheetId="1"/>
      <sheetData sheetId="2"/>
      <sheetData sheetId="3" refreshError="1"/>
      <sheetData sheetId="4"/>
      <sheetData sheetId="5"/>
      <sheetData sheetId="6"/>
      <sheetData sheetId="7" refreshError="1"/>
      <sheetData sheetId="8" refreshError="1">
        <row r="2">
          <cell r="W2" t="str">
            <v>KM</v>
          </cell>
          <cell r="X2" t="str">
            <v>Metal</v>
          </cell>
          <cell r="Y2" t="str">
            <v>Gravel, Sand, earth</v>
          </cell>
        </row>
        <row r="3">
          <cell r="W3">
            <v>0.5</v>
          </cell>
          <cell r="X3">
            <v>64</v>
          </cell>
          <cell r="Y3">
            <v>56</v>
          </cell>
        </row>
        <row r="4">
          <cell r="W4">
            <v>1</v>
          </cell>
          <cell r="X4">
            <v>67</v>
          </cell>
          <cell r="Y4">
            <v>58</v>
          </cell>
        </row>
        <row r="5">
          <cell r="W5">
            <v>2</v>
          </cell>
          <cell r="X5">
            <v>69</v>
          </cell>
          <cell r="Y5">
            <v>61</v>
          </cell>
        </row>
        <row r="6">
          <cell r="W6">
            <v>3</v>
          </cell>
          <cell r="X6">
            <v>72</v>
          </cell>
          <cell r="Y6">
            <v>64</v>
          </cell>
        </row>
        <row r="7">
          <cell r="W7">
            <v>4</v>
          </cell>
          <cell r="X7">
            <v>75</v>
          </cell>
          <cell r="Y7">
            <v>67</v>
          </cell>
        </row>
        <row r="8">
          <cell r="W8">
            <v>5</v>
          </cell>
          <cell r="X8">
            <v>78</v>
          </cell>
          <cell r="Y8">
            <v>70</v>
          </cell>
        </row>
        <row r="9">
          <cell r="W9">
            <v>6</v>
          </cell>
          <cell r="X9">
            <v>82</v>
          </cell>
          <cell r="Y9">
            <v>72</v>
          </cell>
        </row>
        <row r="10">
          <cell r="W10">
            <v>7</v>
          </cell>
          <cell r="X10">
            <v>84</v>
          </cell>
          <cell r="Y10">
            <v>76</v>
          </cell>
        </row>
        <row r="11">
          <cell r="W11">
            <v>8</v>
          </cell>
          <cell r="X11">
            <v>86</v>
          </cell>
          <cell r="Y11">
            <v>79</v>
          </cell>
        </row>
        <row r="12">
          <cell r="W12">
            <v>9</v>
          </cell>
          <cell r="X12">
            <v>90</v>
          </cell>
          <cell r="Y12">
            <v>82</v>
          </cell>
        </row>
        <row r="13">
          <cell r="W13">
            <v>10</v>
          </cell>
          <cell r="X13">
            <v>92</v>
          </cell>
          <cell r="Y13">
            <v>85</v>
          </cell>
        </row>
        <row r="14">
          <cell r="W14">
            <v>11</v>
          </cell>
          <cell r="X14">
            <v>95</v>
          </cell>
          <cell r="Y14">
            <v>89</v>
          </cell>
        </row>
        <row r="15">
          <cell r="W15">
            <v>12</v>
          </cell>
          <cell r="X15">
            <v>99</v>
          </cell>
          <cell r="Y15">
            <v>91</v>
          </cell>
        </row>
        <row r="16">
          <cell r="W16">
            <v>13</v>
          </cell>
          <cell r="X16">
            <v>102</v>
          </cell>
          <cell r="Y16">
            <v>94</v>
          </cell>
        </row>
        <row r="17">
          <cell r="W17">
            <v>14</v>
          </cell>
          <cell r="X17">
            <v>105</v>
          </cell>
          <cell r="Y17">
            <v>97</v>
          </cell>
        </row>
        <row r="18">
          <cell r="W18">
            <v>15</v>
          </cell>
          <cell r="X18">
            <v>107</v>
          </cell>
          <cell r="Y18">
            <v>100</v>
          </cell>
        </row>
        <row r="19">
          <cell r="W19">
            <v>16</v>
          </cell>
          <cell r="X19">
            <v>110</v>
          </cell>
          <cell r="Y19">
            <v>102</v>
          </cell>
        </row>
        <row r="20">
          <cell r="W20">
            <v>17</v>
          </cell>
          <cell r="X20">
            <v>113</v>
          </cell>
          <cell r="Y20">
            <v>106</v>
          </cell>
        </row>
        <row r="21">
          <cell r="W21">
            <v>18</v>
          </cell>
          <cell r="X21">
            <v>116</v>
          </cell>
          <cell r="Y21">
            <v>109</v>
          </cell>
        </row>
        <row r="22">
          <cell r="W22">
            <v>19</v>
          </cell>
          <cell r="X22">
            <v>118</v>
          </cell>
          <cell r="Y22">
            <v>112</v>
          </cell>
        </row>
        <row r="23">
          <cell r="W23">
            <v>20</v>
          </cell>
          <cell r="X23">
            <v>122</v>
          </cell>
          <cell r="Y23">
            <v>115</v>
          </cell>
        </row>
        <row r="24">
          <cell r="W24">
            <v>21</v>
          </cell>
          <cell r="X24">
            <v>125</v>
          </cell>
          <cell r="Y24">
            <v>117.3</v>
          </cell>
        </row>
        <row r="25">
          <cell r="W25">
            <v>22</v>
          </cell>
          <cell r="X25">
            <v>128</v>
          </cell>
          <cell r="Y25">
            <v>119.6</v>
          </cell>
        </row>
        <row r="26">
          <cell r="W26">
            <v>23</v>
          </cell>
          <cell r="X26">
            <v>131</v>
          </cell>
          <cell r="Y26">
            <v>121.9</v>
          </cell>
        </row>
        <row r="27">
          <cell r="W27">
            <v>24</v>
          </cell>
          <cell r="X27">
            <v>134</v>
          </cell>
          <cell r="Y27">
            <v>124.2</v>
          </cell>
        </row>
        <row r="28">
          <cell r="W28">
            <v>25</v>
          </cell>
          <cell r="X28">
            <v>137</v>
          </cell>
          <cell r="Y28">
            <v>126.5</v>
          </cell>
        </row>
        <row r="29">
          <cell r="W29">
            <v>26</v>
          </cell>
          <cell r="X29">
            <v>140</v>
          </cell>
          <cell r="Y29">
            <v>128.80000000000001</v>
          </cell>
        </row>
        <row r="30">
          <cell r="W30">
            <v>27</v>
          </cell>
          <cell r="X30">
            <v>143</v>
          </cell>
          <cell r="Y30">
            <v>131.1</v>
          </cell>
        </row>
        <row r="31">
          <cell r="W31">
            <v>28</v>
          </cell>
          <cell r="X31">
            <v>146</v>
          </cell>
          <cell r="Y31">
            <v>133.4</v>
          </cell>
        </row>
        <row r="32">
          <cell r="W32">
            <v>29</v>
          </cell>
          <cell r="X32">
            <v>149</v>
          </cell>
          <cell r="Y32">
            <v>135.69999999999999</v>
          </cell>
        </row>
        <row r="33">
          <cell r="W33">
            <v>30</v>
          </cell>
          <cell r="X33">
            <v>152</v>
          </cell>
          <cell r="Y33">
            <v>138</v>
          </cell>
        </row>
        <row r="34">
          <cell r="W34">
            <v>31</v>
          </cell>
          <cell r="X34">
            <v>155</v>
          </cell>
          <cell r="Y34">
            <v>140.30000000000001</v>
          </cell>
        </row>
        <row r="35">
          <cell r="W35">
            <v>32</v>
          </cell>
          <cell r="X35">
            <v>158</v>
          </cell>
          <cell r="Y35">
            <v>142.6</v>
          </cell>
        </row>
        <row r="36">
          <cell r="W36">
            <v>33</v>
          </cell>
          <cell r="X36">
            <v>161</v>
          </cell>
          <cell r="Y36">
            <v>144.9</v>
          </cell>
        </row>
        <row r="37">
          <cell r="W37">
            <v>34</v>
          </cell>
          <cell r="X37">
            <v>164</v>
          </cell>
          <cell r="Y37">
            <v>147.19999999999999</v>
          </cell>
        </row>
        <row r="38">
          <cell r="W38">
            <v>35</v>
          </cell>
          <cell r="X38">
            <v>167</v>
          </cell>
          <cell r="Y38">
            <v>149.5</v>
          </cell>
        </row>
        <row r="39">
          <cell r="W39">
            <v>36</v>
          </cell>
          <cell r="X39">
            <v>170</v>
          </cell>
          <cell r="Y39">
            <v>151.80000000000001</v>
          </cell>
        </row>
        <row r="40">
          <cell r="W40">
            <v>37</v>
          </cell>
          <cell r="X40">
            <v>173</v>
          </cell>
          <cell r="Y40">
            <v>154.1</v>
          </cell>
        </row>
        <row r="41">
          <cell r="W41">
            <v>38</v>
          </cell>
          <cell r="X41">
            <v>176</v>
          </cell>
          <cell r="Y41">
            <v>156.4</v>
          </cell>
        </row>
        <row r="42">
          <cell r="W42">
            <v>39</v>
          </cell>
          <cell r="X42">
            <v>179</v>
          </cell>
          <cell r="Y42">
            <v>158.69999999999999</v>
          </cell>
        </row>
        <row r="43">
          <cell r="W43">
            <v>40</v>
          </cell>
          <cell r="X43">
            <v>182</v>
          </cell>
          <cell r="Y43">
            <v>161</v>
          </cell>
        </row>
        <row r="44">
          <cell r="W44">
            <v>41</v>
          </cell>
          <cell r="X44">
            <v>185</v>
          </cell>
          <cell r="Y44">
            <v>163.30000000000001</v>
          </cell>
        </row>
        <row r="45">
          <cell r="W45">
            <v>42</v>
          </cell>
          <cell r="X45">
            <v>188</v>
          </cell>
          <cell r="Y45">
            <v>165.6</v>
          </cell>
        </row>
        <row r="46">
          <cell r="W46">
            <v>43</v>
          </cell>
          <cell r="X46">
            <v>191</v>
          </cell>
          <cell r="Y46">
            <v>167.9</v>
          </cell>
        </row>
        <row r="47">
          <cell r="W47">
            <v>44</v>
          </cell>
          <cell r="X47">
            <v>194</v>
          </cell>
          <cell r="Y47">
            <v>170.2</v>
          </cell>
        </row>
        <row r="48">
          <cell r="W48">
            <v>45</v>
          </cell>
          <cell r="X48">
            <v>197</v>
          </cell>
          <cell r="Y48">
            <v>172.5</v>
          </cell>
        </row>
        <row r="49">
          <cell r="W49">
            <v>46</v>
          </cell>
          <cell r="X49">
            <v>200</v>
          </cell>
          <cell r="Y49">
            <v>174.8</v>
          </cell>
        </row>
        <row r="50">
          <cell r="W50">
            <v>47</v>
          </cell>
          <cell r="X50">
            <v>203</v>
          </cell>
          <cell r="Y50">
            <v>177.1</v>
          </cell>
        </row>
        <row r="51">
          <cell r="W51">
            <v>48</v>
          </cell>
          <cell r="X51">
            <v>206</v>
          </cell>
          <cell r="Y51">
            <v>179.4</v>
          </cell>
        </row>
        <row r="52">
          <cell r="W52">
            <v>49</v>
          </cell>
          <cell r="X52">
            <v>209</v>
          </cell>
          <cell r="Y52">
            <v>181.7</v>
          </cell>
        </row>
        <row r="53">
          <cell r="W53">
            <v>50</v>
          </cell>
          <cell r="X53">
            <v>212</v>
          </cell>
          <cell r="Y53">
            <v>184</v>
          </cell>
        </row>
        <row r="54">
          <cell r="W54">
            <v>51</v>
          </cell>
          <cell r="X54">
            <v>214.8</v>
          </cell>
          <cell r="Y54">
            <v>186.3</v>
          </cell>
        </row>
        <row r="55">
          <cell r="W55">
            <v>52</v>
          </cell>
          <cell r="X55">
            <v>217.6</v>
          </cell>
          <cell r="Y55">
            <v>188.6</v>
          </cell>
        </row>
        <row r="56">
          <cell r="W56">
            <v>53</v>
          </cell>
          <cell r="X56">
            <v>220.4</v>
          </cell>
          <cell r="Y56">
            <v>190.9</v>
          </cell>
        </row>
        <row r="57">
          <cell r="W57">
            <v>54</v>
          </cell>
          <cell r="X57">
            <v>223.2</v>
          </cell>
          <cell r="Y57">
            <v>193.2</v>
          </cell>
        </row>
        <row r="58">
          <cell r="W58">
            <v>55</v>
          </cell>
          <cell r="X58">
            <v>226</v>
          </cell>
          <cell r="Y58">
            <v>195.5</v>
          </cell>
        </row>
        <row r="59">
          <cell r="W59">
            <v>56</v>
          </cell>
          <cell r="X59">
            <v>228.8</v>
          </cell>
          <cell r="Y59">
            <v>197.8</v>
          </cell>
        </row>
        <row r="60">
          <cell r="W60">
            <v>57</v>
          </cell>
          <cell r="X60">
            <v>231.6</v>
          </cell>
          <cell r="Y60">
            <v>200.1</v>
          </cell>
        </row>
        <row r="61">
          <cell r="W61">
            <v>58</v>
          </cell>
          <cell r="X61">
            <v>234.4</v>
          </cell>
          <cell r="Y61">
            <v>202.4</v>
          </cell>
        </row>
        <row r="62">
          <cell r="W62">
            <v>59</v>
          </cell>
          <cell r="X62">
            <v>237.2</v>
          </cell>
          <cell r="Y62">
            <v>204.7</v>
          </cell>
        </row>
        <row r="63">
          <cell r="W63">
            <v>60</v>
          </cell>
          <cell r="X63">
            <v>240</v>
          </cell>
          <cell r="Y63">
            <v>207</v>
          </cell>
        </row>
        <row r="64">
          <cell r="W64">
            <v>61</v>
          </cell>
          <cell r="X64">
            <v>242.8</v>
          </cell>
          <cell r="Y64">
            <v>209.3</v>
          </cell>
        </row>
        <row r="65">
          <cell r="W65">
            <v>62</v>
          </cell>
          <cell r="X65">
            <v>245.6</v>
          </cell>
          <cell r="Y65">
            <v>211.6</v>
          </cell>
        </row>
        <row r="66">
          <cell r="W66">
            <v>63</v>
          </cell>
          <cell r="X66">
            <v>248.4</v>
          </cell>
          <cell r="Y66">
            <v>213.9</v>
          </cell>
        </row>
        <row r="67">
          <cell r="W67">
            <v>64</v>
          </cell>
          <cell r="X67">
            <v>251.2</v>
          </cell>
          <cell r="Y67">
            <v>216.2</v>
          </cell>
        </row>
        <row r="68">
          <cell r="W68">
            <v>65</v>
          </cell>
          <cell r="X68">
            <v>254</v>
          </cell>
          <cell r="Y68">
            <v>218.5</v>
          </cell>
        </row>
        <row r="69">
          <cell r="W69">
            <v>66</v>
          </cell>
          <cell r="X69">
            <v>256.8</v>
          </cell>
          <cell r="Y69">
            <v>220.8</v>
          </cell>
        </row>
        <row r="70">
          <cell r="W70">
            <v>67</v>
          </cell>
          <cell r="X70">
            <v>259.60000000000002</v>
          </cell>
          <cell r="Y70">
            <v>223.1</v>
          </cell>
        </row>
        <row r="71">
          <cell r="W71">
            <v>68</v>
          </cell>
          <cell r="X71">
            <v>262.39999999999998</v>
          </cell>
          <cell r="Y71">
            <v>225.4</v>
          </cell>
        </row>
        <row r="72">
          <cell r="W72">
            <v>69</v>
          </cell>
          <cell r="X72">
            <v>265.2</v>
          </cell>
          <cell r="Y72">
            <v>227.7</v>
          </cell>
        </row>
        <row r="73">
          <cell r="W73">
            <v>70</v>
          </cell>
          <cell r="X73">
            <v>268</v>
          </cell>
          <cell r="Y73">
            <v>230</v>
          </cell>
        </row>
        <row r="74">
          <cell r="W74">
            <v>71</v>
          </cell>
          <cell r="X74">
            <v>270.8</v>
          </cell>
          <cell r="Y74">
            <v>232.3</v>
          </cell>
        </row>
        <row r="75">
          <cell r="W75">
            <v>72</v>
          </cell>
          <cell r="X75">
            <v>273.60000000000002</v>
          </cell>
          <cell r="Y75">
            <v>234.6</v>
          </cell>
        </row>
        <row r="76">
          <cell r="W76">
            <v>73</v>
          </cell>
          <cell r="X76">
            <v>276.39999999999998</v>
          </cell>
          <cell r="Y76">
            <v>236.9</v>
          </cell>
        </row>
        <row r="77">
          <cell r="W77">
            <v>74</v>
          </cell>
          <cell r="X77">
            <v>279.2</v>
          </cell>
          <cell r="Y77">
            <v>239.2</v>
          </cell>
        </row>
        <row r="78">
          <cell r="W78">
            <v>75</v>
          </cell>
          <cell r="X78">
            <v>282</v>
          </cell>
          <cell r="Y78">
            <v>241.5</v>
          </cell>
        </row>
        <row r="79">
          <cell r="W79">
            <v>76</v>
          </cell>
          <cell r="X79">
            <v>284.8</v>
          </cell>
          <cell r="Y79">
            <v>243.8</v>
          </cell>
        </row>
        <row r="80">
          <cell r="W80">
            <v>77</v>
          </cell>
          <cell r="X80">
            <v>287.60000000000002</v>
          </cell>
          <cell r="Y80">
            <v>246.1</v>
          </cell>
        </row>
        <row r="81">
          <cell r="W81">
            <v>78</v>
          </cell>
          <cell r="X81">
            <v>290.39999999999998</v>
          </cell>
          <cell r="Y81">
            <v>248.4</v>
          </cell>
        </row>
        <row r="82">
          <cell r="W82">
            <v>79</v>
          </cell>
          <cell r="X82">
            <v>293.2</v>
          </cell>
          <cell r="Y82">
            <v>250.7</v>
          </cell>
        </row>
        <row r="83">
          <cell r="W83">
            <v>80</v>
          </cell>
          <cell r="X83">
            <v>296</v>
          </cell>
          <cell r="Y83">
            <v>253</v>
          </cell>
        </row>
        <row r="84">
          <cell r="W84">
            <v>81</v>
          </cell>
          <cell r="X84">
            <v>298.8</v>
          </cell>
          <cell r="Y84">
            <v>255.3</v>
          </cell>
        </row>
        <row r="85">
          <cell r="W85">
            <v>82</v>
          </cell>
          <cell r="X85">
            <v>301.60000000000002</v>
          </cell>
          <cell r="Y85">
            <v>257.60000000000002</v>
          </cell>
        </row>
        <row r="86">
          <cell r="W86">
            <v>83</v>
          </cell>
          <cell r="X86">
            <v>304.39999999999998</v>
          </cell>
          <cell r="Y86">
            <v>259.89999999999998</v>
          </cell>
        </row>
        <row r="87">
          <cell r="W87">
            <v>84</v>
          </cell>
          <cell r="X87">
            <v>307.2</v>
          </cell>
          <cell r="Y87">
            <v>262.2</v>
          </cell>
        </row>
        <row r="88">
          <cell r="W88">
            <v>85</v>
          </cell>
          <cell r="X88">
            <v>310</v>
          </cell>
          <cell r="Y88">
            <v>264.5</v>
          </cell>
        </row>
        <row r="89">
          <cell r="W89">
            <v>86</v>
          </cell>
          <cell r="X89">
            <v>312.8</v>
          </cell>
          <cell r="Y89">
            <v>266.8</v>
          </cell>
        </row>
        <row r="90">
          <cell r="W90">
            <v>87</v>
          </cell>
          <cell r="X90">
            <v>315.60000000000002</v>
          </cell>
          <cell r="Y90">
            <v>269.10000000000002</v>
          </cell>
        </row>
        <row r="91">
          <cell r="W91">
            <v>88</v>
          </cell>
          <cell r="X91">
            <v>318.39999999999998</v>
          </cell>
          <cell r="Y91">
            <v>271.39999999999998</v>
          </cell>
        </row>
        <row r="92">
          <cell r="W92">
            <v>89</v>
          </cell>
          <cell r="X92">
            <v>321.2</v>
          </cell>
          <cell r="Y92">
            <v>273.7</v>
          </cell>
        </row>
        <row r="93">
          <cell r="W93">
            <v>90</v>
          </cell>
          <cell r="X93">
            <v>324</v>
          </cell>
          <cell r="Y93">
            <v>276</v>
          </cell>
        </row>
        <row r="94">
          <cell r="W94">
            <v>91</v>
          </cell>
          <cell r="X94">
            <v>326.8</v>
          </cell>
          <cell r="Y94">
            <v>278.3</v>
          </cell>
        </row>
        <row r="95">
          <cell r="W95">
            <v>92</v>
          </cell>
          <cell r="X95">
            <v>329.6</v>
          </cell>
          <cell r="Y95">
            <v>280.60000000000002</v>
          </cell>
        </row>
        <row r="96">
          <cell r="W96">
            <v>93</v>
          </cell>
          <cell r="X96">
            <v>332.4</v>
          </cell>
          <cell r="Y96">
            <v>282.89999999999998</v>
          </cell>
        </row>
        <row r="97">
          <cell r="W97">
            <v>94</v>
          </cell>
          <cell r="X97">
            <v>335.2</v>
          </cell>
          <cell r="Y97">
            <v>285.2</v>
          </cell>
        </row>
        <row r="98">
          <cell r="W98">
            <v>95</v>
          </cell>
          <cell r="X98">
            <v>338</v>
          </cell>
          <cell r="Y98">
            <v>287.5</v>
          </cell>
        </row>
        <row r="99">
          <cell r="W99">
            <v>96</v>
          </cell>
          <cell r="X99">
            <v>340.8</v>
          </cell>
          <cell r="Y99">
            <v>289.8</v>
          </cell>
        </row>
        <row r="100">
          <cell r="W100">
            <v>97</v>
          </cell>
          <cell r="X100">
            <v>343.6</v>
          </cell>
          <cell r="Y100">
            <v>292.10000000000002</v>
          </cell>
        </row>
        <row r="101">
          <cell r="W101">
            <v>98</v>
          </cell>
          <cell r="X101">
            <v>346.4</v>
          </cell>
          <cell r="Y101">
            <v>294.39999999999998</v>
          </cell>
        </row>
        <row r="102">
          <cell r="W102">
            <v>99</v>
          </cell>
          <cell r="X102">
            <v>349.2</v>
          </cell>
          <cell r="Y102">
            <v>296.7</v>
          </cell>
        </row>
        <row r="103">
          <cell r="W103">
            <v>100</v>
          </cell>
          <cell r="X103">
            <v>352</v>
          </cell>
          <cell r="Y103">
            <v>299</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
      <sheetName val="TS Memo"/>
      <sheetName val="Sp Report"/>
      <sheetName val="note"/>
      <sheetName val="BTR"/>
      <sheetName val="mlead"/>
      <sheetName val="lead"/>
      <sheetName val="RMR"/>
      <sheetName val="CD Data (Morth)"/>
      <sheetName val="Rd Det Est"/>
      <sheetName val="Rd abs Est"/>
      <sheetName val="HP Det est"/>
      <sheetName val="HP Abs Est"/>
      <sheetName val="CBR"/>
      <sheetName val="Gen Abs"/>
      <sheetName val="DATA_PRG"/>
      <sheetName val="DATA"/>
      <sheetName val="leads"/>
      <sheetName val="Rates-May-14"/>
    </sheetNames>
    <sheetDataSet>
      <sheetData sheetId="0"/>
      <sheetData sheetId="1"/>
      <sheetData sheetId="2">
        <row r="27">
          <cell r="E27" t="str">
            <v>VIJAYAWADA</v>
          </cell>
        </row>
        <row r="28">
          <cell r="E28" t="str">
            <v>VIJAYAWADA</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Ret wall"/>
      <sheetName val="Road data"/>
      <sheetName val="BTR"/>
      <sheetName val="RMR"/>
      <sheetName val="certificates"/>
      <sheetName val="mlead"/>
      <sheetName val="Cover"/>
      <sheetName val="SPT vs PH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8">
          <cell r="C8">
            <v>75</v>
          </cell>
        </row>
        <row r="18">
          <cell r="C18">
            <v>113.5</v>
          </cell>
        </row>
        <row r="23">
          <cell r="D23">
            <v>146.6</v>
          </cell>
        </row>
        <row r="44">
          <cell r="D44">
            <v>226.9</v>
          </cell>
        </row>
      </sheetData>
      <sheetData sheetId="16" refreshError="1"/>
      <sheetData sheetId="17"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Line_Est"/>
      <sheetName val="certificates"/>
      <sheetName val="coverpage"/>
      <sheetName val="TS memo"/>
      <sheetName val="Spn report"/>
      <sheetName val="BTR"/>
      <sheetName val="RMR"/>
      <sheetName val="Road data"/>
      <sheetName val="R_Det"/>
      <sheetName val="abs road"/>
      <sheetName val="Abs CD"/>
      <sheetName val="2R 800"/>
      <sheetName val="Gen abs"/>
      <sheetName val="mlea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1">
          <cell r="C11">
            <v>86.4</v>
          </cell>
        </row>
        <row r="73">
          <cell r="D73">
            <v>326.20000000000005</v>
          </cell>
        </row>
      </sheetData>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Gen abs"/>
      <sheetName val="Spn report"/>
      <sheetName val="abs road"/>
      <sheetName val="HP abs"/>
      <sheetName val="HP det"/>
      <sheetName val="R_Det"/>
      <sheetName val="BTR"/>
      <sheetName val="RMR"/>
      <sheetName val="Road data"/>
      <sheetName val="certificates"/>
      <sheetName val="Line"/>
      <sheetName val="ECV"/>
      <sheetName val="Material_Rates"/>
      <sheetName val="mlead"/>
      <sheetName val="TS_memo"/>
      <sheetName val="Gen_abs"/>
      <sheetName val="Spn_report"/>
      <sheetName val="abs_road"/>
      <sheetName val="HP_abs"/>
      <sheetName val="HP_det"/>
      <sheetName val="Road_data"/>
      <sheetName val="Cover"/>
      <sheetName val="MRATES"/>
      <sheetName val="Specification"/>
      <sheetName val="detls"/>
      <sheetName val="Sheet1"/>
      <sheetName val="Data"/>
      <sheetName val="final abstract"/>
      <sheetName val="Lead statement"/>
      <sheetName val="Bitumen trunk"/>
      <sheetName val="Feeder"/>
      <sheetName val="R99 etc"/>
      <sheetName val="Trunk unpaved"/>
      <sheetName val="HDPE"/>
      <sheetName val="pvc_basic"/>
      <sheetName val="SSR 2010-11 Rates"/>
      <sheetName val="Material"/>
      <sheetName val="Works"/>
      <sheetName val="General"/>
      <sheetName val="wh_data"/>
      <sheetName val="wh_data_R"/>
      <sheetName val="CPHEEO"/>
      <sheetName val="input"/>
      <sheetName val="rdamdata"/>
      <sheetName val="Plant &amp;  Machinery"/>
      <sheetName val="Estimate "/>
      <sheetName val="DATA-2005-06"/>
      <sheetName val="col-reinft1"/>
      <sheetName val="labour"/>
      <sheetName val="Rates"/>
      <sheetName val="upa"/>
      <sheetName val="COLUMN"/>
      <sheetName val="data existing_do not delete"/>
      <sheetName val="Analysis"/>
      <sheetName val="Elect."/>
      <sheetName val="office"/>
      <sheetName val="Lab"/>
      <sheetName val="Material&amp;equipment"/>
      <sheetName val="SPT vs PHI"/>
      <sheetName val="SSR 2014-15 Rates"/>
      <sheetName val="Data_Base"/>
      <sheetName val="m"/>
      <sheetName val="habs-list"/>
      <sheetName val="nodes"/>
      <sheetName val="Sheet2"/>
      <sheetName val="lead-st"/>
      <sheetName val="Lead"/>
      <sheetName val="r"/>
      <sheetName val="l"/>
      <sheetName val="Sheet5"/>
      <sheetName val="DATA_PRG"/>
      <sheetName val="civ data"/>
      <sheetName val="segments-details"/>
      <sheetName val="int-Dia-hdpe"/>
      <sheetName val="int-Dia-pvc"/>
      <sheetName val="sup dat"/>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 sheetId="9" refreshError="1">
        <row r="48">
          <cell r="I48">
            <v>470</v>
          </cell>
        </row>
      </sheetData>
      <sheetData sheetId="10" refreshError="1"/>
      <sheetData sheetId="11" refreshError="1">
        <row r="31">
          <cell r="D31">
            <v>20</v>
          </cell>
        </row>
      </sheetData>
      <sheetData sheetId="12" refreshError="1">
        <row r="7">
          <cell r="C7" t="str">
            <v>Forming embankment with Side earth by mechanical means upto SDR including pre-watering of soil , removal of top soil, excavation of soils , depositing the soils on the embankment, spreading soil, breaking clods, sectioning , grading and consolidation with</v>
          </cell>
        </row>
        <row r="32">
          <cell r="C32" t="str">
            <v>Forming embankment with borrowed useful earth from outside road boundary by mechanical means upto SDR with all leads and lifts including pre-watering of soil at borrow area, removal of top soil, excavation of soils at borrowed area, conveyance of soil, de</v>
          </cell>
        </row>
        <row r="60">
          <cell r="C60" t="str">
            <v>Construction of Granular sub-base by providing   HBG material confirming to Grading - III of MoRT&amp;H Table 400-2 including cost,  seigniorage charges and conveyance of all materials to work site and spreading in uniform layers with motor grader or by appro</v>
          </cell>
        </row>
        <row r="84">
          <cell r="C84" t="str">
            <v xml:space="preserve">Scarifying the existing granular  surface   to a depth of 50 mm by  Manual means including all labour charges etc., complete as per MoRT&amp;H (4th Revision) Specn. No.305.4.3  for finished item of work.  </v>
          </cell>
        </row>
        <row r="99">
          <cell r="C99" t="str">
            <v>Providing, Laying, Spreading for a compacted thickness of 75 mm, using  stone aggregates of Grade - II - H.B.G. ( IRC ) Metal (Machine crushed metal for 22.40mm and below) as per Table 400-7&amp;9 of MoRT&amp;H Specification 404 of 4th revision for Water Bound Ma</v>
          </cell>
        </row>
        <row r="123">
          <cell r="C123" t="str">
            <v>Providing, Laying, Spreading for a compacted thickness of 75 mm, using  stone aggregates of Grade - III - H.B.G. ( IRC ) Metal  (Machine crushed metal for 22.40mm and below) as per Table 400-7&amp; 9 of MoRT&amp;H Specification 404 of 4th revision for Water Bound</v>
          </cell>
        </row>
        <row r="174">
          <cell r="C174" t="str">
            <v>Providing and laying surface dressing  in single coat using 6 mm nominal size IRC HBG machine crushed stone aggregates @ 0.004 cum / sqm on a layer of bitumen binder of   60/70 grade @ 0.75 kg / sqm including cost, seigniorage and conveyance of all materi</v>
          </cell>
        </row>
        <row r="200">
          <cell r="C200" t="str">
            <v xml:space="preserve">Providing and applying tack coat with bitumen Emulsion (Medium settting) (Bulk) using Emulsion pressure distributor at the rate of 0.20 kgs per sqm on the prepared bituminous/granular surface cleaned with mechanical broom for finished item of work as per </v>
          </cell>
        </row>
        <row r="220">
          <cell r="C220" t="str">
            <v>Providing , laying of close graded premix surfacing material ( Mixed seal surfacing) of 20 mm thickness by  hot mix plant  using hard blasted granite crushed aggregates of  13.2mm to 0.09mm (Type 'B')  as per table 500-26 of specification 512 of MoRT&amp;H (4</v>
          </cell>
        </row>
        <row r="249">
          <cell r="C249" t="str">
            <v>Construction of Gravel shoulders  including cost,  seigniorage charges and conveyance of all materials to work site and spreading in uniform layers by approved means,  on prepared surface  and compacting with vibratory roller to achieve the desired densit</v>
          </cell>
        </row>
        <row r="316">
          <cell r="C316" t="str">
            <v>Earthwork excavation in soils upto SDR  by mechanical means for foundations of structures as per drawing and technical specification including setting out, construction of shoring and bracing, removal of stumps and other deleterious matter, dressing sides</v>
          </cell>
        </row>
        <row r="336">
          <cell r="C336" t="str">
            <v>Providing  first class bedding with Granular material below the pipes of  Hume pipe culverts suitably compacted / rammed including cost, seigniorage and conveyance of materials to site etc.,  complete as per drawing and MoRT&amp;H Specification  2900 ( 4th Re</v>
          </cell>
        </row>
        <row r="354">
          <cell r="K354">
            <v>367</v>
          </cell>
        </row>
        <row r="356">
          <cell r="C356" t="str">
            <v>Providing Vibrated Cement Concrete (1:3:6) mix using 40mm size HBG crushed stone aggregate and fine aggregate conforming to table 1000-2 of MoRT&amp;H including cost, seigniorage conveyance of all materials to site and labour charges, centering, machine mixin</v>
          </cell>
        </row>
        <row r="404">
          <cell r="C404" t="str">
            <v>Providing, laying Reinforced cement concrete Hume pipes of 600mm/800mm/1000mm Dia., NP-3 class for pipe culverts  including cost and conveyance of Pipes etc., complete and Labour charges for laying, jointing of 600mm/800mm/1000mm dia. R.C.C Hume pipes  in</v>
          </cell>
        </row>
        <row r="451">
          <cell r="C451" t="str">
            <v>Filling in between body walls  with gravel including cost ,conveyance and  seigniorage of all materials to site etc., complete  as per   Clause 710.1.4 of IRC : 78and as per  MoRT&amp;H Specification No. 2200 &amp; 2907 (4th Revision) and as per Drawing and techn</v>
          </cell>
        </row>
        <row r="559">
          <cell r="C559" t="str">
            <v>Vibrated reinforced cement concrete M 20 grade  using  20mm &amp; 10mm  HBG crushed stone aggregate (Coarse aggregate conforming to table 1000-1 and fine aggregate conforming to table 1000-2) including cost, seigniorage conveyance of all materials to site and</v>
          </cell>
        </row>
      </sheetData>
      <sheetData sheetId="13" refreshError="1"/>
      <sheetData sheetId="14" refreshError="1"/>
      <sheetData sheetId="15"/>
      <sheetData sheetId="16" refreshError="1"/>
      <sheetData sheetId="17" refreshError="1"/>
      <sheetData sheetId="18" refreshError="1"/>
      <sheetData sheetId="19" refreshError="1"/>
      <sheetData sheetId="20" refreshError="1"/>
      <sheetData sheetId="21"/>
      <sheetData sheetId="22"/>
      <sheetData sheetId="23"/>
      <sheetData sheetId="24">
        <row r="7">
          <cell r="C7" t="str">
            <v>Forming embankment with Side earth by mechanical means upto SDR including pre-watering of soil , removal of top soil, excavation of soils , depositing the soils on the embankment, spreading soil, breaking clods, sectioning , grading and consolidation with</v>
          </cell>
        </row>
      </sheetData>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Internal roads"/>
      <sheetName val="Truss Data"/>
      <sheetName val="Truss Data (2)"/>
      <sheetName val="C.page"/>
      <sheetName val="C.page (2)"/>
      <sheetName val="Water supp (2)"/>
      <sheetName val="Compound wall"/>
      <sheetName val="Shops"/>
      <sheetName val="E.O"/>
      <sheetName val="Toilets"/>
      <sheetName val="Data"/>
      <sheetName val="Roads"/>
      <sheetName val="Lead statement"/>
      <sheetName val="Conveyance ch"/>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2">
          <cell r="P12">
            <v>1540.08</v>
          </cell>
        </row>
      </sheetData>
      <sheetData sheetId="14"/>
      <sheetData sheetId="15"/>
      <sheetData sheetId="16"/>
      <sheetData sheetId="17"/>
      <sheetData sheetId="18"/>
      <sheetData sheetId="19"/>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
      <sheetName val="C.page  (2)"/>
      <sheetName val="C.page  (3)"/>
      <sheetName val="C.page  (4)"/>
      <sheetName val="C.page  (5)"/>
      <sheetName val="Truss Data (2)"/>
      <sheetName val="Truss Data"/>
      <sheetName val="Coverd shed"/>
      <sheetName val="Varandah"/>
      <sheetName val="Structures"/>
      <sheetName val="Water supp"/>
      <sheetName val="Structures (2)"/>
      <sheetName val="CC"/>
      <sheetName val="CC (N)"/>
      <sheetName val="Data"/>
      <sheetName val="Lead statement"/>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Internal roads"/>
      <sheetName val="Truss Data"/>
      <sheetName val="Truss Data (2)"/>
      <sheetName val="C.page"/>
      <sheetName val="C.page (2)"/>
      <sheetName val="Water supp (2)"/>
      <sheetName val="Compound wall"/>
      <sheetName val="Shops"/>
      <sheetName val="E.O"/>
      <sheetName val="Toilets"/>
      <sheetName val="Data"/>
      <sheetName val="Roads"/>
      <sheetName val="Lead statement"/>
      <sheetName val="Conveyance ch"/>
      <sheetName val="SSR 2010-11 Rates"/>
      <sheetName val="Hire charges"/>
      <sheetName val="centering"/>
      <sheetName val="40KL-250KL Estimate &amp; data"/>
      <sheetName val="CI specials for OHSR"/>
      <sheetName val="Usage"/>
      <sheetName val="Common "/>
      <sheetName val="Gener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2">
          <cell r="P12">
            <v>1540.08</v>
          </cell>
        </row>
        <row r="13">
          <cell r="P13">
            <v>1110.08</v>
          </cell>
        </row>
      </sheetData>
      <sheetData sheetId="14"/>
      <sheetData sheetId="15"/>
      <sheetData sheetId="16"/>
      <sheetData sheetId="17"/>
      <sheetData sheetId="18"/>
      <sheetData sheetId="19"/>
      <sheetData sheetId="20" refreshError="1"/>
      <sheetData sheetId="21" refreshError="1"/>
      <sheetData sheetId="22"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Akoli"/>
      <sheetName val="Annex-C"/>
      <sheetName val="ES-akoli"/>
      <sheetName val="abs-akoli"/>
      <sheetName val="abs (2)akoli"/>
      <sheetName val="est-Akoli"/>
      <sheetName val="Cd nam"/>
      <sheetName val="cd namnoor 1"/>
      <sheetName val="sub-1"/>
      <sheetName val="sub-2"/>
      <sheetName val="sub-3"/>
      <sheetName val="sub-4"/>
      <sheetName val="ewcal (2)-akoli"/>
      <sheetName val="ewcal-akoli"/>
      <sheetName val="cover-Akoli"/>
      <sheetName val="Ann-Korta"/>
      <sheetName val="cover-korta"/>
      <sheetName val="Culvert-3"/>
      <sheetName val="Culvert-(2)"/>
      <sheetName val="Culvert-1"/>
      <sheetName val="abs (2)ko"/>
      <sheetName val="abs-korta"/>
      <sheetName val="est-korta"/>
      <sheetName val="ES-korta"/>
      <sheetName val="ewcal-korta (2)"/>
      <sheetName val="ewcal-korta"/>
      <sheetName val="Lead"/>
      <sheetName val="data"/>
      <sheetName val="abs_(2)akoli"/>
      <sheetName val="Cd_nam"/>
      <sheetName val="cd_namnoor_1"/>
      <sheetName val="ewcal_(2)-akoli"/>
      <sheetName val="abs_(2)ko"/>
      <sheetName val="ewcal-korta_(2)"/>
      <sheetName val="Data.F8.BTR"/>
      <sheetName val="abs_(2)akoli1"/>
      <sheetName val="Cd_nam1"/>
      <sheetName val="cd_namnoor_11"/>
      <sheetName val="ewcal_(2)-akoli1"/>
      <sheetName val="abs_(2)ko1"/>
      <sheetName val="ewcal-korta_(2)1"/>
      <sheetName val="Data_F8_BTR"/>
      <sheetName val="HDPE"/>
      <sheetName val="DI"/>
      <sheetName val="pvc"/>
      <sheetName val="pvc_basic"/>
      <sheetName val="hdpe_basic"/>
      <sheetName val="r"/>
      <sheetName val="segments-details"/>
      <sheetName val="int-Dia-hdpe"/>
      <sheetName val="habs-list"/>
      <sheetName val="int-Dia-pvc"/>
      <sheetName val="Common "/>
      <sheetName val="Work_sheet"/>
      <sheetName val="t_prsr"/>
      <sheetName val="id"/>
      <sheetName val="GN_ST_10"/>
      <sheetName val="GN-ST-10"/>
      <sheetName val="data existing_do not delete"/>
      <sheetName val="Usage"/>
      <sheetName val="General"/>
      <sheetName val="Cover"/>
      <sheetName val="MRATES"/>
      <sheetName val="DATA-BASE"/>
      <sheetName val="DATA-ABSTRACT"/>
      <sheetName val="coverpage"/>
      <sheetName val="Road data"/>
      <sheetName val="leads"/>
      <sheetName val="maya"/>
      <sheetName val="Sheet1"/>
      <sheetName val="rdamdata"/>
      <sheetName val="lead-st"/>
      <sheetName val="GF SB Ok "/>
      <sheetName val="Specification report"/>
      <sheetName val="Compound wall  Ok"/>
      <sheetName val="Bitumen trunk"/>
      <sheetName val="Feeder"/>
      <sheetName val="R99 etc"/>
      <sheetName val="Trunk unpaved"/>
      <sheetName val="Material"/>
      <sheetName val="Works"/>
      <sheetName val="RMR"/>
      <sheetName val="Class IV Qtr. Ele"/>
      <sheetName val="Lead statement"/>
      <sheetName val="Levels"/>
      <sheetName val="BWSCPlt"/>
      <sheetName val="CI"/>
      <sheetName val="G.R.P"/>
      <sheetName val="PSC REVISED"/>
      <sheetName val="Sheet1 (2)"/>
      <sheetName val="m"/>
      <sheetName val="Analy_7-10"/>
      <sheetName val="DataInput"/>
      <sheetName val="DataInput-1"/>
      <sheetName val="DI Rate Analysis"/>
      <sheetName val="Lead statement ss5"/>
      <sheetName val="cover-Akoly"/>
      <sheetName val="cover-oorta"/>
      <sheetName val="ewcal-korti_(2)1"/>
      <sheetName val="int-Diá-pvc"/>
      <sheetName val="SUMP1420KL@HW"/>
      <sheetName val="Sheet2"/>
      <sheetName val="DATA_PRG"/>
      <sheetName val="sg-clay(d)"/>
      <sheetName val="Main sheet"/>
      <sheetName val="HDPE-pipe-rates"/>
      <sheetName val="pvc-pipe-rates"/>
      <sheetName val="stone"/>
      <sheetName val="m1"/>
      <sheetName val="v"/>
      <sheetName val="Rate"/>
      <sheetName val="Design"/>
      <sheetName val="Process"/>
      <sheetName val="MRMECADAMoad data"/>
      <sheetName val="R_Det"/>
      <sheetName val="abs_(2)akoli2"/>
      <sheetName val="Cd_nam2"/>
      <sheetName val="cd_namnoor_12"/>
      <sheetName val="ewcal_(2)-akoli2"/>
      <sheetName val="abs_(2)ko2"/>
      <sheetName val="ewcal-korta_(2)2"/>
      <sheetName val="Data_F8_BTR1"/>
      <sheetName val="Common_"/>
      <sheetName val="data_existing_do_not_delete"/>
      <sheetName val="ABS"/>
      <sheetName val="p&amp;m"/>
      <sheetName val="Boq (Main Building)"/>
      <sheetName val="ewst"/>
      <sheetName val="PRECAST lightconc-II"/>
      <sheetName val="Convey"/>
      <sheetName val="Labour"/>
      <sheetName val="Plant &amp;  Machinery"/>
      <sheetName val="MRoad data"/>
      <sheetName val="Design of two-way slab"/>
      <sheetName val="zone-8"/>
      <sheetName val="MHNO_LEV"/>
      <sheetName val="Data rough"/>
      <sheetName val="Main"/>
      <sheetName val="dlvoid"/>
      <sheetName val="slab"/>
      <sheetName val="Staff Acco."/>
      <sheetName val="C-data"/>
      <sheetName val="Rates"/>
      <sheetName val="Road_data"/>
      <sheetName val="abs_(2)akoli3"/>
      <sheetName val="Cd_nam3"/>
      <sheetName val="cd_namnoor_13"/>
      <sheetName val="ewcal_(2)-akoli3"/>
      <sheetName val="abs_(2)ko3"/>
      <sheetName val="ewcal-korta_(2)3"/>
      <sheetName val="Data_F8_BTR2"/>
      <sheetName val="data_existing_do_not_delete1"/>
      <sheetName val="Road_data1"/>
      <sheetName val="Common_1"/>
      <sheetName val="BTR"/>
      <sheetName val="GenAbst"/>
      <sheetName val="Av.G Level"/>
      <sheetName val="Sheet9"/>
      <sheetName val="Data-ELSR"/>
      <sheetName val=" Data -Valves"/>
      <sheetName val="sch"/>
      <sheetName val="Lookup"/>
      <sheetName val="Abs PMRL"/>
      <sheetName val="pop"/>
      <sheetName val="Rates SSR 2008-09"/>
      <sheetName val="moments-table(tri)"/>
      <sheetName val="HS 30.04.2015.Final"/>
      <sheetName val="nodes"/>
      <sheetName val="int-Dia"/>
      <sheetName val="JAWAHAR-hyd-original"/>
      <sheetName val="detls"/>
      <sheetName val="pumping main"/>
      <sheetName val="hdpe weights"/>
      <sheetName val="PVC weights"/>
      <sheetName val=" data sheet "/>
      <sheetName val="HS 1"/>
      <sheetName val="0000000000000"/>
      <sheetName val="HPs HPs"/>
      <sheetName val="ssr-rates"/>
      <sheetName val="hdpe_rates"/>
      <sheetName val="hdpe_wt-r"/>
      <sheetName val="pvc-rates"/>
      <sheetName val="index"/>
      <sheetName val="DATA-2005-06"/>
      <sheetName val="51"/>
      <sheetName val="mlead"/>
      <sheetName val="PUMP_DATA"/>
      <sheetName val="water-hammar-strenght"/>
      <sheetName val="wh_data"/>
      <sheetName val="wh_data_R"/>
      <sheetName val="CPHEEO"/>
      <sheetName val="input"/>
      <sheetName val="TBAL9697 -group wise  sdpl"/>
      <sheetName val="RAFT"/>
      <sheetName val="scour depth"/>
      <sheetName val="Boq"/>
      <sheetName val="Road data-TDR"/>
      <sheetName val="Summary"/>
      <sheetName val="joinery data"/>
      <sheetName val="abs road"/>
      <sheetName val="BS8007"/>
      <sheetName val="LOCAL RATES"/>
      <sheetName val="GM&amp;PM WE1 EST"/>
      <sheetName val="BWSCP"/>
      <sheetName val="Detailed"/>
      <sheetName val="AV_GRP ms bwsc"/>
      <sheetName val="Sheet3"/>
      <sheetName val="Master data"/>
      <sheetName val="TCS_Schedule (2)"/>
      <sheetName val="GF_SB_Ok_"/>
      <sheetName val="Specification_report"/>
      <sheetName val="Compound_wall__Ok"/>
      <sheetName val="Bitumen_trunk"/>
      <sheetName val="R99_etc"/>
      <sheetName val="Trunk_unpaved"/>
      <sheetName val="Class_IV_Qtr__Ele"/>
      <sheetName val="Lead_statement"/>
      <sheetName val="G_R_P"/>
      <sheetName val="PSC_REVISED"/>
      <sheetName val="Sheet1_(2)"/>
      <sheetName val="Lead_statement_ss5"/>
      <sheetName val="DI_Rate_Analysis"/>
      <sheetName val="MRMECADAMoad_data"/>
      <sheetName val="Main_sheet"/>
      <sheetName val="zone-2"/>
      <sheetName val="Valves"/>
      <sheetName val="MS Rates"/>
      <sheetName val="boredetails"/>
      <sheetName val="Challan"/>
      <sheetName val="dump"/>
      <sheetName val="ultmom"/>
      <sheetName val="CC Road"/>
      <sheetName val="MTC-estimate"/>
      <sheetName val="ESTIMATE"/>
      <sheetName val="Masonry"/>
      <sheetName val="sup dat"/>
      <sheetName val="nandipet intra"/>
      <sheetName val="hdpe-rates"/>
      <sheetName val="Quarry"/>
      <sheetName val="Line"/>
      <sheetName val="CRUST"/>
      <sheetName val="QDTS"/>
      <sheetName val="C.D.Abs.Est."/>
      <sheetName val="CS "/>
      <sheetName val="_5wgdhabfinal00_01"/>
      <sheetName val="Z1_DATA"/>
      <sheetName val="PM&amp;GM"/>
      <sheetName val="AV-PVC"/>
      <sheetName val="DI gate-DI"/>
      <sheetName val="DIgate_PVC "/>
      <sheetName val="wh"/>
      <sheetName val="CPI"/>
      <sheetName val="WPI C"/>
      <sheetName val="WPI all"/>
      <sheetName val="WPI HM"/>
      <sheetName val="WPI S"/>
      <sheetName val="SSR 2014-15 Rates"/>
      <sheetName val="Data_Base"/>
      <sheetName val="Factory_rates"/>
      <sheetName val="Specification"/>
      <sheetName val="road est"/>
      <sheetName val="LIST"/>
      <sheetName val="Mp-team 1"/>
      <sheetName val="Bridge Data 2005-06"/>
      <sheetName val="Road Detail Est."/>
      <sheetName val="Road"/>
      <sheetName val="title"/>
      <sheetName val="pier design"/>
      <sheetName val="Rate Analysi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ertificates"/>
      <sheetName val="Cover"/>
      <sheetName val="Sp. Report"/>
      <sheetName val="TSmemo"/>
      <sheetName val="BTR"/>
      <sheetName val="RMR"/>
      <sheetName val="Rd.Data"/>
      <sheetName val="C.D.Data (Morth)"/>
      <sheetName val="Rd.Det.Est"/>
      <sheetName val="Gen.Abs."/>
      <sheetName val="Rd.abs.Est"/>
      <sheetName val="Abs_p_04"/>
      <sheetName val="Abs.p_01"/>
      <sheetName val="Abs.cc"/>
      <sheetName val="Abs_ret"/>
      <sheetName val="Abs_vent&amp;pipe"/>
      <sheetName val="Abs_slab"/>
      <sheetName val="Abs_box"/>
      <sheetName val="Det. 1Rx800"/>
      <sheetName val="Det. 2Rx800"/>
      <sheetName val="Det. CC"/>
      <sheetName val="CD_DET_PIPE_1R"/>
      <sheetName val="Slab det est"/>
      <sheetName val="CD_DET_1CELL_BOX"/>
      <sheetName val="CD_DET_4CELL_BOX"/>
      <sheetName val="CBR"/>
      <sheetName val="mlead"/>
      <sheetName val="Leads"/>
      <sheetName val="rdamdata"/>
      <sheetName val="DATA"/>
      <sheetName val="DetEst"/>
      <sheetName val="coverpage"/>
      <sheetName val="Road data"/>
      <sheetName val="MRATES"/>
      <sheetName val="Lead statement"/>
      <sheetName val="r"/>
      <sheetName val="EDWise"/>
      <sheetName val="Labour"/>
      <sheetName val="Material"/>
      <sheetName val="Plant &amp;  Machinery"/>
      <sheetName val="Drains Est"/>
      <sheetName val="Rd.Est"/>
      <sheetName val="abs road"/>
      <sheetName val="maya"/>
      <sheetName val="RMR "/>
      <sheetName val="Road data "/>
      <sheetName val="Abutment"/>
      <sheetName val="Sketch"/>
      <sheetName val="MRoad data"/>
      <sheetName val="Abs_CD_2"/>
      <sheetName val="road est"/>
      <sheetName val="ECV"/>
      <sheetName val="Road Detail Est."/>
      <sheetName val="R_Det"/>
      <sheetName val="C-data"/>
      <sheetName val="Basicrates"/>
      <sheetName val="Input"/>
      <sheetName val="Lead"/>
      <sheetName val="Masonry"/>
      <sheetName val="GEN_abstrct"/>
      <sheetName val="Data (2)"/>
    </sheetNames>
    <sheetDataSet>
      <sheetData sheetId="0"/>
      <sheetData sheetId="1"/>
      <sheetData sheetId="2"/>
      <sheetData sheetId="3" refreshError="1">
        <row r="8">
          <cell r="C8" t="str">
            <v xml:space="preserve">Improvements to  Madhavaram-Kamsalipalem Road from Km 0/0 to 4/8 in West Godavari District </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leads"/>
      <sheetName val="ssr-rates"/>
      <sheetName val="rdamdata"/>
      <sheetName val="0000000000000"/>
      <sheetName val="pvc"/>
      <sheetName val="HDPE"/>
      <sheetName val="DI"/>
      <sheetName val="Lead statement"/>
      <sheetName val="DATA"/>
      <sheetName val="census91"/>
      <sheetName val="maya"/>
      <sheetName val="C-data"/>
      <sheetName val="RMR"/>
      <sheetName val="MRATES"/>
      <sheetName val="stone"/>
      <sheetName val="Road data"/>
      <sheetName val="Nspt-smp-final-ORIGINAL"/>
      <sheetName val="Labour"/>
      <sheetName val="Lead"/>
      <sheetName val="DATA_PRG"/>
      <sheetName val="GF SB Ok "/>
      <sheetName val="Levels"/>
      <sheetName val="HDPE-pipe-rates"/>
      <sheetName val="pvc-pipe-rates"/>
      <sheetName val="Material"/>
      <sheetName val="Plant &amp;  Machinery"/>
      <sheetName val="BTR"/>
      <sheetName val="DES"/>
      <sheetName val="COVER"/>
      <sheetName val="HP PIPE  DATA"/>
      <sheetName val="SLAB  DATA"/>
      <sheetName val="m"/>
      <sheetName val="MRoad data"/>
      <sheetName val="AV-HDPE"/>
      <sheetName val="Di_gate-HDPE"/>
      <sheetName val="mlead"/>
      <sheetName val="splmidata"/>
      <sheetName val="ppraodata"/>
      <sheetName val="CONST"/>
      <sheetName val="Estimate "/>
      <sheetName val="EDWise"/>
      <sheetName val="BHANDUP"/>
      <sheetName val="PRECAST lightconc-II"/>
      <sheetName val="data existing_do not delete"/>
      <sheetName val="Sheet3"/>
      <sheetName val="Quarry"/>
      <sheetName val="Line"/>
      <sheetName val="CRUST"/>
      <sheetName val="QDTS"/>
      <sheetName val="Rates"/>
      <sheetName val="Sheet2"/>
      <sheetName val="Common "/>
      <sheetName val="final abstract"/>
      <sheetName val="Rate Analysis"/>
      <sheetName val="Basicrates"/>
      <sheetName val="discount"/>
      <sheetName val="mas_hab"/>
      <sheetName val="BLK3"/>
      <sheetName val="BLK2"/>
      <sheetName val="radar"/>
      <sheetName val="E &amp; R"/>
      <sheetName val="hdpe_basic"/>
      <sheetName val="pvc_basic"/>
      <sheetName val="bom"/>
      <sheetName val="SPT vs PHI"/>
      <sheetName val=" data sheet "/>
      <sheetName val="DATA-BASE"/>
      <sheetName val="DATA-ABSTRACT"/>
      <sheetName val="sand"/>
      <sheetName val="clvrt_data"/>
      <sheetName val="wh_data_R"/>
      <sheetName val="wh_data"/>
      <sheetName val="CPHEEO"/>
      <sheetName val="input"/>
      <sheetName val="hdpe weights"/>
      <sheetName val="PVC weights"/>
      <sheetName val="t_prsr"/>
      <sheetName val="wh"/>
      <sheetName val="Data.F8.BTR"/>
      <sheetName val="GA"/>
      <sheetName val="hdpe-rates"/>
      <sheetName val="pvc-rates"/>
      <sheetName val="detls"/>
      <sheetName val="Civil Boq"/>
      <sheetName val="Summary"/>
      <sheetName val="Note"/>
      <sheetName val="Specification"/>
      <sheetName val="analy"/>
      <sheetName val="basdat"/>
      <sheetName val="Abs"/>
      <sheetName val="Lead_statement"/>
      <sheetName val="GF_SB_Ok_"/>
      <sheetName val="Plant_&amp;__Machinery"/>
      <sheetName val="ROAD_DATA"/>
      <sheetName val="HP_PIPE__DATA"/>
      <sheetName val="SLAB__DATA"/>
      <sheetName val="Estimate_"/>
      <sheetName val="PRECAST_lightconc-II"/>
      <sheetName val="data_existing_do_not_delete"/>
      <sheetName val="MRoad_data"/>
      <sheetName val="id"/>
      <sheetName val="WITH STACKING CHARGES"/>
      <sheetName val="Main sheet"/>
      <sheetName val="Legal Risk Analysis"/>
      <sheetName val="Data_Base"/>
      <sheetName val="G F  (2)"/>
      <sheetName val="R_Det"/>
      <sheetName val="coverpage"/>
      <sheetName val="ROADS"/>
      <sheetName val="abs road"/>
      <sheetName val="TS memo"/>
      <sheetName val="GT DUMP"/>
      <sheetName val="sancdump"/>
      <sheetName val="road detail est."/>
      <sheetName val="WATER-HAMMER"/>
      <sheetName val="G Hostel"/>
      <sheetName val="Main Bldg"/>
      <sheetName val="B Student Hostel"/>
      <sheetName val="B Resident Hostel"/>
      <sheetName val="Qtrs"/>
      <sheetName val="Kitchen&amp;Dining"/>
      <sheetName val="STP"/>
      <sheetName val="WTP"/>
      <sheetName val="Sump"/>
      <sheetName val="Sump (2)"/>
      <sheetName val="Compound wall"/>
      <sheetName val="Sheet1 (3)"/>
      <sheetName val="strong stylecolor blueDate Wise"/>
      <sheetName val="Abs_CD_2"/>
      <sheetName val="road est"/>
      <sheetName val="ECV"/>
      <sheetName val="Global factors"/>
      <sheetName val="Table10"/>
      <sheetName val="Table11"/>
      <sheetName val="Table12"/>
      <sheetName val="Rates-May-14"/>
      <sheetName val="final data"/>
      <sheetName val="data r-i 1"/>
      <sheetName val="pop"/>
    </sheetNames>
    <sheetDataSet>
      <sheetData sheetId="0">
        <row r="2">
          <cell r="F2">
            <v>100</v>
          </cell>
        </row>
      </sheetData>
      <sheetData sheetId="1"/>
      <sheetData sheetId="2"/>
      <sheetData sheetId="3"/>
      <sheetData sheetId="4"/>
      <sheetData sheetId="5"/>
      <sheetData sheetId="6"/>
      <sheetData sheetId="7"/>
      <sheetData sheetId="8" refreshError="1">
        <row r="2">
          <cell r="F2">
            <v>100</v>
          </cell>
        </row>
        <row r="4">
          <cell r="F4">
            <v>65</v>
          </cell>
        </row>
      </sheetData>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Gen abs"/>
      <sheetName val="certificates"/>
      <sheetName val="coverpage"/>
      <sheetName val="TS memo"/>
      <sheetName val="Spn report"/>
      <sheetName val="BTR"/>
      <sheetName val="RMR"/>
      <sheetName val="Road data"/>
      <sheetName val="R_Det"/>
      <sheetName val="abs road"/>
      <sheetName val="HP DET 600"/>
      <sheetName val="HP det"/>
      <sheetName val="HP abs"/>
      <sheetName val="cc drain det "/>
      <sheetName val="cc drain abstract"/>
      <sheetName val="CC Pavement  det"/>
      <sheetName val="Sheet5"/>
      <sheetName val="RT wall"/>
      <sheetName val="Det _Ret"/>
      <sheetName val="CBR"/>
      <sheetName val="mlead"/>
      <sheetName val="Gen_abs"/>
      <sheetName val="TS_memo"/>
      <sheetName val="Spn_report"/>
      <sheetName val="Road_data"/>
      <sheetName val="abs_road"/>
      <sheetName val="HP_DET_600"/>
      <sheetName val="HP_det"/>
      <sheetName val="HP_abs"/>
      <sheetName val="cc_drain_det_"/>
      <sheetName val="cc_drain_abstract"/>
      <sheetName val="CC_Pavement__det"/>
      <sheetName val="RT_wall"/>
      <sheetName val="Det__Ret"/>
      <sheetName val="Cover"/>
      <sheetName val="Material"/>
      <sheetName val="Works"/>
      <sheetName val="General"/>
      <sheetName val="Data"/>
      <sheetName val="LEAD"/>
      <sheetName val="Estimate 10.00 Lakhs "/>
      <sheetName val="v"/>
      <sheetName val="Usage"/>
      <sheetName val="Common "/>
      <sheetName val="Lead statement"/>
      <sheetName val="Bitumen trunk"/>
      <sheetName val="Feeder"/>
      <sheetName val="R99 etc"/>
      <sheetName val="Trunk unpaved"/>
      <sheetName val="Data.F8.BTR"/>
      <sheetName val="HDPE"/>
      <sheetName val="DI"/>
      <sheetName val="pvc"/>
      <sheetName val="hdpe_basic"/>
      <sheetName val="pvc_basic"/>
      <sheetName val="office"/>
      <sheetName val="Lab"/>
      <sheetName val="Material&amp;equipment"/>
      <sheetName val="DISCOUNT"/>
      <sheetName val="m"/>
      <sheetName val="Boq"/>
      <sheetName val="COLUMN"/>
      <sheetName val="TBAL9697 -group wise  sdpl"/>
      <sheetName val="CPHEEO"/>
      <sheetName val="wh_data_R"/>
      <sheetName val="wh_data"/>
      <sheetName val="input"/>
      <sheetName val="Specification report"/>
      <sheetName val="MRATES"/>
      <sheetName val="Sheet1"/>
      <sheetName val="r"/>
      <sheetName val="quarry"/>
      <sheetName val="C-data"/>
      <sheetName val="1-Pop Proj"/>
      <sheetName val="lead-st"/>
      <sheetName val="rdamdata"/>
      <sheetName val="Gen_abs1"/>
      <sheetName val="TS_memo1"/>
      <sheetName val="Spn_report1"/>
      <sheetName val="Road_data1"/>
      <sheetName val="abs_road1"/>
      <sheetName val="HP_DET_6001"/>
      <sheetName val="HP_det1"/>
      <sheetName val="HP_abs1"/>
      <sheetName val="cc_drain_det_1"/>
      <sheetName val="cc_drain_abstract1"/>
      <sheetName val="CC_Pavement__det1"/>
      <sheetName val="RT_wall1"/>
      <sheetName val="Det__Ret1"/>
      <sheetName val="Estimate_10_00_Lakhs_"/>
      <sheetName val="Common_"/>
      <sheetName val="Lead_statement"/>
      <sheetName val="Bitumen_trunk"/>
      <sheetName val="R99_etc"/>
      <sheetName val="Trunk_unpaved"/>
      <sheetName val="Data_F8_BTR"/>
      <sheetName val="segments-details"/>
      <sheetName val="habs-list"/>
      <sheetName val="int-Dia-hdpe"/>
      <sheetName val="int-Dia-pvc"/>
      <sheetName val="Labour"/>
      <sheetName val="Plant &amp;  Machinery"/>
      <sheetName val="Sheet1 (2)"/>
      <sheetName val="Sheet2"/>
      <sheetName val="pvc-pipe-rates"/>
      <sheetName val="ESTIMATE"/>
      <sheetName val="BWSCPlt"/>
      <sheetName val="CI"/>
      <sheetName val="G.R.P"/>
      <sheetName val="PSC REVISED"/>
      <sheetName val="Bridge Data 2005-06"/>
      <sheetName val="Work_sheet"/>
      <sheetName val="road est"/>
    </sheetNames>
    <sheetDataSet>
      <sheetData sheetId="0" refreshError="1"/>
      <sheetData sheetId="1" refreshError="1"/>
      <sheetData sheetId="2" refreshError="1"/>
      <sheetData sheetId="3" refreshError="1"/>
      <sheetData sheetId="4">
        <row r="27">
          <cell r="E27" t="str">
            <v>SRIKAKULAM</v>
          </cell>
        </row>
      </sheetData>
      <sheetData sheetId="5"/>
      <sheetData sheetId="6"/>
      <sheetData sheetId="7" refreshError="1"/>
      <sheetData sheetId="8"/>
      <sheetData sheetId="9">
        <row r="30">
          <cell r="K30">
            <v>43.7</v>
          </cell>
        </row>
        <row r="89">
          <cell r="K89">
            <v>1.6</v>
          </cell>
        </row>
        <row r="116">
          <cell r="K116">
            <v>1001</v>
          </cell>
        </row>
        <row r="142">
          <cell r="K142">
            <v>1078</v>
          </cell>
        </row>
        <row r="173">
          <cell r="K173">
            <v>17.100000000000001</v>
          </cell>
        </row>
        <row r="197">
          <cell r="K197">
            <v>3.6</v>
          </cell>
        </row>
        <row r="234">
          <cell r="K234">
            <v>3203</v>
          </cell>
        </row>
        <row r="251">
          <cell r="K251">
            <v>234</v>
          </cell>
        </row>
      </sheetData>
      <sheetData sheetId="10" refreshError="1">
        <row r="31">
          <cell r="I31">
            <v>53310</v>
          </cell>
        </row>
      </sheetData>
      <sheetData sheetId="11"/>
      <sheetData sheetId="12" refreshError="1"/>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row r="30">
          <cell r="K30">
            <v>43.7</v>
          </cell>
        </row>
      </sheetData>
      <sheetData sheetId="25">
        <row r="30">
          <cell r="K30">
            <v>43.7</v>
          </cell>
        </row>
      </sheetData>
      <sheetData sheetId="26">
        <row r="30">
          <cell r="K30">
            <v>43.7</v>
          </cell>
        </row>
      </sheetData>
      <sheetData sheetId="27">
        <row r="30">
          <cell r="K30">
            <v>43.7</v>
          </cell>
        </row>
      </sheetData>
      <sheetData sheetId="28" refreshError="1"/>
      <sheetData sheetId="29"/>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sheetData sheetId="77"/>
      <sheetData sheetId="78"/>
      <sheetData sheetId="79"/>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04-05"/>
      <sheetName val="Lead"/>
      <sheetName val="sub-data "/>
      <sheetName val="Data.F8.BTR"/>
      <sheetName val="F6-Estt"/>
      <sheetName val="sub estt"/>
      <sheetName val="Labour"/>
      <sheetName val="Machinery"/>
      <sheetName val="Sheet1"/>
      <sheetName val="Data_F8_BTR"/>
      <sheetName val="lead-st"/>
      <sheetName val="rdamdata"/>
      <sheetName val="Cover-MEstt_"/>
      <sheetName val="ABST(PART_B)_"/>
      <sheetName val="F6-Gnrl_Abstrt"/>
      <sheetName val="sub-data_"/>
      <sheetName val="sub_estt"/>
      <sheetName val="Common "/>
      <sheetName val="Work_sheet"/>
      <sheetName val="r"/>
      <sheetName val="Cover-MEstt_1"/>
      <sheetName val="ABST(PART_B)_1"/>
      <sheetName val="F6-Gnrl_Abstrt1"/>
      <sheetName val="sub-data_1"/>
      <sheetName val="Data_F8_BTR1"/>
      <sheetName val="sub_estt1"/>
      <sheetName val="Common_"/>
      <sheetName val="MRATES"/>
      <sheetName val="DATA_PRG"/>
      <sheetName val="Material"/>
      <sheetName val="Plant &amp;  Machinery"/>
      <sheetName val="Lead statement"/>
      <sheetName val="Lead statement ss5"/>
      <sheetName val="segments-details"/>
      <sheetName val="int-Dia-hdpe"/>
      <sheetName val="habs-list"/>
      <sheetName val="int-Dia-pvc"/>
      <sheetName val="DATA"/>
      <sheetName val="Road data"/>
      <sheetName val="mlead"/>
      <sheetName val="abs road"/>
      <sheetName val="R_Det"/>
      <sheetName val="Works"/>
      <sheetName val="RMR"/>
      <sheetName val="General"/>
      <sheetName val="v"/>
      <sheetName val="t_prsr"/>
      <sheetName val="id"/>
      <sheetName val="wh_data"/>
      <sheetName val="wh_data_R"/>
      <sheetName val="CPHEEO"/>
      <sheetName val="input"/>
      <sheetName val="Class IV Qtr. Ele"/>
      <sheetName val="coverpage"/>
      <sheetName val="m"/>
      <sheetName val="Levels"/>
      <sheetName val="GROUND FLOOR"/>
      <sheetName val="PUMP_DATA"/>
      <sheetName val="leads"/>
      <sheetName val="CI"/>
      <sheetName val="DI"/>
      <sheetName val="G.R.P"/>
      <sheetName val="HDPE"/>
      <sheetName val="PSC REVISED"/>
      <sheetName val="pvc"/>
      <sheetName val="F6-Est4"/>
      <sheetName val="Bitumen trunk"/>
      <sheetName val="Feeder"/>
      <sheetName val="R99 etc"/>
      <sheetName val="Trunk unpaved"/>
      <sheetName val="maya"/>
      <sheetName val="BWSCPlt"/>
      <sheetName val="CPI"/>
      <sheetName val="WPI C"/>
      <sheetName val="WPI all"/>
      <sheetName val="WPI HM"/>
      <sheetName val="WPI S"/>
      <sheetName val="nodes"/>
      <sheetName val="int-Dia"/>
      <sheetName val="JAWAHAR-hyd-original"/>
      <sheetName val="SPT vs PHI"/>
      <sheetName val="LS"/>
      <sheetName val="sub-dapa "/>
      <sheetName val="Plant 㫨  Machinery"/>
      <sheetName val="DATA_ENTRY"/>
      <sheetName val="Cover"/>
      <sheetName val="Bridge Data 2005-06"/>
      <sheetName val="Rate"/>
      <sheetName val="PM&amp;GM"/>
      <sheetName val="AV-PVC"/>
      <sheetName val="DI gate-DI"/>
      <sheetName val="DIgate_PVC "/>
      <sheetName val="sg-clay(d)"/>
      <sheetName val="DATA-BASE"/>
      <sheetName val="DATA-ABSTRACT"/>
      <sheetName val="Data 07-08 "/>
      <sheetName val="SUMP1420KL@HW"/>
      <sheetName val="Sheet2"/>
      <sheetName val="SSR 2015-16"/>
      <sheetName val="DATA SHEET FOR 2012 - 13"/>
      <sheetName val="Main sheet"/>
      <sheetName val="Rates"/>
      <sheetName val="Data-ELSR"/>
      <sheetName val=" Data -Valves"/>
      <sheetName val="Nspt-smp-final-ORIGINAL"/>
      <sheetName val="ABS"/>
      <sheetName val="zone-8"/>
      <sheetName val="MHNO_LEV"/>
      <sheetName val="Sorted"/>
      <sheetName val="Specification"/>
      <sheetName val="Avenue Plantation "/>
      <sheetName val="farmyard"/>
      <sheetName val="In put soft"/>
      <sheetName val="softscape data "/>
      <sheetName val="est input"/>
      <sheetName val="C-data  2)"/>
      <sheetName val="conveyance "/>
      <sheetName val="Civil SoR"/>
      <sheetName val="WS SoR "/>
      <sheetName val="C-data  for sub est"/>
      <sheetName val="Chain link mesh "/>
      <sheetName val="MS Grill CW"/>
      <sheetName val=" SS Gate (2)"/>
      <sheetName val=" Barbed wire (2)"/>
      <sheetName val="Genera Abstract Estimate "/>
      <sheetName val="Joinery"/>
      <sheetName val="WS Data"/>
      <sheetName val="Entrance Arch ( H )"/>
      <sheetName val="Entrance Arch ( CH )"/>
      <sheetName val="Soft Scape"/>
      <sheetName val="1.Hard Scape "/>
      <sheetName val="2"/>
      <sheetName val="Sliding Gate"/>
      <sheetName val="Boundary Wall"/>
      <sheetName val="Toilet 5X3m"/>
      <sheetName val="Shower Area 4X1.5m"/>
      <sheetName val="Cremains Room 5X5m"/>
      <sheetName val="Office Room 6X6m"/>
      <sheetName val="Security Room 3X3m"/>
      <sheetName val="Store Room 6X5.7m"/>
      <sheetName val="Mortury 6X6m"/>
      <sheetName val="Pre Ritual Area 8X8m"/>
      <sheetName val="Post Ritual Area 6X5m"/>
      <sheetName val="Electric Crematorioum 15X15m"/>
      <sheetName val="Conventional Crematorium6.2X5.2"/>
      <sheetName val="Office cum Security Room 7X4m"/>
      <sheetName val="Chain link mesh fencing "/>
      <sheetName val="Sheet9"/>
      <sheetName val="gen"/>
      <sheetName val="Cover-MEstt_2"/>
      <sheetName val="ABST(PART_B)_2"/>
      <sheetName val="F6-Gnrl_Abstrt2"/>
      <sheetName val="sub-data_2"/>
      <sheetName val="Data_F8_BTR2"/>
      <sheetName val="sub_estt2"/>
      <sheetName val="Common_1"/>
      <sheetName val="Plant_&amp;__Machinery"/>
      <sheetName val="Lead_statement_ss5"/>
      <sheetName val="Lead_statement"/>
      <sheetName val="Road_data"/>
      <sheetName val="abs_road"/>
      <sheetName val="Class_IV_Qtr__Ele"/>
      <sheetName val="hdpe_basic"/>
      <sheetName val="pvc_basic"/>
      <sheetName val="Boq"/>
      <sheetName val="TBAL9697 -group wise  sdpl"/>
      <sheetName val="Process"/>
      <sheetName val="Specification report"/>
      <sheetName val="1V800"/>
      <sheetName val="Rd.Est"/>
      <sheetName val="p&amp;m"/>
      <sheetName val="habs-details"/>
      <sheetName val="hab-details"/>
      <sheetName val="INPUT-DATA"/>
      <sheetName val="DL CAL"/>
      <sheetName val="SSR 2014-15 Rates"/>
      <sheetName val="Flanged Beams"/>
      <sheetName val="Rectangular Beam"/>
      <sheetName val="not req 3"/>
      <sheetName val="ultmom"/>
      <sheetName val="dlvoid"/>
      <sheetName val="final abstract"/>
      <sheetName val="detail'02"/>
      <sheetName val="G_R_P"/>
      <sheetName val="PSC_REVISED"/>
      <sheetName val="Cover-MEstt_3"/>
      <sheetName val="ABST(PART_B)_3"/>
      <sheetName val="F6-Gnrl_Abstrt3"/>
      <sheetName val="sub-data_3"/>
      <sheetName val="Data_F8_BTR3"/>
      <sheetName val="sub_estt3"/>
      <sheetName val="Common_2"/>
      <sheetName val="Lead_statement_ss51"/>
      <sheetName val="G_R_P1"/>
      <sheetName val="PSC_REVISED1"/>
      <sheetName val="Plant_&amp;__Machinery1"/>
      <sheetName val="ESTIMATE"/>
      <sheetName val="Mortars"/>
      <sheetName val="Data rough"/>
      <sheetName val="Convey"/>
      <sheetName val="bundqty"/>
      <sheetName val="hdpe weights"/>
      <sheetName val="data existing_do not delete"/>
      <sheetName val="m1"/>
      <sheetName val="detls"/>
      <sheetName val="SSR 2010-11 Rates"/>
      <sheetName val="Data well"/>
      <sheetName val="Lead Distance"/>
      <sheetName val="WATER-HAMMER"/>
      <sheetName val="crop water req.(Kh)  "/>
      <sheetName val="Bund"/>
      <sheetName val="C.D.Abs.Est."/>
      <sheetName val="20kL-design-final"/>
      <sheetName val="wh"/>
      <sheetName val="AV-HDPE"/>
      <sheetName val="Di_gate-HDPE"/>
      <sheetName val="Valves"/>
      <sheetName val="MS Rates"/>
      <sheetName val="co_5"/>
      <sheetName val="hdpe-rates"/>
      <sheetName val="pvc-rates"/>
      <sheetName val="AV-BWSC&amp;MS"/>
      <sheetName val="AV_AC"/>
      <sheetName val="di_Gate_AC"/>
      <sheetName val="Digate-BWSCP-MS"/>
      <sheetName val="DI_gate_di"/>
      <sheetName val="LEAD (2)"/>
      <sheetName val="water-hammar-strenght"/>
      <sheetName val="FORM7"/>
      <sheetName val="LOCAL RATES"/>
      <sheetName val="TOP SLAB-beams"/>
      <sheetName val="Formulas"/>
      <sheetName val="SITE OVERHEADS"/>
      <sheetName val="BALAN1"/>
      <sheetName val="BTR"/>
      <sheetName val="Line"/>
      <sheetName val="conc-foot-gradeslab"/>
      <sheetName val="C-data"/>
      <sheetName val="MRoad data"/>
      <sheetName val="Detail In Door Stad"/>
      <sheetName val="_5wgdhabfinal00_01"/>
      <sheetName val="Elect."/>
      <sheetName val="PVC weights"/>
      <sheetName val="index"/>
      <sheetName val="Global factors"/>
      <sheetName val="Z1_DATA"/>
      <sheetName val="BM-HOOP"/>
      <sheetName val="Iocount"/>
      <sheetName val="ewst"/>
      <sheetName val="l"/>
      <sheetName val="Road_data1"/>
      <sheetName val="abs_road1"/>
      <sheetName val="Class_IV_Qtr__Ele1"/>
      <sheetName val="Lead_statement1"/>
      <sheetName val="GROUND_FLOOR"/>
      <sheetName val="Bridge_Data_2005-06"/>
      <sheetName val="Data_07-08_"/>
      <sheetName val="DI_gate-DI"/>
      <sheetName val="DIgate_PVC_"/>
      <sheetName val="Bitumen_trunk"/>
      <sheetName val="R99_etc"/>
      <sheetName val="Trunk_unpaved"/>
      <sheetName val="sub-dapa_"/>
      <sheetName val="Plant_㫨__Machinery"/>
      <sheetName val="Avenue_Plantation_"/>
      <sheetName val="In_put_soft"/>
      <sheetName val="softscape_data_"/>
      <sheetName val="est_input"/>
      <sheetName val="C-data__2)"/>
      <sheetName val="conveyance_"/>
      <sheetName val="Civil_SoR"/>
      <sheetName val="WS_SoR_"/>
      <sheetName val="C-data__for_sub_est"/>
      <sheetName val="Chain_link_mesh_"/>
      <sheetName val="MS_Grill_CW"/>
      <sheetName val="_SS_Gate_(2)"/>
      <sheetName val="_Barbed_wire_(2)"/>
      <sheetName val="Genera_Abstract_Estimate_"/>
      <sheetName val="WS_Data"/>
      <sheetName val="Entrance_Arch_(_H_)"/>
      <sheetName val="Entrance_Arch_(_CH_)"/>
      <sheetName val="Soft_Scape"/>
      <sheetName val="1_Hard_Scape_"/>
      <sheetName val="Sliding_Gate"/>
      <sheetName val="Boundary_Wall"/>
      <sheetName val="Toilet_5X3m"/>
      <sheetName val="Shower_Area_4X1_5m"/>
      <sheetName val="Cremains_Room_5X5m"/>
      <sheetName val="Office_Room_6X6m"/>
      <sheetName val="Security_Room_3X3m"/>
      <sheetName val="Store_Room_6X5_7m"/>
      <sheetName val="Mortury_6X6m"/>
      <sheetName val="Pre_Ritual_Area_8X8m"/>
      <sheetName val="Post_Ritual_Area_6X5m"/>
      <sheetName val="Electric_Crematorioum_15X15m"/>
      <sheetName val="Conventional_Crematorium6_2X5_2"/>
      <sheetName val="Office_cum_Security_Room_7X4m"/>
      <sheetName val="Chain_link_mesh_fencing_"/>
      <sheetName val="SPT_vs_PHI"/>
      <sheetName val="WPI_C"/>
      <sheetName val="WPI_all"/>
      <sheetName val="WPI_HM"/>
      <sheetName val="WPI_S"/>
      <sheetName val="SSR_2015-16"/>
      <sheetName val="DATA_SHEET_FOR_2012_-_13"/>
      <sheetName val="Main_sheet"/>
      <sheetName val="_Data_-Valves"/>
      <sheetName val="BS8007"/>
      <sheetName val="D2_CO"/>
      <sheetName val="Detailed"/>
      <sheetName val="ssr-rates"/>
      <sheetName val="1-Pop Proj"/>
      <sheetName val="sand"/>
      <sheetName val="stone"/>
      <sheetName val="Hyd_Stmt"/>
      <sheetName val="pop"/>
      <sheetName val="Quarry"/>
      <sheetName val="CRUST"/>
      <sheetName val="QDTS"/>
      <sheetName val="nandipet intra"/>
      <sheetName val="Sheet3"/>
      <sheetName val="dump"/>
      <sheetName val="factors"/>
      <sheetName val="foundation(V)"/>
      <sheetName val="Main"/>
      <sheetName val="data-WC"/>
      <sheetName val="DATA SHEET FOR 2014-15"/>
      <sheetName val="SSR 2016-17"/>
      <sheetName val="Road data-TDR"/>
      <sheetName val="TCS_Schedule (2)"/>
      <sheetName val="137-140"/>
      <sheetName val="141-142"/>
      <sheetName val="ElectricalSSR"/>
      <sheetName val="Earthwork MCW"/>
      <sheetName val="TCS Proposed"/>
      <sheetName val="sup dat"/>
      <sheetName val="#REF"/>
      <sheetName val="checked"/>
      <sheetName val="other rates"/>
      <sheetName val="MTC-estimate"/>
      <sheetName val="Gen Abs"/>
      <sheetName val="DATA-CD"/>
      <sheetName val="AV-DI"/>
      <sheetName val="scour-DI-CI"/>
      <sheetName val="scour-pvc-hdpe-psc-bwsc"/>
      <sheetName val="Bill_amt_qty_cc_1"/>
      <sheetName val="Data-2010-11"/>
      <sheetName val="PLAN_FEB97"/>
      <sheetName val="MRMECADAMoad data"/>
      <sheetName val="Road Detail Est."/>
      <sheetName val="1000000000000"/>
      <sheetName val="Drains Est"/>
      <sheetName val="Relig-place"/>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sheetData sheetId="107" refreshError="1"/>
      <sheetData sheetId="108"/>
      <sheetData sheetId="109"/>
      <sheetData sheetId="110"/>
      <sheetData sheetId="111" refreshError="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sheetData sheetId="217"/>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
      <sheetName val="CPHEEO"/>
      <sheetName val="CPHEEO_Change"/>
      <sheetName val="wh_data"/>
      <sheetName val="wh_data_R"/>
      <sheetName val="Eco_dia_bhopal"/>
      <sheetName val="IWWA"/>
      <sheetName val="economical_auto"/>
      <sheetName val="economical_OFF_manual"/>
      <sheetName val="final abstract"/>
      <sheetName val="Estimate "/>
      <sheetName val="Det. Secty bld"/>
      <sheetName val="Proforma -II "/>
      <sheetName val="Cover"/>
      <sheetName val="col-reinft1"/>
      <sheetName val="RMR"/>
      <sheetName val="Road data"/>
      <sheetName val="Data"/>
      <sheetName val="detls"/>
      <sheetName val="Lead statement"/>
      <sheetName val="Class IV Qtr. Ele"/>
      <sheetName val="bom"/>
      <sheetName val="Estimate 10.00 Lakhs "/>
      <sheetName val="Usage"/>
      <sheetName val="Common "/>
      <sheetName val="General"/>
      <sheetName val="leads"/>
      <sheetName val="MRATES"/>
      <sheetName val="C-data"/>
      <sheetName val="HDPE"/>
      <sheetName val="pvc_basic"/>
      <sheetName val="DI"/>
      <sheetName val="pvc"/>
      <sheetName val="data existing_do not delete"/>
      <sheetName val="p&amp;m"/>
      <sheetName val="final_abstract"/>
      <sheetName val="Estimate_"/>
      <sheetName val="Det__Secty_bld"/>
      <sheetName val="Proforma_-II_"/>
      <sheetName val="Labour"/>
      <sheetName val="Material"/>
      <sheetName val="Plant &amp;  Machinery"/>
      <sheetName val="mlead"/>
      <sheetName val="abs road"/>
      <sheetName val="R_Det"/>
      <sheetName val="maya"/>
      <sheetName val="t_prsr"/>
      <sheetName val="id"/>
      <sheetName val="m"/>
      <sheetName val="Sheet2"/>
      <sheetName val="Sheet9"/>
    </sheetNames>
    <sheetDataSet>
      <sheetData sheetId="0" refreshError="1">
        <row r="4">
          <cell r="C4">
            <v>2</v>
          </cell>
        </row>
        <row r="5">
          <cell r="C5">
            <v>10</v>
          </cell>
        </row>
        <row r="6">
          <cell r="C6">
            <v>20</v>
          </cell>
        </row>
        <row r="8">
          <cell r="C8">
            <v>2004</v>
          </cell>
          <cell r="F8">
            <v>58509</v>
          </cell>
          <cell r="H8">
            <v>2437.875</v>
          </cell>
          <cell r="K8">
            <v>0.1462725</v>
          </cell>
        </row>
        <row r="9">
          <cell r="C9">
            <v>2014</v>
          </cell>
          <cell r="F9">
            <v>71322</v>
          </cell>
          <cell r="H9">
            <v>2971.75</v>
          </cell>
          <cell r="K9">
            <v>0.17830499999999999</v>
          </cell>
        </row>
        <row r="10">
          <cell r="C10">
            <v>2024</v>
          </cell>
          <cell r="F10">
            <v>86941</v>
          </cell>
          <cell r="H10">
            <v>3622.5416666666665</v>
          </cell>
          <cell r="K10">
            <v>0.2173525</v>
          </cell>
        </row>
        <row r="11">
          <cell r="C11">
            <v>34.700000000000003</v>
          </cell>
        </row>
        <row r="17">
          <cell r="C17">
            <v>8000</v>
          </cell>
          <cell r="E17">
            <v>10720</v>
          </cell>
        </row>
      </sheetData>
      <sheetData sheetId="1" refreshError="1">
        <row r="2">
          <cell r="AO2" t="str">
            <v>PVC</v>
          </cell>
          <cell r="AY2" t="str">
            <v>PVC</v>
          </cell>
          <cell r="AZ2" t="str">
            <v>HDPE</v>
          </cell>
          <cell r="BA2" t="str">
            <v>CI</v>
          </cell>
          <cell r="BB2" t="str">
            <v>DI</v>
          </cell>
          <cell r="BC2" t="str">
            <v>PSC</v>
          </cell>
          <cell r="BD2" t="str">
            <v>GRP</v>
          </cell>
          <cell r="BE2" t="str">
            <v>BWSP</v>
          </cell>
          <cell r="BF2" t="str">
            <v>GI</v>
          </cell>
          <cell r="BG2" t="str">
            <v>RCC</v>
          </cell>
          <cell r="BH2" t="str">
            <v>AC</v>
          </cell>
          <cell r="BK2" t="str">
            <v>PVC</v>
          </cell>
          <cell r="BL2">
            <v>1</v>
          </cell>
        </row>
        <row r="3">
          <cell r="Z3" t="str">
            <v>PVC</v>
          </cell>
          <cell r="AO3" t="str">
            <v>4kg/sqcm</v>
          </cell>
          <cell r="AP3" t="str">
            <v>4kg/sqcm</v>
          </cell>
          <cell r="AQ3" t="str">
            <v>LA</v>
          </cell>
          <cell r="AR3" t="str">
            <v>K7</v>
          </cell>
          <cell r="AS3" t="str">
            <v>6kg/sqcm</v>
          </cell>
          <cell r="AT3" t="str">
            <v>12kg/sqcm</v>
          </cell>
          <cell r="AU3" t="str">
            <v>Class-15</v>
          </cell>
          <cell r="AV3" t="str">
            <v>3Bar</v>
          </cell>
          <cell r="AY3">
            <v>315</v>
          </cell>
          <cell r="AZ3">
            <v>400</v>
          </cell>
          <cell r="BA3">
            <v>1000</v>
          </cell>
          <cell r="BB3">
            <v>1100</v>
          </cell>
          <cell r="BC3">
            <v>1300</v>
          </cell>
          <cell r="BD3">
            <v>1000</v>
          </cell>
          <cell r="BE3">
            <v>1600</v>
          </cell>
          <cell r="BF3">
            <v>65</v>
          </cell>
          <cell r="BG3">
            <v>1200</v>
          </cell>
          <cell r="BH3">
            <v>1000</v>
          </cell>
          <cell r="BK3" t="str">
            <v>HDPE</v>
          </cell>
          <cell r="BL3">
            <v>2</v>
          </cell>
        </row>
        <row r="4">
          <cell r="Z4" t="str">
            <v>HDPE</v>
          </cell>
          <cell r="AY4">
            <v>280</v>
          </cell>
          <cell r="AZ4">
            <v>355</v>
          </cell>
          <cell r="BA4">
            <v>900</v>
          </cell>
          <cell r="BB4">
            <v>1000</v>
          </cell>
          <cell r="BC4">
            <v>1200</v>
          </cell>
          <cell r="BD4">
            <v>900</v>
          </cell>
          <cell r="BE4">
            <v>1500</v>
          </cell>
          <cell r="BF4">
            <v>50</v>
          </cell>
          <cell r="BG4">
            <v>1100</v>
          </cell>
          <cell r="BH4">
            <v>900</v>
          </cell>
        </row>
        <row r="5">
          <cell r="Z5" t="str">
            <v>CI</v>
          </cell>
          <cell r="AY5">
            <v>250</v>
          </cell>
          <cell r="AZ5">
            <v>315</v>
          </cell>
          <cell r="BA5">
            <v>800</v>
          </cell>
          <cell r="BB5">
            <v>900</v>
          </cell>
          <cell r="BC5">
            <v>1100</v>
          </cell>
          <cell r="BD5">
            <v>800</v>
          </cell>
          <cell r="BE5">
            <v>1400</v>
          </cell>
          <cell r="BF5">
            <v>40</v>
          </cell>
          <cell r="BG5">
            <v>1000</v>
          </cell>
          <cell r="BH5">
            <v>850</v>
          </cell>
        </row>
        <row r="6">
          <cell r="Z6" t="str">
            <v>DI</v>
          </cell>
          <cell r="AY6">
            <v>225</v>
          </cell>
          <cell r="AZ6">
            <v>280</v>
          </cell>
          <cell r="BA6">
            <v>750</v>
          </cell>
          <cell r="BB6">
            <v>800</v>
          </cell>
          <cell r="BC6">
            <v>1000</v>
          </cell>
          <cell r="BD6">
            <v>700</v>
          </cell>
          <cell r="BE6">
            <v>1300</v>
          </cell>
          <cell r="BF6">
            <v>32</v>
          </cell>
          <cell r="BG6">
            <v>900</v>
          </cell>
          <cell r="BH6">
            <v>800</v>
          </cell>
        </row>
        <row r="7">
          <cell r="Z7" t="str">
            <v>PSC</v>
          </cell>
          <cell r="AY7">
            <v>200</v>
          </cell>
          <cell r="AZ7">
            <v>250</v>
          </cell>
          <cell r="BA7">
            <v>700</v>
          </cell>
          <cell r="BB7">
            <v>750</v>
          </cell>
          <cell r="BC7">
            <v>900</v>
          </cell>
          <cell r="BD7">
            <v>600</v>
          </cell>
          <cell r="BE7">
            <v>1200</v>
          </cell>
          <cell r="BF7">
            <v>25</v>
          </cell>
          <cell r="BG7">
            <v>800</v>
          </cell>
          <cell r="BH7">
            <v>750</v>
          </cell>
        </row>
        <row r="8">
          <cell r="Z8" t="str">
            <v>GRP</v>
          </cell>
          <cell r="AY8">
            <v>180</v>
          </cell>
          <cell r="AZ8">
            <v>225</v>
          </cell>
          <cell r="BA8">
            <v>600</v>
          </cell>
          <cell r="BB8">
            <v>700</v>
          </cell>
          <cell r="BC8">
            <v>800</v>
          </cell>
          <cell r="BD8">
            <v>500</v>
          </cell>
          <cell r="BE8">
            <v>1100</v>
          </cell>
          <cell r="BF8">
            <v>0</v>
          </cell>
          <cell r="BG8">
            <v>700</v>
          </cell>
          <cell r="BH8">
            <v>700</v>
          </cell>
        </row>
        <row r="9">
          <cell r="Z9" t="str">
            <v>BWSP</v>
          </cell>
          <cell r="AY9">
            <v>160</v>
          </cell>
          <cell r="AZ9">
            <v>200</v>
          </cell>
          <cell r="BA9">
            <v>500</v>
          </cell>
          <cell r="BB9">
            <v>600</v>
          </cell>
          <cell r="BC9">
            <v>700</v>
          </cell>
          <cell r="BD9">
            <v>450</v>
          </cell>
          <cell r="BE9">
            <v>1000</v>
          </cell>
          <cell r="BF9">
            <v>0</v>
          </cell>
          <cell r="BG9">
            <v>600</v>
          </cell>
          <cell r="BH9">
            <v>600</v>
          </cell>
        </row>
        <row r="10">
          <cell r="C10">
            <v>75</v>
          </cell>
          <cell r="L10">
            <v>14.562795458989429</v>
          </cell>
          <cell r="Z10" t="str">
            <v>GI</v>
          </cell>
          <cell r="AY10">
            <v>140</v>
          </cell>
          <cell r="AZ10">
            <v>180</v>
          </cell>
          <cell r="BA10">
            <v>450</v>
          </cell>
          <cell r="BB10">
            <v>500</v>
          </cell>
          <cell r="BC10">
            <v>600</v>
          </cell>
          <cell r="BD10">
            <v>400</v>
          </cell>
          <cell r="BE10">
            <v>900</v>
          </cell>
          <cell r="BF10">
            <v>0</v>
          </cell>
          <cell r="BG10">
            <v>500</v>
          </cell>
          <cell r="BH10">
            <v>500</v>
          </cell>
        </row>
        <row r="11">
          <cell r="C11">
            <v>8000</v>
          </cell>
          <cell r="Z11" t="str">
            <v>RCC</v>
          </cell>
          <cell r="AY11">
            <v>125</v>
          </cell>
          <cell r="AZ11">
            <v>160</v>
          </cell>
          <cell r="BA11">
            <v>400</v>
          </cell>
          <cell r="BB11">
            <v>450</v>
          </cell>
          <cell r="BC11">
            <v>500</v>
          </cell>
          <cell r="BD11">
            <v>350</v>
          </cell>
          <cell r="BE11">
            <v>800</v>
          </cell>
          <cell r="BF11">
            <v>0</v>
          </cell>
          <cell r="BG11">
            <v>450</v>
          </cell>
          <cell r="BH11">
            <v>450</v>
          </cell>
        </row>
        <row r="12">
          <cell r="Z12" t="str">
            <v>AC</v>
          </cell>
          <cell r="AY12">
            <v>110</v>
          </cell>
          <cell r="AZ12">
            <v>140</v>
          </cell>
          <cell r="BA12">
            <v>350</v>
          </cell>
          <cell r="BB12">
            <v>400</v>
          </cell>
          <cell r="BC12">
            <v>450</v>
          </cell>
          <cell r="BD12">
            <v>0</v>
          </cell>
          <cell r="BE12">
            <v>700</v>
          </cell>
          <cell r="BF12">
            <v>0</v>
          </cell>
          <cell r="BG12">
            <v>400</v>
          </cell>
          <cell r="BH12">
            <v>400</v>
          </cell>
        </row>
        <row r="13">
          <cell r="C13">
            <v>10</v>
          </cell>
          <cell r="J13">
            <v>23935.126326238744</v>
          </cell>
          <cell r="L13">
            <v>23935.119360485845</v>
          </cell>
          <cell r="AY13">
            <v>90</v>
          </cell>
          <cell r="AZ13">
            <v>125</v>
          </cell>
          <cell r="BA13">
            <v>300</v>
          </cell>
          <cell r="BB13">
            <v>350</v>
          </cell>
          <cell r="BC13">
            <v>400</v>
          </cell>
          <cell r="BE13">
            <v>600</v>
          </cell>
          <cell r="BF13">
            <v>0</v>
          </cell>
          <cell r="BG13">
            <v>350</v>
          </cell>
          <cell r="BH13">
            <v>350</v>
          </cell>
        </row>
        <row r="14">
          <cell r="AY14">
            <v>75</v>
          </cell>
          <cell r="AZ14">
            <v>110</v>
          </cell>
          <cell r="BA14">
            <v>250</v>
          </cell>
          <cell r="BB14">
            <v>300</v>
          </cell>
          <cell r="BC14">
            <v>350</v>
          </cell>
          <cell r="BE14">
            <v>500</v>
          </cell>
          <cell r="BF14">
            <v>0</v>
          </cell>
          <cell r="BH14">
            <v>300</v>
          </cell>
        </row>
        <row r="15">
          <cell r="AY15">
            <v>63</v>
          </cell>
          <cell r="AZ15">
            <v>90</v>
          </cell>
          <cell r="BA15">
            <v>200</v>
          </cell>
          <cell r="BB15">
            <v>250</v>
          </cell>
          <cell r="BE15">
            <v>400</v>
          </cell>
          <cell r="BH15">
            <v>250</v>
          </cell>
        </row>
        <row r="16">
          <cell r="AY16">
            <v>0</v>
          </cell>
          <cell r="AZ16">
            <v>75</v>
          </cell>
          <cell r="BA16">
            <v>150</v>
          </cell>
          <cell r="BB16">
            <v>200</v>
          </cell>
          <cell r="BE16">
            <v>300</v>
          </cell>
          <cell r="BH16">
            <v>200</v>
          </cell>
        </row>
        <row r="17">
          <cell r="C17">
            <v>20</v>
          </cell>
          <cell r="AZ17">
            <v>63</v>
          </cell>
          <cell r="BA17">
            <v>125</v>
          </cell>
          <cell r="BB17">
            <v>150</v>
          </cell>
          <cell r="BE17">
            <v>250</v>
          </cell>
          <cell r="BH17">
            <v>150</v>
          </cell>
        </row>
        <row r="18">
          <cell r="AZ18">
            <v>0</v>
          </cell>
          <cell r="BA18">
            <v>100</v>
          </cell>
          <cell r="BB18">
            <v>125</v>
          </cell>
          <cell r="BH18">
            <v>125</v>
          </cell>
        </row>
        <row r="39">
          <cell r="BA39">
            <v>80</v>
          </cell>
          <cell r="BB39">
            <v>100</v>
          </cell>
          <cell r="BH39">
            <v>100</v>
          </cell>
        </row>
        <row r="40">
          <cell r="BH40">
            <v>80</v>
          </cell>
        </row>
      </sheetData>
      <sheetData sheetId="2" refreshError="1"/>
      <sheetData sheetId="3" refreshError="1">
        <row r="2">
          <cell r="J2" t="str">
            <v>AC</v>
          </cell>
          <cell r="L2" t="str">
            <v>HDPE</v>
          </cell>
          <cell r="M2" t="str">
            <v>4kg/sqcm</v>
          </cell>
          <cell r="N2" t="str">
            <v>6kg/sqcm</v>
          </cell>
          <cell r="O2" t="str">
            <v>8kg/sqcm</v>
          </cell>
          <cell r="P2" t="str">
            <v>10kg/sqcm</v>
          </cell>
          <cell r="R2" t="str">
            <v>HDPE</v>
          </cell>
        </row>
        <row r="3">
          <cell r="A3">
            <v>63</v>
          </cell>
          <cell r="B3">
            <v>3.5000000000000001E-3</v>
          </cell>
          <cell r="C3">
            <v>4.2000000000000006E-3</v>
          </cell>
          <cell r="D3">
            <v>6.6E-3</v>
          </cell>
          <cell r="E3">
            <v>63</v>
          </cell>
          <cell r="F3">
            <v>5.6000000000000001E-2</v>
          </cell>
          <cell r="G3">
            <v>5.4600000000000003E-2</v>
          </cell>
          <cell r="H3">
            <v>4.9799999999999997E-2</v>
          </cell>
          <cell r="J3" t="str">
            <v>BWSP</v>
          </cell>
          <cell r="L3">
            <v>63</v>
          </cell>
          <cell r="M3">
            <v>83.65</v>
          </cell>
          <cell r="N3">
            <v>106.30000000000001</v>
          </cell>
          <cell r="O3">
            <v>128</v>
          </cell>
          <cell r="R3" t="str">
            <v>PVC</v>
          </cell>
        </row>
        <row r="4">
          <cell r="A4">
            <v>75</v>
          </cell>
          <cell r="B4">
            <v>4.0000000000000001E-3</v>
          </cell>
          <cell r="C4">
            <v>4.9000000000000007E-3</v>
          </cell>
          <cell r="D4">
            <v>7.7999999999999996E-3</v>
          </cell>
          <cell r="E4">
            <v>75</v>
          </cell>
          <cell r="F4">
            <v>6.7000000000000004E-2</v>
          </cell>
          <cell r="G4">
            <v>6.5200000000000008E-2</v>
          </cell>
          <cell r="H4">
            <v>5.9400000000000001E-2</v>
          </cell>
          <cell r="J4" t="str">
            <v>CI</v>
          </cell>
          <cell r="L4">
            <v>75</v>
          </cell>
          <cell r="M4">
            <v>106.15</v>
          </cell>
          <cell r="N4">
            <v>141.35</v>
          </cell>
          <cell r="O4">
            <v>171.70000000000002</v>
          </cell>
          <cell r="R4" t="str">
            <v>CI</v>
          </cell>
        </row>
        <row r="5">
          <cell r="A5">
            <v>90</v>
          </cell>
          <cell r="B5">
            <v>5.0000000000000001E-3</v>
          </cell>
          <cell r="C5">
            <v>5.7999999999999996E-3</v>
          </cell>
          <cell r="D5">
            <v>9.300000000000001E-3</v>
          </cell>
          <cell r="E5">
            <v>90</v>
          </cell>
          <cell r="F5">
            <v>0.08</v>
          </cell>
          <cell r="G5">
            <v>7.8400000000000011E-2</v>
          </cell>
          <cell r="H5">
            <v>7.1400000000000005E-2</v>
          </cell>
          <cell r="J5" t="str">
            <v>DI</v>
          </cell>
          <cell r="L5">
            <v>90</v>
          </cell>
          <cell r="M5">
            <v>144.95000000000002</v>
          </cell>
          <cell r="N5">
            <v>192.85000000000002</v>
          </cell>
          <cell r="O5">
            <v>237.5</v>
          </cell>
          <cell r="R5" t="str">
            <v>DI</v>
          </cell>
        </row>
        <row r="6">
          <cell r="A6">
            <v>110</v>
          </cell>
          <cell r="B6">
            <v>6.0000000000000001E-3</v>
          </cell>
          <cell r="C6">
            <v>7.0999999999999995E-3</v>
          </cell>
          <cell r="D6">
            <v>1.12E-2</v>
          </cell>
          <cell r="E6">
            <v>110</v>
          </cell>
          <cell r="F6">
            <v>9.8000000000000004E-2</v>
          </cell>
          <cell r="G6">
            <v>9.5799999999999996E-2</v>
          </cell>
          <cell r="H6">
            <v>8.7599999999999997E-2</v>
          </cell>
          <cell r="J6" t="str">
            <v>GRP</v>
          </cell>
          <cell r="L6">
            <v>110</v>
          </cell>
          <cell r="M6">
            <v>204.20000000000002</v>
          </cell>
          <cell r="N6">
            <v>276.55</v>
          </cell>
          <cell r="O6">
            <v>342.6</v>
          </cell>
          <cell r="R6" t="str">
            <v>AC</v>
          </cell>
        </row>
        <row r="7">
          <cell r="A7">
            <v>125</v>
          </cell>
          <cell r="B7">
            <v>6.7999999999999996E-3</v>
          </cell>
          <cell r="C7">
            <v>8.0000000000000002E-3</v>
          </cell>
          <cell r="D7">
            <v>1.2800000000000001E-2</v>
          </cell>
          <cell r="E7">
            <v>125</v>
          </cell>
          <cell r="F7">
            <v>0.1114</v>
          </cell>
          <cell r="G7">
            <v>0.109</v>
          </cell>
          <cell r="H7">
            <v>9.9400000000000002E-2</v>
          </cell>
          <cell r="J7" t="str">
            <v>HDPE</v>
          </cell>
          <cell r="L7">
            <v>125</v>
          </cell>
          <cell r="M7">
            <v>254.60000000000002</v>
          </cell>
          <cell r="N7">
            <v>346.70000000000005</v>
          </cell>
          <cell r="O7">
            <v>433.05</v>
          </cell>
          <cell r="R7" t="str">
            <v>PSC</v>
          </cell>
        </row>
        <row r="8">
          <cell r="A8">
            <v>140</v>
          </cell>
          <cell r="B8">
            <v>7.6E-3</v>
          </cell>
          <cell r="C8">
            <v>8.9999999999999993E-3</v>
          </cell>
          <cell r="D8">
            <v>1.43E-2</v>
          </cell>
          <cell r="E8">
            <v>140</v>
          </cell>
          <cell r="F8">
            <v>0.12479999999999999</v>
          </cell>
          <cell r="G8">
            <v>0.122</v>
          </cell>
          <cell r="H8">
            <v>0.1114</v>
          </cell>
          <cell r="J8" t="str">
            <v>PSC</v>
          </cell>
          <cell r="L8">
            <v>140</v>
          </cell>
          <cell r="M8">
            <v>308.8</v>
          </cell>
          <cell r="N8">
            <v>427.35</v>
          </cell>
          <cell r="O8">
            <v>534.65</v>
          </cell>
          <cell r="R8" t="str">
            <v>GRP</v>
          </cell>
        </row>
        <row r="9">
          <cell r="A9">
            <v>160</v>
          </cell>
          <cell r="B9">
            <v>8.6E-3</v>
          </cell>
          <cell r="C9">
            <v>1.0199999999999999E-2</v>
          </cell>
          <cell r="D9">
            <v>1.6300000000000002E-2</v>
          </cell>
          <cell r="E9">
            <v>160</v>
          </cell>
          <cell r="F9">
            <v>0.14280000000000001</v>
          </cell>
          <cell r="G9">
            <v>0.1396</v>
          </cell>
          <cell r="H9">
            <v>0.12740000000000001</v>
          </cell>
          <cell r="J9" t="str">
            <v>PVC</v>
          </cell>
          <cell r="L9">
            <v>160</v>
          </cell>
          <cell r="M9">
            <v>400.55</v>
          </cell>
          <cell r="N9">
            <v>553.6</v>
          </cell>
          <cell r="O9">
            <v>693.15000000000009</v>
          </cell>
          <cell r="R9" t="str">
            <v>BWSP</v>
          </cell>
        </row>
        <row r="10">
          <cell r="A10">
            <v>180</v>
          </cell>
          <cell r="B10">
            <v>9.6999999999999986E-3</v>
          </cell>
          <cell r="C10">
            <v>1.15E-2</v>
          </cell>
          <cell r="D10">
            <v>1.83E-2</v>
          </cell>
          <cell r="E10">
            <v>180</v>
          </cell>
          <cell r="F10">
            <v>0.16059999999999999</v>
          </cell>
          <cell r="G10">
            <v>0.157</v>
          </cell>
          <cell r="H10">
            <v>0.1434</v>
          </cell>
          <cell r="L10">
            <v>180</v>
          </cell>
          <cell r="M10">
            <v>495.95000000000005</v>
          </cell>
          <cell r="N10">
            <v>688</v>
          </cell>
          <cell r="O10">
            <v>869.35</v>
          </cell>
        </row>
        <row r="11">
          <cell r="A11">
            <v>200</v>
          </cell>
          <cell r="B11">
            <v>1.0699999999999999E-2</v>
          </cell>
          <cell r="C11">
            <v>1.2699999999999999E-2</v>
          </cell>
          <cell r="D11">
            <v>2.0300000000000002E-2</v>
          </cell>
          <cell r="E11">
            <v>200</v>
          </cell>
          <cell r="F11">
            <v>0.17859999999999998</v>
          </cell>
          <cell r="G11">
            <v>0.17460000000000001</v>
          </cell>
          <cell r="H11">
            <v>0.15940000000000001</v>
          </cell>
          <cell r="L11">
            <v>200</v>
          </cell>
          <cell r="M11">
            <v>598.75</v>
          </cell>
          <cell r="N11">
            <v>843.65000000000009</v>
          </cell>
          <cell r="O11">
            <v>1063.2</v>
          </cell>
        </row>
        <row r="12">
          <cell r="A12">
            <v>225</v>
          </cell>
          <cell r="B12">
            <v>1.2E-2</v>
          </cell>
          <cell r="C12">
            <v>1.43E-2</v>
          </cell>
          <cell r="D12">
            <v>2.2800000000000001E-2</v>
          </cell>
          <cell r="E12">
            <v>225</v>
          </cell>
          <cell r="F12">
            <v>0.20100000000000001</v>
          </cell>
          <cell r="G12">
            <v>0.19640000000000002</v>
          </cell>
          <cell r="H12">
            <v>0.1794</v>
          </cell>
          <cell r="L12">
            <v>225</v>
          </cell>
          <cell r="M12">
            <v>773.75</v>
          </cell>
          <cell r="N12">
            <v>1085.3500000000001</v>
          </cell>
          <cell r="O12">
            <v>1370.75</v>
          </cell>
        </row>
        <row r="13">
          <cell r="A13">
            <v>250</v>
          </cell>
          <cell r="B13">
            <v>1.3300000000000001E-2</v>
          </cell>
          <cell r="C13">
            <v>1.5800000000000002E-2</v>
          </cell>
          <cell r="D13">
            <v>2.53E-2</v>
          </cell>
          <cell r="E13">
            <v>250</v>
          </cell>
          <cell r="F13">
            <v>0.22340000000000002</v>
          </cell>
          <cell r="G13">
            <v>0.21840000000000001</v>
          </cell>
          <cell r="H13">
            <v>0.19939999999999999</v>
          </cell>
          <cell r="L13">
            <v>250</v>
          </cell>
          <cell r="M13">
            <v>946.65000000000009</v>
          </cell>
          <cell r="N13">
            <v>1326.5500000000002</v>
          </cell>
          <cell r="O13">
            <v>1684.7</v>
          </cell>
        </row>
        <row r="14">
          <cell r="A14">
            <v>280</v>
          </cell>
          <cell r="B14">
            <v>1.49E-2</v>
          </cell>
          <cell r="C14">
            <v>1.77E-2</v>
          </cell>
          <cell r="D14">
            <v>2.8300000000000002E-2</v>
          </cell>
          <cell r="E14">
            <v>280</v>
          </cell>
          <cell r="F14">
            <v>0.25019999999999998</v>
          </cell>
          <cell r="G14">
            <v>0.24459999999999998</v>
          </cell>
          <cell r="H14">
            <v>0.22340000000000002</v>
          </cell>
          <cell r="L14">
            <v>280</v>
          </cell>
          <cell r="M14">
            <v>1167.75</v>
          </cell>
          <cell r="N14">
            <v>1650.45</v>
          </cell>
          <cell r="O14">
            <v>2096.75</v>
          </cell>
        </row>
        <row r="15">
          <cell r="A15">
            <v>315</v>
          </cell>
          <cell r="B15">
            <v>1.67E-2</v>
          </cell>
          <cell r="C15">
            <v>0.02</v>
          </cell>
          <cell r="D15">
            <v>3.1800000000000002E-2</v>
          </cell>
          <cell r="E15">
            <v>315</v>
          </cell>
          <cell r="F15">
            <v>0.28160000000000002</v>
          </cell>
          <cell r="G15">
            <v>0.27500000000000002</v>
          </cell>
          <cell r="H15">
            <v>0.25140000000000001</v>
          </cell>
          <cell r="L15">
            <v>315</v>
          </cell>
          <cell r="M15">
            <v>1472.2</v>
          </cell>
          <cell r="N15">
            <v>2079.0500000000002</v>
          </cell>
          <cell r="O15">
            <v>2641.4</v>
          </cell>
        </row>
        <row r="16">
          <cell r="A16">
            <v>355</v>
          </cell>
          <cell r="B16">
            <v>1.8800000000000001E-2</v>
          </cell>
          <cell r="C16">
            <v>2.23E-2</v>
          </cell>
          <cell r="D16">
            <v>3.5799999999999998E-2</v>
          </cell>
          <cell r="E16">
            <v>355</v>
          </cell>
          <cell r="F16">
            <v>0.31739999999999996</v>
          </cell>
          <cell r="G16">
            <v>0.31039999999999995</v>
          </cell>
          <cell r="H16">
            <v>0.28339999999999999</v>
          </cell>
        </row>
        <row r="17">
          <cell r="A17">
            <v>400</v>
          </cell>
          <cell r="B17">
            <v>2.2100000000000002E-2</v>
          </cell>
          <cell r="C17">
            <v>2.63E-2</v>
          </cell>
          <cell r="D17">
            <v>4.2099999999999999E-2</v>
          </cell>
          <cell r="E17">
            <v>400</v>
          </cell>
          <cell r="F17">
            <v>0.35580000000000001</v>
          </cell>
          <cell r="G17">
            <v>0.34739999999999999</v>
          </cell>
          <cell r="H17">
            <v>0.31580000000000003</v>
          </cell>
        </row>
        <row r="20">
          <cell r="L20" t="str">
            <v>PVC</v>
          </cell>
          <cell r="M20" t="str">
            <v>4kg/sqcm</v>
          </cell>
          <cell r="N20" t="str">
            <v>6kg/sqcm</v>
          </cell>
          <cell r="O20" t="str">
            <v>10kg/sqcm</v>
          </cell>
        </row>
        <row r="21">
          <cell r="A21">
            <v>63</v>
          </cell>
          <cell r="B21">
            <v>1.9E-3</v>
          </cell>
          <cell r="C21">
            <v>2.7000000000000001E-3</v>
          </cell>
          <cell r="D21">
            <v>4.0999999999999995E-3</v>
          </cell>
          <cell r="L21">
            <v>63</v>
          </cell>
        </row>
        <row r="22">
          <cell r="A22">
            <v>75</v>
          </cell>
          <cell r="B22">
            <v>2.2000000000000001E-3</v>
          </cell>
          <cell r="C22">
            <v>3.0999999999999999E-3</v>
          </cell>
          <cell r="D22">
            <v>4.9000000000000007E-3</v>
          </cell>
          <cell r="L22">
            <v>75</v>
          </cell>
        </row>
        <row r="23">
          <cell r="A23">
            <v>90</v>
          </cell>
          <cell r="B23">
            <v>2.5999999999999999E-3</v>
          </cell>
          <cell r="C23">
            <v>3.7000000000000002E-3</v>
          </cell>
          <cell r="D23">
            <v>5.7000000000000002E-3</v>
          </cell>
          <cell r="L23">
            <v>90</v>
          </cell>
        </row>
        <row r="24">
          <cell r="A24">
            <v>110</v>
          </cell>
          <cell r="B24">
            <v>3.0000000000000001E-3</v>
          </cell>
          <cell r="C24">
            <v>4.3E-3</v>
          </cell>
          <cell r="D24">
            <v>7.0999999999999995E-3</v>
          </cell>
          <cell r="L24">
            <v>110</v>
          </cell>
        </row>
        <row r="25">
          <cell r="A25">
            <v>125</v>
          </cell>
          <cell r="B25">
            <v>3.3999999999999998E-3</v>
          </cell>
          <cell r="C25">
            <v>5.0000000000000001E-3</v>
          </cell>
          <cell r="D25">
            <v>8.0000000000000002E-3</v>
          </cell>
          <cell r="L25">
            <v>125</v>
          </cell>
        </row>
        <row r="26">
          <cell r="A26">
            <v>140</v>
          </cell>
          <cell r="B26">
            <v>3.8E-3</v>
          </cell>
          <cell r="C26">
            <v>5.4999999999999997E-3</v>
          </cell>
          <cell r="D26">
            <v>8.8999999999999999E-3</v>
          </cell>
          <cell r="L26">
            <v>140</v>
          </cell>
        </row>
        <row r="27">
          <cell r="A27">
            <v>160</v>
          </cell>
          <cell r="B27">
            <v>4.3E-3</v>
          </cell>
          <cell r="C27">
            <v>6.1999999999999998E-3</v>
          </cell>
          <cell r="D27">
            <v>1.0199999999999999E-2</v>
          </cell>
          <cell r="L27">
            <v>160</v>
          </cell>
        </row>
        <row r="28">
          <cell r="A28">
            <v>180</v>
          </cell>
          <cell r="B28">
            <v>4.9000000000000007E-3</v>
          </cell>
          <cell r="C28">
            <v>7.0999999999999995E-3</v>
          </cell>
          <cell r="D28">
            <v>1.14E-2</v>
          </cell>
          <cell r="L28">
            <v>180</v>
          </cell>
        </row>
        <row r="29">
          <cell r="A29">
            <v>200</v>
          </cell>
          <cell r="B29">
            <v>5.3E-3</v>
          </cell>
          <cell r="C29">
            <v>7.9000000000000008E-3</v>
          </cell>
          <cell r="D29">
            <v>1.2699999999999999E-2</v>
          </cell>
          <cell r="L29">
            <v>200</v>
          </cell>
        </row>
        <row r="30">
          <cell r="A30">
            <v>225</v>
          </cell>
          <cell r="B30">
            <v>6.0000000000000001E-3</v>
          </cell>
          <cell r="C30">
            <v>8.6E-3</v>
          </cell>
          <cell r="D30">
            <v>1.43E-2</v>
          </cell>
          <cell r="L30">
            <v>225</v>
          </cell>
        </row>
        <row r="31">
          <cell r="A31">
            <v>250</v>
          </cell>
          <cell r="B31">
            <v>6.4999999999999997E-3</v>
          </cell>
          <cell r="C31">
            <v>9.8000000000000014E-3</v>
          </cell>
          <cell r="D31">
            <v>1.5900000000000001E-2</v>
          </cell>
          <cell r="L31">
            <v>250</v>
          </cell>
        </row>
        <row r="32">
          <cell r="A32">
            <v>280</v>
          </cell>
          <cell r="B32">
            <v>7.4000000000000003E-3</v>
          </cell>
          <cell r="C32">
            <v>1.0999999999999999E-2</v>
          </cell>
          <cell r="D32">
            <v>1.78E-2</v>
          </cell>
          <cell r="L32">
            <v>280</v>
          </cell>
        </row>
        <row r="33">
          <cell r="A33">
            <v>315</v>
          </cell>
          <cell r="B33">
            <v>8.3000000000000001E-3</v>
          </cell>
          <cell r="C33">
            <v>1.24E-2</v>
          </cell>
          <cell r="D33">
            <v>1.9899999999999998E-2</v>
          </cell>
          <cell r="L33">
            <v>315</v>
          </cell>
        </row>
        <row r="35">
          <cell r="L35" t="str">
            <v>AC</v>
          </cell>
          <cell r="M35" t="str">
            <v>Class-15</v>
          </cell>
          <cell r="N35" t="str">
            <v>Class-20</v>
          </cell>
          <cell r="O35" t="str">
            <v>Class-25</v>
          </cell>
        </row>
        <row r="36">
          <cell r="L36">
            <v>80</v>
          </cell>
          <cell r="M36">
            <v>167.85000000000002</v>
          </cell>
          <cell r="N36">
            <v>175.05</v>
          </cell>
          <cell r="O36">
            <v>199.4</v>
          </cell>
        </row>
        <row r="37">
          <cell r="L37">
            <v>100</v>
          </cell>
          <cell r="M37">
            <v>199.60000000000002</v>
          </cell>
          <cell r="N37">
            <v>228.8</v>
          </cell>
          <cell r="O37">
            <v>264.35000000000002</v>
          </cell>
        </row>
        <row r="38">
          <cell r="L38">
            <v>125</v>
          </cell>
          <cell r="M38">
            <v>238.9</v>
          </cell>
          <cell r="N38">
            <v>275.05</v>
          </cell>
          <cell r="O38">
            <v>324.75</v>
          </cell>
        </row>
        <row r="39">
          <cell r="L39">
            <v>150</v>
          </cell>
          <cell r="M39">
            <v>304.05</v>
          </cell>
          <cell r="N39">
            <v>357.95000000000005</v>
          </cell>
          <cell r="O39">
            <v>426.40000000000003</v>
          </cell>
        </row>
        <row r="40">
          <cell r="L40">
            <v>200</v>
          </cell>
          <cell r="M40">
            <v>458.15000000000003</v>
          </cell>
          <cell r="N40">
            <v>550.45000000000005</v>
          </cell>
          <cell r="O40">
            <v>675.15000000000009</v>
          </cell>
        </row>
        <row r="41">
          <cell r="L41">
            <v>250</v>
          </cell>
          <cell r="M41">
            <v>557.85</v>
          </cell>
          <cell r="N41">
            <v>689.55000000000007</v>
          </cell>
          <cell r="O41">
            <v>842.15000000000009</v>
          </cell>
        </row>
        <row r="42">
          <cell r="L42">
            <v>300</v>
          </cell>
          <cell r="M42">
            <v>743.15000000000009</v>
          </cell>
          <cell r="N42">
            <v>932.85</v>
          </cell>
          <cell r="O42">
            <v>1163.05</v>
          </cell>
        </row>
        <row r="43">
          <cell r="L43">
            <v>350</v>
          </cell>
          <cell r="M43">
            <v>912.45</v>
          </cell>
          <cell r="N43">
            <v>1149.5</v>
          </cell>
          <cell r="O43">
            <v>1416.0500000000002</v>
          </cell>
        </row>
        <row r="44">
          <cell r="L44">
            <v>400</v>
          </cell>
          <cell r="M44">
            <v>1174.7</v>
          </cell>
          <cell r="N44">
            <v>1493.1000000000001</v>
          </cell>
          <cell r="O44">
            <v>1828.5</v>
          </cell>
        </row>
        <row r="45">
          <cell r="L45">
            <v>450</v>
          </cell>
          <cell r="M45">
            <v>1370.3000000000002</v>
          </cell>
          <cell r="N45">
            <v>1771.0500000000002</v>
          </cell>
          <cell r="O45">
            <v>2191.9500000000003</v>
          </cell>
        </row>
        <row r="46">
          <cell r="L46">
            <v>500</v>
          </cell>
          <cell r="M46">
            <v>1684</v>
          </cell>
          <cell r="N46">
            <v>2159.35</v>
          </cell>
          <cell r="O46">
            <v>2678.3</v>
          </cell>
        </row>
        <row r="47">
          <cell r="L47">
            <v>600</v>
          </cell>
          <cell r="M47">
            <v>2303.3000000000002</v>
          </cell>
          <cell r="N47">
            <v>2950.15</v>
          </cell>
          <cell r="O47">
            <v>3714.15</v>
          </cell>
        </row>
        <row r="60">
          <cell r="L60" t="str">
            <v>CI</v>
          </cell>
          <cell r="M60" t="str">
            <v>LA</v>
          </cell>
          <cell r="N60" t="str">
            <v>A</v>
          </cell>
          <cell r="O60" t="str">
            <v>B</v>
          </cell>
        </row>
        <row r="61">
          <cell r="A61">
            <v>80</v>
          </cell>
          <cell r="B61">
            <v>7.1999999999999998E-3</v>
          </cell>
          <cell r="C61">
            <v>7.9000000000000008E-3</v>
          </cell>
          <cell r="D61">
            <v>8.6E-3</v>
          </cell>
          <cell r="L61">
            <v>80</v>
          </cell>
          <cell r="M61">
            <v>557.75</v>
          </cell>
          <cell r="N61">
            <v>601.05000000000007</v>
          </cell>
          <cell r="O61">
            <v>640.55000000000007</v>
          </cell>
        </row>
        <row r="62">
          <cell r="A62">
            <v>100</v>
          </cell>
          <cell r="B62">
            <v>7.4999999999999997E-3</v>
          </cell>
          <cell r="C62">
            <v>8.3000000000000001E-3</v>
          </cell>
          <cell r="D62">
            <v>8.9999999999999993E-3</v>
          </cell>
          <cell r="L62">
            <v>100</v>
          </cell>
          <cell r="M62">
            <v>668.1</v>
          </cell>
          <cell r="N62">
            <v>729.55000000000007</v>
          </cell>
          <cell r="O62">
            <v>774.1</v>
          </cell>
        </row>
        <row r="63">
          <cell r="A63">
            <v>125</v>
          </cell>
          <cell r="B63">
            <v>7.9000000000000008E-3</v>
          </cell>
          <cell r="C63">
            <v>8.6999999999999994E-3</v>
          </cell>
          <cell r="D63">
            <v>9.4999999999999998E-3</v>
          </cell>
          <cell r="L63">
            <v>125</v>
          </cell>
          <cell r="M63">
            <v>828.1</v>
          </cell>
          <cell r="N63">
            <v>898.05000000000007</v>
          </cell>
          <cell r="O63">
            <v>962.65000000000009</v>
          </cell>
        </row>
        <row r="64">
          <cell r="A64">
            <v>150</v>
          </cell>
          <cell r="B64">
            <v>8.3000000000000001E-3</v>
          </cell>
          <cell r="C64">
            <v>9.1999999999999998E-3</v>
          </cell>
          <cell r="D64">
            <v>0.01</v>
          </cell>
          <cell r="L64">
            <v>150</v>
          </cell>
          <cell r="M64">
            <v>987.75</v>
          </cell>
          <cell r="N64">
            <v>1076.05</v>
          </cell>
          <cell r="O64">
            <v>1154.05</v>
          </cell>
        </row>
        <row r="65">
          <cell r="A65">
            <v>200</v>
          </cell>
          <cell r="B65">
            <v>9.1999999999999998E-3</v>
          </cell>
          <cell r="C65">
            <v>1.01E-2</v>
          </cell>
          <cell r="D65">
            <v>1.0999999999999999E-2</v>
          </cell>
          <cell r="L65">
            <v>200</v>
          </cell>
          <cell r="M65">
            <v>1432.6000000000001</v>
          </cell>
          <cell r="N65">
            <v>1547.4</v>
          </cell>
          <cell r="O65">
            <v>1667.3500000000001</v>
          </cell>
        </row>
        <row r="66">
          <cell r="A66">
            <v>250</v>
          </cell>
          <cell r="B66">
            <v>0.01</v>
          </cell>
          <cell r="C66">
            <v>1.0999999999999999E-2</v>
          </cell>
          <cell r="D66">
            <v>1.2E-2</v>
          </cell>
          <cell r="L66">
            <v>250</v>
          </cell>
          <cell r="M66">
            <v>1910.15</v>
          </cell>
          <cell r="N66">
            <v>2072</v>
          </cell>
          <cell r="O66">
            <v>2233.9</v>
          </cell>
        </row>
        <row r="67">
          <cell r="A67">
            <v>300</v>
          </cell>
          <cell r="B67">
            <v>1.0800000000000001E-2</v>
          </cell>
          <cell r="C67">
            <v>1.1900000000000001E-2</v>
          </cell>
          <cell r="D67">
            <v>1.2999999999999999E-2</v>
          </cell>
          <cell r="L67">
            <v>300</v>
          </cell>
          <cell r="M67">
            <v>2460.8000000000002</v>
          </cell>
          <cell r="N67">
            <v>2680.25</v>
          </cell>
          <cell r="O67">
            <v>2894.8500000000004</v>
          </cell>
        </row>
        <row r="68">
          <cell r="A68">
            <v>350</v>
          </cell>
          <cell r="B68">
            <v>1.1699999999999999E-2</v>
          </cell>
          <cell r="C68">
            <v>1.2800000000000001E-2</v>
          </cell>
          <cell r="D68">
            <v>1.4E-2</v>
          </cell>
          <cell r="L68">
            <v>350</v>
          </cell>
          <cell r="M68">
            <v>3108.1000000000004</v>
          </cell>
          <cell r="N68">
            <v>3359.3</v>
          </cell>
          <cell r="O68">
            <v>3631.2000000000003</v>
          </cell>
        </row>
        <row r="69">
          <cell r="A69">
            <v>400</v>
          </cell>
          <cell r="B69">
            <v>1.2500000000000001E-2</v>
          </cell>
          <cell r="C69">
            <v>1.3800000000000002E-2</v>
          </cell>
          <cell r="D69">
            <v>1.4999999999999999E-2</v>
          </cell>
          <cell r="L69">
            <v>400</v>
          </cell>
          <cell r="M69">
            <v>3779.9500000000003</v>
          </cell>
          <cell r="N69">
            <v>4116.4000000000005</v>
          </cell>
          <cell r="O69">
            <v>4431.8</v>
          </cell>
        </row>
        <row r="70">
          <cell r="A70">
            <v>450</v>
          </cell>
          <cell r="B70">
            <v>1.3300000000000001E-2</v>
          </cell>
          <cell r="C70">
            <v>1.47E-2</v>
          </cell>
          <cell r="D70">
            <v>1.6E-2</v>
          </cell>
          <cell r="L70">
            <v>450</v>
          </cell>
          <cell r="M70">
            <v>4570.45</v>
          </cell>
          <cell r="N70">
            <v>5004.25</v>
          </cell>
          <cell r="O70">
            <v>5385.05</v>
          </cell>
        </row>
        <row r="71">
          <cell r="A71">
            <v>500</v>
          </cell>
          <cell r="B71">
            <v>1.4199999999999999E-2</v>
          </cell>
          <cell r="C71">
            <v>1.5599999999999999E-2</v>
          </cell>
          <cell r="D71">
            <v>1.7000000000000001E-2</v>
          </cell>
          <cell r="L71">
            <v>500</v>
          </cell>
          <cell r="M71">
            <v>5457.6500000000005</v>
          </cell>
          <cell r="N71">
            <v>5926.8</v>
          </cell>
          <cell r="O71">
            <v>6395.9000000000005</v>
          </cell>
        </row>
        <row r="72">
          <cell r="A72">
            <v>600</v>
          </cell>
          <cell r="B72">
            <v>1.5800000000000002E-2</v>
          </cell>
          <cell r="C72">
            <v>1.7399999999999999E-2</v>
          </cell>
          <cell r="D72">
            <v>1.9E-2</v>
          </cell>
          <cell r="L72">
            <v>600</v>
          </cell>
          <cell r="M72">
            <v>7189.75</v>
          </cell>
          <cell r="N72">
            <v>7825.1</v>
          </cell>
          <cell r="O72">
            <v>8455.5</v>
          </cell>
        </row>
        <row r="73">
          <cell r="A73">
            <v>700</v>
          </cell>
          <cell r="B73">
            <v>1.7500000000000002E-2</v>
          </cell>
          <cell r="C73">
            <v>1.9300000000000001E-2</v>
          </cell>
          <cell r="D73">
            <v>2.1000000000000001E-2</v>
          </cell>
          <cell r="L73">
            <v>700</v>
          </cell>
          <cell r="M73">
            <v>9631.4500000000007</v>
          </cell>
          <cell r="N73">
            <v>10493.800000000001</v>
          </cell>
          <cell r="O73">
            <v>11311.5</v>
          </cell>
        </row>
        <row r="74">
          <cell r="A74">
            <v>750</v>
          </cell>
          <cell r="B74">
            <v>1.83E-2</v>
          </cell>
          <cell r="C74">
            <v>2.0199999999999999E-2</v>
          </cell>
          <cell r="D74">
            <v>2.1999999999999999E-2</v>
          </cell>
          <cell r="L74">
            <v>750</v>
          </cell>
          <cell r="M74">
            <v>11141.5</v>
          </cell>
          <cell r="N74">
            <v>12149</v>
          </cell>
          <cell r="O74">
            <v>13150.85</v>
          </cell>
        </row>
        <row r="75">
          <cell r="A75">
            <v>800</v>
          </cell>
          <cell r="B75">
            <v>1.9199999999999998E-2</v>
          </cell>
          <cell r="C75">
            <v>2.1100000000000001E-2</v>
          </cell>
          <cell r="D75">
            <v>2.3E-2</v>
          </cell>
          <cell r="L75">
            <v>800</v>
          </cell>
          <cell r="M75">
            <v>12482.25</v>
          </cell>
          <cell r="N75">
            <v>13564.5</v>
          </cell>
          <cell r="O75">
            <v>14641.050000000001</v>
          </cell>
        </row>
        <row r="76">
          <cell r="A76">
            <v>900</v>
          </cell>
          <cell r="B76">
            <v>2.0799999999999999E-2</v>
          </cell>
          <cell r="C76">
            <v>2.29E-2</v>
          </cell>
          <cell r="D76">
            <v>2.5000000000000001E-2</v>
          </cell>
          <cell r="L76">
            <v>900</v>
          </cell>
          <cell r="M76">
            <v>15197.400000000001</v>
          </cell>
          <cell r="N76">
            <v>16539.350000000002</v>
          </cell>
          <cell r="O76">
            <v>17881.600000000002</v>
          </cell>
        </row>
        <row r="77">
          <cell r="A77">
            <v>1000</v>
          </cell>
          <cell r="B77">
            <v>2.2499999999999999E-2</v>
          </cell>
          <cell r="C77">
            <v>2.4799999999999999E-2</v>
          </cell>
          <cell r="D77">
            <v>2.7E-2</v>
          </cell>
          <cell r="L77">
            <v>1000</v>
          </cell>
          <cell r="M77">
            <v>18228.55</v>
          </cell>
          <cell r="N77">
            <v>19864.100000000002</v>
          </cell>
          <cell r="O77">
            <v>21425.25</v>
          </cell>
        </row>
        <row r="78">
          <cell r="A78">
            <v>1050</v>
          </cell>
          <cell r="B78">
            <v>2.3600000000000003E-2</v>
          </cell>
          <cell r="C78">
            <v>2.5999999999999999E-2</v>
          </cell>
          <cell r="D78">
            <v>2.9000000000000001E-2</v>
          </cell>
        </row>
        <row r="87">
          <cell r="L87" t="str">
            <v>DI</v>
          </cell>
          <cell r="M87" t="str">
            <v>K7</v>
          </cell>
          <cell r="N87" t="str">
            <v>K9</v>
          </cell>
        </row>
        <row r="88">
          <cell r="A88">
            <v>100</v>
          </cell>
          <cell r="B88">
            <v>5.0000000000000001E-3</v>
          </cell>
          <cell r="C88">
            <v>6.0000000000000001E-3</v>
          </cell>
          <cell r="L88">
            <v>100</v>
          </cell>
          <cell r="M88">
            <v>624.75</v>
          </cell>
          <cell r="N88">
            <v>727.30000000000007</v>
          </cell>
        </row>
        <row r="89">
          <cell r="A89">
            <v>125</v>
          </cell>
          <cell r="B89">
            <v>5.0000000000000001E-3</v>
          </cell>
          <cell r="C89">
            <v>6.0000000000000001E-3</v>
          </cell>
          <cell r="L89">
            <v>150</v>
          </cell>
          <cell r="M89">
            <v>860.30000000000007</v>
          </cell>
          <cell r="N89">
            <v>1078.45</v>
          </cell>
        </row>
        <row r="90">
          <cell r="A90">
            <v>150</v>
          </cell>
          <cell r="B90">
            <v>5.0000000000000001E-3</v>
          </cell>
          <cell r="C90">
            <v>6.0000000000000001E-3</v>
          </cell>
          <cell r="L90">
            <v>200</v>
          </cell>
          <cell r="M90">
            <v>1277.3000000000002</v>
          </cell>
          <cell r="N90">
            <v>1434.5500000000002</v>
          </cell>
        </row>
        <row r="91">
          <cell r="A91">
            <v>200</v>
          </cell>
          <cell r="B91">
            <v>5.0000000000000001E-3</v>
          </cell>
          <cell r="C91">
            <v>6.0000000000000001E-3</v>
          </cell>
          <cell r="L91">
            <v>250</v>
          </cell>
          <cell r="M91">
            <v>1698.4</v>
          </cell>
          <cell r="N91">
            <v>1864.65</v>
          </cell>
        </row>
        <row r="92">
          <cell r="A92">
            <v>250</v>
          </cell>
          <cell r="B92">
            <v>5.3E-3</v>
          </cell>
          <cell r="C92">
            <v>6.7999999999999996E-3</v>
          </cell>
          <cell r="L92">
            <v>300</v>
          </cell>
          <cell r="M92">
            <v>2183.35</v>
          </cell>
          <cell r="N92">
            <v>2359.3000000000002</v>
          </cell>
        </row>
        <row r="93">
          <cell r="A93">
            <v>300</v>
          </cell>
          <cell r="B93">
            <v>5.5999999999999999E-3</v>
          </cell>
          <cell r="C93">
            <v>7.1999999999999998E-3</v>
          </cell>
          <cell r="L93">
            <v>350</v>
          </cell>
          <cell r="M93">
            <v>2765.9500000000003</v>
          </cell>
          <cell r="N93">
            <v>2958.7000000000003</v>
          </cell>
        </row>
        <row r="94">
          <cell r="A94">
            <v>350</v>
          </cell>
          <cell r="B94">
            <v>6.0000000000000001E-3</v>
          </cell>
          <cell r="C94">
            <v>7.7000000000000002E-3</v>
          </cell>
          <cell r="L94">
            <v>400</v>
          </cell>
          <cell r="M94">
            <v>3354</v>
          </cell>
          <cell r="N94">
            <v>3563.8500000000004</v>
          </cell>
        </row>
        <row r="95">
          <cell r="A95">
            <v>400</v>
          </cell>
          <cell r="B95">
            <v>6.3E-3</v>
          </cell>
          <cell r="C95">
            <v>8.0999999999999996E-3</v>
          </cell>
          <cell r="L95">
            <v>450</v>
          </cell>
          <cell r="M95">
            <v>4034</v>
          </cell>
          <cell r="N95">
            <v>4257.2</v>
          </cell>
        </row>
        <row r="96">
          <cell r="A96">
            <v>450</v>
          </cell>
          <cell r="B96">
            <v>6.6E-3</v>
          </cell>
          <cell r="C96">
            <v>8.6E-3</v>
          </cell>
          <cell r="L96">
            <v>500</v>
          </cell>
          <cell r="M96">
            <v>4837.4000000000005</v>
          </cell>
          <cell r="N96">
            <v>4984.8500000000004</v>
          </cell>
        </row>
        <row r="97">
          <cell r="A97">
            <v>500</v>
          </cell>
          <cell r="B97">
            <v>7.0000000000000001E-3</v>
          </cell>
          <cell r="C97">
            <v>8.9999999999999993E-3</v>
          </cell>
          <cell r="L97">
            <v>600</v>
          </cell>
          <cell r="M97">
            <v>6420.5</v>
          </cell>
          <cell r="N97">
            <v>6551.35</v>
          </cell>
        </row>
        <row r="98">
          <cell r="A98">
            <v>600</v>
          </cell>
          <cell r="B98">
            <v>7.7000000000000002E-3</v>
          </cell>
          <cell r="C98">
            <v>9.9000000000000008E-3</v>
          </cell>
          <cell r="L98">
            <v>700</v>
          </cell>
          <cell r="M98" t="e">
            <v>#VALUE!</v>
          </cell>
          <cell r="N98">
            <v>8587.15</v>
          </cell>
        </row>
        <row r="99">
          <cell r="A99">
            <v>700</v>
          </cell>
          <cell r="B99">
            <v>8.9999999999999993E-3</v>
          </cell>
          <cell r="C99">
            <v>1.0800000000000001E-2</v>
          </cell>
          <cell r="L99">
            <v>750</v>
          </cell>
          <cell r="M99" t="e">
            <v>#VALUE!</v>
          </cell>
          <cell r="N99">
            <v>9876.85</v>
          </cell>
        </row>
        <row r="100">
          <cell r="A100">
            <v>750</v>
          </cell>
          <cell r="B100">
            <v>9.6999999999999986E-3</v>
          </cell>
          <cell r="C100">
            <v>1.1300000000000001E-2</v>
          </cell>
          <cell r="L100">
            <v>800</v>
          </cell>
          <cell r="M100" t="e">
            <v>#VALUE!</v>
          </cell>
          <cell r="N100">
            <v>10906</v>
          </cell>
        </row>
        <row r="101">
          <cell r="A101">
            <v>800</v>
          </cell>
          <cell r="B101">
            <v>1.04E-2</v>
          </cell>
          <cell r="C101">
            <v>1.1699999999999999E-2</v>
          </cell>
          <cell r="L101">
            <v>900</v>
          </cell>
          <cell r="M101" t="e">
            <v>#VALUE!</v>
          </cell>
          <cell r="N101">
            <v>13281.75</v>
          </cell>
        </row>
        <row r="102">
          <cell r="A102">
            <v>900</v>
          </cell>
          <cell r="B102">
            <v>1.12E-2</v>
          </cell>
          <cell r="C102">
            <v>1.26E-2</v>
          </cell>
          <cell r="L102">
            <v>1000</v>
          </cell>
          <cell r="M102" t="e">
            <v>#VALUE!</v>
          </cell>
          <cell r="N102">
            <v>15696.5</v>
          </cell>
        </row>
        <row r="103">
          <cell r="A103">
            <v>1000</v>
          </cell>
          <cell r="B103">
            <v>1.2E-2</v>
          </cell>
          <cell r="C103">
            <v>1.35E-2</v>
          </cell>
        </row>
        <row r="104">
          <cell r="A104">
            <v>1100</v>
          </cell>
          <cell r="B104">
            <v>1.44E-2</v>
          </cell>
          <cell r="C104">
            <v>1.44E-2</v>
          </cell>
        </row>
        <row r="105">
          <cell r="A105">
            <v>1200</v>
          </cell>
          <cell r="B105">
            <v>1.5300000000000001E-2</v>
          </cell>
          <cell r="C105">
            <v>1.5300000000000001E-2</v>
          </cell>
        </row>
        <row r="106">
          <cell r="A106">
            <v>1400</v>
          </cell>
          <cell r="B106">
            <v>1.7100000000000001E-2</v>
          </cell>
          <cell r="C106">
            <v>1.7100000000000001E-2</v>
          </cell>
        </row>
        <row r="107">
          <cell r="A107">
            <v>1600</v>
          </cell>
          <cell r="B107">
            <v>1.89E-2</v>
          </cell>
          <cell r="C107">
            <v>1.89E-2</v>
          </cell>
        </row>
        <row r="108">
          <cell r="A108">
            <v>1800</v>
          </cell>
          <cell r="B108">
            <v>2.07E-2</v>
          </cell>
          <cell r="C108">
            <v>2.07E-2</v>
          </cell>
        </row>
        <row r="109">
          <cell r="A109">
            <v>2000</v>
          </cell>
          <cell r="B109">
            <v>2.2499999999999999E-2</v>
          </cell>
          <cell r="C109">
            <v>2.2499999999999999E-2</v>
          </cell>
        </row>
        <row r="119">
          <cell r="L119" t="str">
            <v>psc</v>
          </cell>
          <cell r="M119" t="str">
            <v>6kg/sqcm</v>
          </cell>
          <cell r="N119" t="str">
            <v>8kg/sqcm</v>
          </cell>
          <cell r="O119" t="str">
            <v>10kg/sqcm</v>
          </cell>
          <cell r="P119" t="str">
            <v>12kg/sqcm</v>
          </cell>
          <cell r="Q119" t="str">
            <v>14kg/sqcm</v>
          </cell>
          <cell r="R119" t="str">
            <v>16kg/sqcm</v>
          </cell>
        </row>
        <row r="120">
          <cell r="A120">
            <v>350</v>
          </cell>
          <cell r="B120">
            <v>5.7000000000000002E-2</v>
          </cell>
          <cell r="C120">
            <v>5.7000000000000002E-2</v>
          </cell>
          <cell r="D120">
            <v>5.7000000000000002E-2</v>
          </cell>
          <cell r="E120">
            <v>5.7000000000000002E-2</v>
          </cell>
          <cell r="F120">
            <v>5.7000000000000002E-2</v>
          </cell>
          <cell r="G120">
            <v>5.7000000000000002E-2</v>
          </cell>
          <cell r="L120">
            <v>350</v>
          </cell>
          <cell r="M120">
            <v>1259.8500000000001</v>
          </cell>
          <cell r="N120">
            <v>1259.8500000000001</v>
          </cell>
          <cell r="O120">
            <v>1270.3500000000001</v>
          </cell>
        </row>
        <row r="121">
          <cell r="A121">
            <v>400</v>
          </cell>
          <cell r="B121">
            <v>5.7000000000000002E-2</v>
          </cell>
          <cell r="C121">
            <v>5.7000000000000002E-2</v>
          </cell>
          <cell r="D121">
            <v>5.7000000000000002E-2</v>
          </cell>
          <cell r="E121">
            <v>5.7000000000000002E-2</v>
          </cell>
          <cell r="F121">
            <v>5.7000000000000002E-2</v>
          </cell>
          <cell r="G121">
            <v>5.7000000000000002E-2</v>
          </cell>
          <cell r="L121">
            <v>400</v>
          </cell>
          <cell r="M121">
            <v>1354</v>
          </cell>
          <cell r="N121">
            <v>1364.5</v>
          </cell>
          <cell r="O121">
            <v>1375</v>
          </cell>
        </row>
        <row r="122">
          <cell r="A122">
            <v>450</v>
          </cell>
          <cell r="B122">
            <v>5.7000000000000002E-2</v>
          </cell>
          <cell r="C122">
            <v>5.7000000000000002E-2</v>
          </cell>
          <cell r="D122">
            <v>5.7000000000000002E-2</v>
          </cell>
          <cell r="E122">
            <v>5.7000000000000002E-2</v>
          </cell>
          <cell r="F122">
            <v>5.7000000000000002E-2</v>
          </cell>
          <cell r="G122">
            <v>5.7000000000000002E-2</v>
          </cell>
          <cell r="L122">
            <v>450</v>
          </cell>
          <cell r="M122">
            <v>1441.7</v>
          </cell>
          <cell r="N122">
            <v>1452.25</v>
          </cell>
          <cell r="O122">
            <v>1462.75</v>
          </cell>
        </row>
        <row r="123">
          <cell r="A123">
            <v>500</v>
          </cell>
          <cell r="B123">
            <v>6.7000000000000004E-2</v>
          </cell>
          <cell r="C123">
            <v>6.7000000000000004E-2</v>
          </cell>
          <cell r="D123">
            <v>6.7000000000000004E-2</v>
          </cell>
          <cell r="E123">
            <v>6.7000000000000004E-2</v>
          </cell>
          <cell r="F123">
            <v>6.7000000000000004E-2</v>
          </cell>
          <cell r="G123">
            <v>6.7000000000000004E-2</v>
          </cell>
          <cell r="L123">
            <v>500</v>
          </cell>
          <cell r="M123">
            <v>1567.65</v>
          </cell>
          <cell r="N123">
            <v>1578.15</v>
          </cell>
          <cell r="O123">
            <v>1588.65</v>
          </cell>
        </row>
        <row r="124">
          <cell r="A124">
            <v>600</v>
          </cell>
          <cell r="B124">
            <v>7.1999999999999995E-2</v>
          </cell>
          <cell r="C124">
            <v>7.1999999999999995E-2</v>
          </cell>
          <cell r="D124">
            <v>7.1999999999999995E-2</v>
          </cell>
          <cell r="E124">
            <v>7.1999999999999995E-2</v>
          </cell>
          <cell r="F124">
            <v>7.1999999999999995E-2</v>
          </cell>
          <cell r="G124">
            <v>7.1999999999999995E-2</v>
          </cell>
          <cell r="L124">
            <v>600</v>
          </cell>
          <cell r="M124">
            <v>1818.8000000000002</v>
          </cell>
          <cell r="N124">
            <v>1829.3000000000002</v>
          </cell>
          <cell r="O124">
            <v>1850.3000000000002</v>
          </cell>
        </row>
        <row r="125">
          <cell r="A125">
            <v>700</v>
          </cell>
          <cell r="B125">
            <v>7.1999999999999995E-2</v>
          </cell>
          <cell r="C125">
            <v>7.1999999999999995E-2</v>
          </cell>
          <cell r="D125">
            <v>7.1999999999999995E-2</v>
          </cell>
          <cell r="E125">
            <v>7.1999999999999995E-2</v>
          </cell>
          <cell r="F125">
            <v>7.1999999999999995E-2</v>
          </cell>
          <cell r="G125">
            <v>7.1999999999999995E-2</v>
          </cell>
          <cell r="L125">
            <v>700</v>
          </cell>
          <cell r="M125">
            <v>2237.1</v>
          </cell>
          <cell r="N125">
            <v>2247.6</v>
          </cell>
          <cell r="O125">
            <v>2279.15</v>
          </cell>
        </row>
        <row r="126">
          <cell r="A126">
            <v>800</v>
          </cell>
          <cell r="B126">
            <v>7.6999999999999999E-2</v>
          </cell>
          <cell r="C126">
            <v>7.6999999999999999E-2</v>
          </cell>
          <cell r="D126">
            <v>7.6999999999999999E-2</v>
          </cell>
          <cell r="E126">
            <v>7.6999999999999999E-2</v>
          </cell>
          <cell r="F126">
            <v>7.6999999999999999E-2</v>
          </cell>
          <cell r="G126">
            <v>7.6999999999999999E-2</v>
          </cell>
          <cell r="L126">
            <v>800</v>
          </cell>
          <cell r="M126">
            <v>2622.55</v>
          </cell>
          <cell r="N126">
            <v>2643.55</v>
          </cell>
          <cell r="O126">
            <v>2706.6000000000004</v>
          </cell>
        </row>
        <row r="127">
          <cell r="A127">
            <v>900</v>
          </cell>
          <cell r="B127">
            <v>8.2000000000000003E-2</v>
          </cell>
          <cell r="C127">
            <v>8.2000000000000003E-2</v>
          </cell>
          <cell r="D127">
            <v>8.2000000000000003E-2</v>
          </cell>
          <cell r="E127">
            <v>8.2000000000000003E-2</v>
          </cell>
          <cell r="F127">
            <v>8.2000000000000003E-2</v>
          </cell>
          <cell r="G127">
            <v>8.2000000000000003E-2</v>
          </cell>
        </row>
        <row r="128">
          <cell r="A128">
            <v>1000</v>
          </cell>
          <cell r="B128">
            <v>8.2000000000000003E-2</v>
          </cell>
          <cell r="C128">
            <v>8.2000000000000003E-2</v>
          </cell>
          <cell r="D128">
            <v>8.2000000000000003E-2</v>
          </cell>
          <cell r="E128">
            <v>8.2000000000000003E-2</v>
          </cell>
          <cell r="F128">
            <v>8.2000000000000003E-2</v>
          </cell>
          <cell r="G128">
            <v>8.2000000000000003E-2</v>
          </cell>
        </row>
        <row r="129">
          <cell r="A129">
            <v>1100</v>
          </cell>
          <cell r="B129">
            <v>8.6999999999999994E-2</v>
          </cell>
          <cell r="C129">
            <v>8.6999999999999994E-2</v>
          </cell>
          <cell r="D129">
            <v>8.6999999999999994E-2</v>
          </cell>
          <cell r="E129">
            <v>8.6999999999999994E-2</v>
          </cell>
          <cell r="F129">
            <v>8.6999999999999994E-2</v>
          </cell>
          <cell r="G129">
            <v>8.6999999999999994E-2</v>
          </cell>
        </row>
        <row r="139">
          <cell r="L139" t="str">
            <v>BWSP</v>
          </cell>
          <cell r="M139" t="str">
            <v>12kg/sqcm</v>
          </cell>
          <cell r="N139" t="str">
            <v>14kg/sqcm</v>
          </cell>
          <cell r="O139" t="str">
            <v>16kg/sqcm</v>
          </cell>
          <cell r="P139" t="str">
            <v>18kg/sqcm</v>
          </cell>
          <cell r="Q139" t="str">
            <v>20kg/sqcm</v>
          </cell>
          <cell r="R139" t="str">
            <v>22kg/sqcm</v>
          </cell>
          <cell r="S139" t="str">
            <v>24kg/sqcm</v>
          </cell>
          <cell r="T139" t="str">
            <v>26kg/sqcm</v>
          </cell>
          <cell r="U139" t="str">
            <v>28kg/sqcm</v>
          </cell>
          <cell r="V139" t="str">
            <v>30kg/sqcm</v>
          </cell>
          <cell r="W139" t="str">
            <v>32kg/sqcm</v>
          </cell>
        </row>
        <row r="140">
          <cell r="A140">
            <v>250</v>
          </cell>
          <cell r="B140">
            <v>7.2022408963585442E-3</v>
          </cell>
          <cell r="C140">
            <v>7.2022408963585442E-3</v>
          </cell>
          <cell r="D140">
            <v>7.2022408963585442E-3</v>
          </cell>
          <cell r="E140">
            <v>7.2022408963585442E-3</v>
          </cell>
          <cell r="F140">
            <v>7.2022408963585442E-3</v>
          </cell>
          <cell r="G140">
            <v>7.2022408963585442E-3</v>
          </cell>
          <cell r="H140">
            <v>7.2022408963585442E-3</v>
          </cell>
          <cell r="I140">
            <v>7.2022408963585442E-3</v>
          </cell>
          <cell r="J140">
            <v>7.2022408963585442E-3</v>
          </cell>
          <cell r="K140">
            <v>7.2022408963585442E-3</v>
          </cell>
          <cell r="L140">
            <v>250</v>
          </cell>
          <cell r="M140">
            <v>1296.3500000000001</v>
          </cell>
          <cell r="N140">
            <v>1296.3500000000001</v>
          </cell>
          <cell r="O140">
            <v>1296.3500000000001</v>
          </cell>
          <cell r="P140">
            <v>1296.3500000000001</v>
          </cell>
        </row>
        <row r="141">
          <cell r="A141">
            <v>300</v>
          </cell>
          <cell r="B141">
            <v>7.2022408963585442E-3</v>
          </cell>
          <cell r="C141">
            <v>7.2022408963585442E-3</v>
          </cell>
          <cell r="D141">
            <v>7.2022408963585442E-3</v>
          </cell>
          <cell r="E141">
            <v>7.2022408963585442E-3</v>
          </cell>
          <cell r="F141">
            <v>7.2022408963585442E-3</v>
          </cell>
          <cell r="G141">
            <v>7.2022408963585442E-3</v>
          </cell>
          <cell r="H141">
            <v>7.2022408963585442E-3</v>
          </cell>
          <cell r="I141">
            <v>7.2022408963585442E-3</v>
          </cell>
          <cell r="J141">
            <v>7.2022408963585442E-3</v>
          </cell>
          <cell r="K141">
            <v>7.2022408963585442E-3</v>
          </cell>
          <cell r="L141">
            <v>300</v>
          </cell>
          <cell r="M141">
            <v>1462.5</v>
          </cell>
          <cell r="N141">
            <v>1462.5</v>
          </cell>
          <cell r="O141">
            <v>1462.5</v>
          </cell>
          <cell r="P141">
            <v>1462.5</v>
          </cell>
        </row>
        <row r="142">
          <cell r="A142">
            <v>400</v>
          </cell>
          <cell r="B142">
            <v>7.2022408963585442E-3</v>
          </cell>
          <cell r="C142">
            <v>7.2022408963585442E-3</v>
          </cell>
          <cell r="D142">
            <v>7.2022408963585442E-3</v>
          </cell>
          <cell r="E142">
            <v>7.2022408963585442E-3</v>
          </cell>
          <cell r="F142">
            <v>7.2022408963585442E-3</v>
          </cell>
          <cell r="G142">
            <v>7.2022408963585442E-3</v>
          </cell>
          <cell r="H142">
            <v>7.2022408963585442E-3</v>
          </cell>
          <cell r="I142">
            <v>7.2022408963585442E-3</v>
          </cell>
          <cell r="J142">
            <v>7.2022408963585442E-3</v>
          </cell>
          <cell r="K142">
            <v>7.2022408963585442E-3</v>
          </cell>
          <cell r="L142">
            <v>350</v>
          </cell>
          <cell r="M142">
            <v>1776.1000000000001</v>
          </cell>
          <cell r="N142">
            <v>1776.1000000000001</v>
          </cell>
          <cell r="O142">
            <v>1776.1000000000001</v>
          </cell>
          <cell r="P142">
            <v>1776.1000000000001</v>
          </cell>
        </row>
        <row r="143">
          <cell r="A143">
            <v>500</v>
          </cell>
          <cell r="B143">
            <v>7.9025210084033622E-3</v>
          </cell>
          <cell r="C143">
            <v>7.9025210084033622E-3</v>
          </cell>
          <cell r="D143">
            <v>7.9025210084033622E-3</v>
          </cell>
          <cell r="E143">
            <v>7.9025210084033622E-3</v>
          </cell>
          <cell r="F143">
            <v>7.9025210084033622E-3</v>
          </cell>
          <cell r="G143">
            <v>7.9025210084033622E-3</v>
          </cell>
          <cell r="H143">
            <v>7.9025210084033622E-3</v>
          </cell>
          <cell r="I143">
            <v>7.9025210084033622E-3</v>
          </cell>
          <cell r="J143">
            <v>7.9025210084033622E-3</v>
          </cell>
          <cell r="K143">
            <v>7.9025210084033622E-3</v>
          </cell>
          <cell r="L143">
            <v>400</v>
          </cell>
          <cell r="M143">
            <v>1956.5500000000002</v>
          </cell>
          <cell r="N143">
            <v>1956.5500000000002</v>
          </cell>
          <cell r="O143">
            <v>1956.5500000000002</v>
          </cell>
          <cell r="P143">
            <v>1956.5500000000002</v>
          </cell>
        </row>
        <row r="144">
          <cell r="A144">
            <v>600</v>
          </cell>
          <cell r="B144">
            <v>8.3025210084033615E-3</v>
          </cell>
          <cell r="C144">
            <v>8.3025210084033615E-3</v>
          </cell>
          <cell r="D144">
            <v>8.3025210084033615E-3</v>
          </cell>
          <cell r="E144">
            <v>8.3025210084033615E-3</v>
          </cell>
          <cell r="F144">
            <v>8.3025210084033615E-3</v>
          </cell>
          <cell r="G144">
            <v>8.3025210084033615E-3</v>
          </cell>
          <cell r="H144">
            <v>8.3025210084033615E-3</v>
          </cell>
          <cell r="I144">
            <v>8.3025210084033615E-3</v>
          </cell>
          <cell r="J144">
            <v>8.3025210084033615E-3</v>
          </cell>
          <cell r="K144">
            <v>8.3025210084033615E-3</v>
          </cell>
          <cell r="L144">
            <v>450</v>
          </cell>
          <cell r="M144">
            <v>2147.8000000000002</v>
          </cell>
          <cell r="N144">
            <v>2147.8000000000002</v>
          </cell>
          <cell r="O144">
            <v>2147.8000000000002</v>
          </cell>
          <cell r="P144">
            <v>2166.5</v>
          </cell>
        </row>
        <row r="145">
          <cell r="A145">
            <v>700</v>
          </cell>
          <cell r="B145">
            <v>8.3025210084033615E-3</v>
          </cell>
          <cell r="C145">
            <v>8.3025210084033615E-3</v>
          </cell>
          <cell r="D145">
            <v>8.3025210084033615E-3</v>
          </cell>
          <cell r="E145">
            <v>8.3025210084033615E-3</v>
          </cell>
          <cell r="F145">
            <v>8.3025210084033615E-3</v>
          </cell>
          <cell r="G145">
            <v>8.3025210084033615E-3</v>
          </cell>
          <cell r="H145">
            <v>8.3025210084033615E-3</v>
          </cell>
          <cell r="I145">
            <v>8.3025210084033615E-3</v>
          </cell>
          <cell r="J145">
            <v>8.3025210084033615E-3</v>
          </cell>
          <cell r="K145">
            <v>8.3025210084033615E-3</v>
          </cell>
          <cell r="L145">
            <v>500</v>
          </cell>
          <cell r="M145">
            <v>2394.15</v>
          </cell>
          <cell r="N145">
            <v>2394.15</v>
          </cell>
          <cell r="O145">
            <v>2414.9500000000003</v>
          </cell>
          <cell r="P145">
            <v>2517.9</v>
          </cell>
        </row>
        <row r="146">
          <cell r="A146">
            <v>800</v>
          </cell>
          <cell r="B146">
            <v>8.3025210084033615E-3</v>
          </cell>
          <cell r="C146">
            <v>8.3025210084033615E-3</v>
          </cell>
          <cell r="D146">
            <v>8.3025210084033615E-3</v>
          </cell>
          <cell r="E146">
            <v>8.3025210084033615E-3</v>
          </cell>
          <cell r="F146">
            <v>8.3025210084033615E-3</v>
          </cell>
          <cell r="G146">
            <v>8.3025210084033615E-3</v>
          </cell>
          <cell r="H146">
            <v>8.3025210084033615E-3</v>
          </cell>
          <cell r="I146">
            <v>8.3025210084033615E-3</v>
          </cell>
          <cell r="J146">
            <v>8.3025210084033615E-3</v>
          </cell>
          <cell r="K146">
            <v>8.3025210084033615E-3</v>
          </cell>
          <cell r="L146">
            <v>600</v>
          </cell>
          <cell r="M146">
            <v>3110.3500000000004</v>
          </cell>
          <cell r="N146">
            <v>3110.3500000000004</v>
          </cell>
          <cell r="O146">
            <v>3157.15</v>
          </cell>
          <cell r="P146">
            <v>3304.8500000000004</v>
          </cell>
        </row>
        <row r="147">
          <cell r="A147">
            <v>900</v>
          </cell>
          <cell r="B147">
            <v>8.802521008403362E-3</v>
          </cell>
          <cell r="C147">
            <v>8.802521008403362E-3</v>
          </cell>
          <cell r="D147">
            <v>8.802521008403362E-3</v>
          </cell>
          <cell r="E147">
            <v>8.802521008403362E-3</v>
          </cell>
          <cell r="F147">
            <v>8.802521008403362E-3</v>
          </cell>
          <cell r="G147">
            <v>8.802521008403362E-3</v>
          </cell>
          <cell r="H147">
            <v>8.802521008403362E-3</v>
          </cell>
          <cell r="I147">
            <v>8.802521008403362E-3</v>
          </cell>
          <cell r="J147">
            <v>8.802521008403362E-3</v>
          </cell>
          <cell r="K147">
            <v>8.802521008403362E-3</v>
          </cell>
          <cell r="L147">
            <v>700</v>
          </cell>
          <cell r="M147">
            <v>3537.2000000000003</v>
          </cell>
          <cell r="N147">
            <v>3618.3500000000004</v>
          </cell>
          <cell r="O147">
            <v>3826.3500000000004</v>
          </cell>
          <cell r="P147">
            <v>4034.3500000000004</v>
          </cell>
        </row>
        <row r="148">
          <cell r="A148">
            <v>1000</v>
          </cell>
          <cell r="B148">
            <v>8.802521008403362E-3</v>
          </cell>
          <cell r="C148">
            <v>8.802521008403362E-3</v>
          </cell>
          <cell r="D148">
            <v>8.802521008403362E-3</v>
          </cell>
          <cell r="E148">
            <v>8.802521008403362E-3</v>
          </cell>
          <cell r="F148">
            <v>8.802521008403362E-3</v>
          </cell>
          <cell r="G148">
            <v>8.802521008403362E-3</v>
          </cell>
          <cell r="H148">
            <v>8.802521008403362E-3</v>
          </cell>
          <cell r="I148">
            <v>8.802521008403362E-3</v>
          </cell>
          <cell r="J148">
            <v>8.802521008403362E-3</v>
          </cell>
          <cell r="K148">
            <v>8.802521008403362E-3</v>
          </cell>
          <cell r="L148">
            <v>800</v>
          </cell>
          <cell r="M148">
            <v>4022.5</v>
          </cell>
          <cell r="N148">
            <v>4299.1500000000005</v>
          </cell>
          <cell r="O148">
            <v>4566.45</v>
          </cell>
          <cell r="P148">
            <v>4825.4000000000005</v>
          </cell>
        </row>
        <row r="149">
          <cell r="A149">
            <v>1100</v>
          </cell>
          <cell r="B149">
            <v>1.0582633053221289E-2</v>
          </cell>
          <cell r="C149">
            <v>1.0582633053221289E-2</v>
          </cell>
          <cell r="D149">
            <v>1.0582633053221289E-2</v>
          </cell>
          <cell r="E149">
            <v>1.0582633053221289E-2</v>
          </cell>
          <cell r="F149">
            <v>1.0582633053221289E-2</v>
          </cell>
          <cell r="G149">
            <v>1.0582633053221289E-2</v>
          </cell>
          <cell r="H149">
            <v>1.0582633053221289E-2</v>
          </cell>
          <cell r="I149">
            <v>1.0582633053221289E-2</v>
          </cell>
          <cell r="J149">
            <v>1.0582633053221289E-2</v>
          </cell>
          <cell r="K149">
            <v>1.0582633053221289E-2</v>
          </cell>
          <cell r="L149">
            <v>900</v>
          </cell>
        </row>
        <row r="150">
          <cell r="A150">
            <v>1200</v>
          </cell>
          <cell r="B150">
            <v>1.0582633053221289E-2</v>
          </cell>
          <cell r="C150">
            <v>1.0582633053221289E-2</v>
          </cell>
          <cell r="D150">
            <v>1.0582633053221289E-2</v>
          </cell>
          <cell r="E150">
            <v>1.0582633053221289E-2</v>
          </cell>
          <cell r="F150">
            <v>1.0582633053221289E-2</v>
          </cell>
          <cell r="G150">
            <v>1.0582633053221289E-2</v>
          </cell>
          <cell r="H150">
            <v>1.0582633053221289E-2</v>
          </cell>
          <cell r="I150">
            <v>1.0582633053221289E-2</v>
          </cell>
          <cell r="J150">
            <v>1.0582633053221289E-2</v>
          </cell>
          <cell r="K150">
            <v>1.0582633053221289E-2</v>
          </cell>
          <cell r="L150">
            <v>1000</v>
          </cell>
        </row>
        <row r="151">
          <cell r="A151">
            <v>1300</v>
          </cell>
          <cell r="B151">
            <v>1.0582633053221289E-2</v>
          </cell>
          <cell r="C151">
            <v>1.0582633053221289E-2</v>
          </cell>
          <cell r="D151">
            <v>1.0582633053221289E-2</v>
          </cell>
          <cell r="E151">
            <v>1.0582633053221289E-2</v>
          </cell>
          <cell r="F151">
            <v>1.0582633053221289E-2</v>
          </cell>
          <cell r="G151">
            <v>1.0582633053221289E-2</v>
          </cell>
          <cell r="H151">
            <v>1.0582633053221289E-2</v>
          </cell>
          <cell r="I151">
            <v>1.0582633053221289E-2</v>
          </cell>
          <cell r="J151">
            <v>1.0582633053221289E-2</v>
          </cell>
          <cell r="K151">
            <v>1.0582633053221289E-2</v>
          </cell>
        </row>
        <row r="152">
          <cell r="A152">
            <v>1400</v>
          </cell>
          <cell r="B152">
            <v>1.0582633053221289E-2</v>
          </cell>
          <cell r="C152">
            <v>1.0582633053221289E-2</v>
          </cell>
          <cell r="D152">
            <v>1.0582633053221289E-2</v>
          </cell>
          <cell r="E152">
            <v>1.0582633053221289E-2</v>
          </cell>
          <cell r="F152">
            <v>1.0582633053221289E-2</v>
          </cell>
          <cell r="G152">
            <v>1.0582633053221289E-2</v>
          </cell>
          <cell r="H152">
            <v>1.0582633053221289E-2</v>
          </cell>
          <cell r="I152">
            <v>1.0582633053221289E-2</v>
          </cell>
          <cell r="J152">
            <v>1.0582633053221289E-2</v>
          </cell>
          <cell r="K152">
            <v>1.0582633053221289E-2</v>
          </cell>
        </row>
        <row r="153">
          <cell r="A153">
            <v>1500</v>
          </cell>
          <cell r="B153">
            <v>1.0582633053221289E-2</v>
          </cell>
          <cell r="C153">
            <v>1.0582633053221289E-2</v>
          </cell>
          <cell r="D153">
            <v>1.0582633053221289E-2</v>
          </cell>
          <cell r="E153">
            <v>1.0582633053221289E-2</v>
          </cell>
          <cell r="F153">
            <v>1.0582633053221289E-2</v>
          </cell>
          <cell r="G153">
            <v>1.0582633053221289E-2</v>
          </cell>
          <cell r="H153">
            <v>1.0582633053221289E-2</v>
          </cell>
          <cell r="I153">
            <v>1.0582633053221289E-2</v>
          </cell>
          <cell r="J153">
            <v>1.0582633053221289E-2</v>
          </cell>
          <cell r="K153">
            <v>1.0582633053221289E-2</v>
          </cell>
        </row>
        <row r="154">
          <cell r="A154">
            <v>1600</v>
          </cell>
          <cell r="B154">
            <v>1.0582633053221289E-2</v>
          </cell>
          <cell r="C154">
            <v>1.0582633053221289E-2</v>
          </cell>
          <cell r="D154">
            <v>1.0582633053221289E-2</v>
          </cell>
          <cell r="E154">
            <v>1.0582633053221289E-2</v>
          </cell>
          <cell r="F154">
            <v>1.0582633053221289E-2</v>
          </cell>
          <cell r="G154">
            <v>1.0582633053221289E-2</v>
          </cell>
          <cell r="H154">
            <v>1.0582633053221289E-2</v>
          </cell>
          <cell r="I154">
            <v>1.0582633053221289E-2</v>
          </cell>
          <cell r="J154">
            <v>1.0582633053221289E-2</v>
          </cell>
          <cell r="K154">
            <v>1.0582633053221289E-2</v>
          </cell>
        </row>
        <row r="159">
          <cell r="L159" t="str">
            <v>GRP</v>
          </cell>
          <cell r="M159" t="str">
            <v>3Bar</v>
          </cell>
          <cell r="N159" t="str">
            <v>6Bar</v>
          </cell>
          <cell r="O159" t="str">
            <v>9Bar</v>
          </cell>
          <cell r="P159" t="str">
            <v>12Bar</v>
          </cell>
          <cell r="Q159" t="str">
            <v>15Bar</v>
          </cell>
        </row>
        <row r="160">
          <cell r="L160">
            <v>350</v>
          </cell>
          <cell r="M160">
            <v>2562.4500000000003</v>
          </cell>
          <cell r="N160">
            <v>2593.3500000000004</v>
          </cell>
          <cell r="O160">
            <v>2663.9500000000003</v>
          </cell>
          <cell r="P160">
            <v>2728.65</v>
          </cell>
          <cell r="Q160">
            <v>2840.4</v>
          </cell>
        </row>
        <row r="161">
          <cell r="L161">
            <v>400</v>
          </cell>
          <cell r="M161">
            <v>2883.5</v>
          </cell>
          <cell r="N161">
            <v>2993.8</v>
          </cell>
          <cell r="O161">
            <v>3089.3500000000004</v>
          </cell>
          <cell r="P161">
            <v>3215.8500000000004</v>
          </cell>
          <cell r="Q161">
            <v>3327.6000000000004</v>
          </cell>
        </row>
        <row r="162">
          <cell r="L162">
            <v>450</v>
          </cell>
          <cell r="M162">
            <v>3360.75</v>
          </cell>
          <cell r="N162">
            <v>3472.55</v>
          </cell>
          <cell r="O162">
            <v>3638.7000000000003</v>
          </cell>
          <cell r="P162">
            <v>3797.55</v>
          </cell>
          <cell r="Q162">
            <v>3988.7000000000003</v>
          </cell>
        </row>
        <row r="163">
          <cell r="L163">
            <v>500</v>
          </cell>
          <cell r="M163">
            <v>3887.4500000000003</v>
          </cell>
          <cell r="N163">
            <v>4022.75</v>
          </cell>
          <cell r="O163">
            <v>4221.25</v>
          </cell>
          <cell r="P163">
            <v>4450.7</v>
          </cell>
          <cell r="Q163">
            <v>4672.75</v>
          </cell>
        </row>
        <row r="164">
          <cell r="L164">
            <v>600</v>
          </cell>
          <cell r="M164">
            <v>4848.6500000000005</v>
          </cell>
          <cell r="N164">
            <v>5023.6500000000005</v>
          </cell>
          <cell r="O164">
            <v>5292.75</v>
          </cell>
          <cell r="P164">
            <v>5769.2000000000007</v>
          </cell>
          <cell r="Q164">
            <v>6008.9000000000005</v>
          </cell>
        </row>
        <row r="165">
          <cell r="L165">
            <v>700</v>
          </cell>
          <cell r="M165">
            <v>6054</v>
          </cell>
          <cell r="N165">
            <v>6299.55</v>
          </cell>
          <cell r="O165">
            <v>6649.55</v>
          </cell>
          <cell r="P165">
            <v>7189.25</v>
          </cell>
          <cell r="Q165">
            <v>7681.9000000000005</v>
          </cell>
        </row>
        <row r="166">
          <cell r="L166">
            <v>800</v>
          </cell>
          <cell r="M166">
            <v>7357.9000000000005</v>
          </cell>
          <cell r="N166">
            <v>7668.2000000000007</v>
          </cell>
          <cell r="O166">
            <v>8215.2000000000007</v>
          </cell>
          <cell r="P166">
            <v>8866.7000000000007</v>
          </cell>
          <cell r="Q166">
            <v>9510.8000000000011</v>
          </cell>
        </row>
        <row r="167">
          <cell r="L167">
            <v>900</v>
          </cell>
          <cell r="M167">
            <v>9081.9500000000007</v>
          </cell>
          <cell r="N167">
            <v>9430.5</v>
          </cell>
          <cell r="O167">
            <v>10170.200000000001</v>
          </cell>
          <cell r="P167">
            <v>10955.45</v>
          </cell>
          <cell r="Q167">
            <v>11790.75</v>
          </cell>
        </row>
        <row r="168">
          <cell r="L168">
            <v>1000</v>
          </cell>
          <cell r="M168">
            <v>10825.300000000001</v>
          </cell>
          <cell r="N168">
            <v>11278.25</v>
          </cell>
          <cell r="O168">
            <v>12056.2</v>
          </cell>
          <cell r="P168">
            <v>13057.650000000001</v>
          </cell>
          <cell r="Q168">
            <v>14001.75</v>
          </cell>
        </row>
      </sheetData>
      <sheetData sheetId="4" refreshError="1">
        <row r="2">
          <cell r="L2" t="str">
            <v>HDPE</v>
          </cell>
          <cell r="M2" t="str">
            <v>4kg/sqcm</v>
          </cell>
          <cell r="N2" t="str">
            <v>6kg/sqcm</v>
          </cell>
          <cell r="O2" t="str">
            <v>8kg/sqcm</v>
          </cell>
          <cell r="P2" t="str">
            <v>10kg/sqcm</v>
          </cell>
        </row>
        <row r="3">
          <cell r="A3">
            <v>63</v>
          </cell>
          <cell r="L3">
            <v>63</v>
          </cell>
          <cell r="M3">
            <v>57</v>
          </cell>
          <cell r="N3">
            <v>54.6</v>
          </cell>
          <cell r="O3">
            <v>52.2</v>
          </cell>
          <cell r="P3">
            <v>49.8</v>
          </cell>
        </row>
        <row r="4">
          <cell r="A4">
            <v>75</v>
          </cell>
          <cell r="L4">
            <v>75</v>
          </cell>
          <cell r="M4">
            <v>68.2</v>
          </cell>
          <cell r="N4">
            <v>65</v>
          </cell>
          <cell r="O4">
            <v>62.199999999999996</v>
          </cell>
          <cell r="P4">
            <v>59.4</v>
          </cell>
        </row>
        <row r="5">
          <cell r="A5">
            <v>90</v>
          </cell>
          <cell r="L5">
            <v>90</v>
          </cell>
          <cell r="M5">
            <v>81.8</v>
          </cell>
          <cell r="N5">
            <v>78.2</v>
          </cell>
          <cell r="O5">
            <v>74.800000000000011</v>
          </cell>
          <cell r="P5">
            <v>71.400000000000006</v>
          </cell>
        </row>
        <row r="6">
          <cell r="A6">
            <v>110</v>
          </cell>
          <cell r="L6">
            <v>110</v>
          </cell>
          <cell r="M6">
            <v>100</v>
          </cell>
          <cell r="N6">
            <v>95.600000000000009</v>
          </cell>
          <cell r="O6">
            <v>91.399999999999991</v>
          </cell>
          <cell r="P6">
            <v>87.6</v>
          </cell>
        </row>
        <row r="7">
          <cell r="A7">
            <v>125</v>
          </cell>
          <cell r="L7">
            <v>125</v>
          </cell>
          <cell r="M7">
            <v>113.8</v>
          </cell>
          <cell r="N7">
            <v>108.8</v>
          </cell>
          <cell r="O7">
            <v>104</v>
          </cell>
          <cell r="P7">
            <v>99.4</v>
          </cell>
        </row>
        <row r="8">
          <cell r="A8">
            <v>140</v>
          </cell>
          <cell r="L8">
            <v>140</v>
          </cell>
          <cell r="M8">
            <v>127.6</v>
          </cell>
          <cell r="N8">
            <v>122</v>
          </cell>
          <cell r="O8">
            <v>116.6</v>
          </cell>
          <cell r="P8">
            <v>111.4</v>
          </cell>
        </row>
        <row r="9">
          <cell r="A9">
            <v>160</v>
          </cell>
          <cell r="L9">
            <v>160</v>
          </cell>
          <cell r="M9">
            <v>145.80000000000001</v>
          </cell>
          <cell r="N9">
            <v>139.4</v>
          </cell>
          <cell r="O9">
            <v>133.39999999999998</v>
          </cell>
          <cell r="P9">
            <v>127.40000000000002</v>
          </cell>
        </row>
        <row r="10">
          <cell r="A10">
            <v>180</v>
          </cell>
          <cell r="L10">
            <v>180</v>
          </cell>
          <cell r="M10">
            <v>164.20000000000002</v>
          </cell>
          <cell r="N10">
            <v>157</v>
          </cell>
          <cell r="O10">
            <v>150</v>
          </cell>
          <cell r="P10">
            <v>143.4</v>
          </cell>
        </row>
        <row r="11">
          <cell r="A11">
            <v>200</v>
          </cell>
          <cell r="L11">
            <v>200</v>
          </cell>
          <cell r="M11">
            <v>182.60000000000002</v>
          </cell>
          <cell r="N11">
            <v>174.4</v>
          </cell>
          <cell r="O11">
            <v>166.8</v>
          </cell>
          <cell r="P11">
            <v>159.4</v>
          </cell>
        </row>
        <row r="12">
          <cell r="A12">
            <v>225</v>
          </cell>
          <cell r="L12">
            <v>225</v>
          </cell>
          <cell r="M12">
            <v>205.4</v>
          </cell>
          <cell r="N12">
            <v>196.4</v>
          </cell>
          <cell r="O12">
            <v>187.79999999999998</v>
          </cell>
          <cell r="P12">
            <v>179.4</v>
          </cell>
        </row>
        <row r="13">
          <cell r="A13">
            <v>250</v>
          </cell>
          <cell r="L13">
            <v>250</v>
          </cell>
          <cell r="M13">
            <v>228.2</v>
          </cell>
          <cell r="N13">
            <v>218.20000000000002</v>
          </cell>
          <cell r="O13">
            <v>208.6</v>
          </cell>
          <cell r="P13">
            <v>199.4</v>
          </cell>
        </row>
        <row r="14">
          <cell r="A14">
            <v>280</v>
          </cell>
          <cell r="L14">
            <v>280</v>
          </cell>
          <cell r="M14">
            <v>255.80000000000004</v>
          </cell>
          <cell r="N14">
            <v>244.6</v>
          </cell>
          <cell r="O14">
            <v>233.8</v>
          </cell>
          <cell r="P14">
            <v>223.4</v>
          </cell>
        </row>
        <row r="15">
          <cell r="A15">
            <v>315</v>
          </cell>
          <cell r="L15">
            <v>315</v>
          </cell>
          <cell r="M15">
            <v>287.8</v>
          </cell>
          <cell r="N15">
            <v>275.2</v>
          </cell>
          <cell r="O15">
            <v>263</v>
          </cell>
          <cell r="P15">
            <v>251.4</v>
          </cell>
        </row>
        <row r="16">
          <cell r="A16">
            <v>355</v>
          </cell>
          <cell r="L16">
            <v>355</v>
          </cell>
          <cell r="M16">
            <v>324.40000000000003</v>
          </cell>
          <cell r="N16">
            <v>310.2</v>
          </cell>
          <cell r="O16">
            <v>296.59999999999997</v>
          </cell>
          <cell r="P16">
            <v>283.39999999999998</v>
          </cell>
        </row>
        <row r="17">
          <cell r="A17">
            <v>400</v>
          </cell>
          <cell r="L17">
            <v>400</v>
          </cell>
          <cell r="M17">
            <v>364</v>
          </cell>
          <cell r="N17">
            <v>347.2</v>
          </cell>
          <cell r="O17">
            <v>331.2</v>
          </cell>
          <cell r="P17">
            <v>315.8</v>
          </cell>
        </row>
        <row r="20">
          <cell r="L20" t="str">
            <v>PVC</v>
          </cell>
          <cell r="M20" t="str">
            <v>4kg/sqcm</v>
          </cell>
          <cell r="N20" t="str">
            <v>6kg/sqcm</v>
          </cell>
          <cell r="O20" t="str">
            <v>10kg/sqcm</v>
          </cell>
        </row>
        <row r="21">
          <cell r="A21">
            <v>63</v>
          </cell>
          <cell r="L21">
            <v>63</v>
          </cell>
          <cell r="M21">
            <v>59.2</v>
          </cell>
          <cell r="N21">
            <v>57.6</v>
          </cell>
          <cell r="O21">
            <v>54.8</v>
          </cell>
        </row>
        <row r="22">
          <cell r="A22">
            <v>75</v>
          </cell>
          <cell r="L22">
            <v>75</v>
          </cell>
          <cell r="M22">
            <v>70.599999999999994</v>
          </cell>
          <cell r="N22">
            <v>68.8</v>
          </cell>
          <cell r="O22">
            <v>65.2</v>
          </cell>
        </row>
        <row r="23">
          <cell r="A23">
            <v>90</v>
          </cell>
          <cell r="L23">
            <v>90</v>
          </cell>
          <cell r="M23">
            <v>84.8</v>
          </cell>
          <cell r="N23">
            <v>82.6</v>
          </cell>
          <cell r="O23">
            <v>78.599999999999994</v>
          </cell>
        </row>
        <row r="24">
          <cell r="A24">
            <v>110</v>
          </cell>
          <cell r="L24">
            <v>110</v>
          </cell>
          <cell r="M24">
            <v>104</v>
          </cell>
          <cell r="N24">
            <v>101.4</v>
          </cell>
          <cell r="O24">
            <v>95.8</v>
          </cell>
        </row>
        <row r="25">
          <cell r="A25">
            <v>125</v>
          </cell>
          <cell r="L25">
            <v>125</v>
          </cell>
          <cell r="M25">
            <v>118.2</v>
          </cell>
          <cell r="N25">
            <v>115</v>
          </cell>
          <cell r="O25">
            <v>109</v>
          </cell>
        </row>
        <row r="26">
          <cell r="A26">
            <v>140</v>
          </cell>
          <cell r="L26">
            <v>140</v>
          </cell>
          <cell r="M26">
            <v>132.4</v>
          </cell>
          <cell r="N26">
            <v>129</v>
          </cell>
          <cell r="O26">
            <v>122.2</v>
          </cell>
        </row>
        <row r="27">
          <cell r="A27">
            <v>160</v>
          </cell>
          <cell r="L27">
            <v>160</v>
          </cell>
          <cell r="M27">
            <v>151.4</v>
          </cell>
          <cell r="N27">
            <v>147.6</v>
          </cell>
          <cell r="O27">
            <v>139.6</v>
          </cell>
        </row>
        <row r="28">
          <cell r="A28">
            <v>180</v>
          </cell>
          <cell r="L28">
            <v>180</v>
          </cell>
          <cell r="M28">
            <v>170.2</v>
          </cell>
          <cell r="N28">
            <v>165.8</v>
          </cell>
          <cell r="O28">
            <v>157.19999999999999</v>
          </cell>
        </row>
        <row r="29">
          <cell r="A29">
            <v>200</v>
          </cell>
          <cell r="L29">
            <v>200</v>
          </cell>
          <cell r="M29">
            <v>189.4</v>
          </cell>
          <cell r="N29">
            <v>184.2</v>
          </cell>
          <cell r="O29">
            <v>174.6</v>
          </cell>
        </row>
        <row r="30">
          <cell r="A30">
            <v>225</v>
          </cell>
          <cell r="L30">
            <v>225</v>
          </cell>
          <cell r="M30">
            <v>213</v>
          </cell>
          <cell r="N30">
            <v>207.8</v>
          </cell>
          <cell r="O30">
            <v>196.4</v>
          </cell>
        </row>
        <row r="31">
          <cell r="A31">
            <v>250</v>
          </cell>
          <cell r="L31">
            <v>250</v>
          </cell>
          <cell r="M31">
            <v>237</v>
          </cell>
          <cell r="N31">
            <v>230.4</v>
          </cell>
          <cell r="O31">
            <v>218.2</v>
          </cell>
        </row>
        <row r="32">
          <cell r="A32">
            <v>280</v>
          </cell>
          <cell r="L32">
            <v>280</v>
          </cell>
          <cell r="M32">
            <v>265.2</v>
          </cell>
          <cell r="N32">
            <v>258</v>
          </cell>
          <cell r="O32">
            <v>244.4</v>
          </cell>
        </row>
        <row r="33">
          <cell r="A33">
            <v>315</v>
          </cell>
          <cell r="L33">
            <v>315</v>
          </cell>
          <cell r="M33">
            <v>298.39999999999998</v>
          </cell>
          <cell r="N33">
            <v>290.2</v>
          </cell>
          <cell r="O33">
            <v>275.2</v>
          </cell>
        </row>
        <row r="36">
          <cell r="A36">
            <v>80</v>
          </cell>
        </row>
        <row r="37">
          <cell r="A37">
            <v>100</v>
          </cell>
        </row>
        <row r="38">
          <cell r="A38">
            <v>125</v>
          </cell>
        </row>
        <row r="39">
          <cell r="A39">
            <v>150</v>
          </cell>
        </row>
        <row r="40">
          <cell r="A40">
            <v>200</v>
          </cell>
        </row>
        <row r="41">
          <cell r="A41">
            <v>250</v>
          </cell>
        </row>
        <row r="42">
          <cell r="A42">
            <v>300</v>
          </cell>
        </row>
        <row r="43">
          <cell r="A43">
            <v>350</v>
          </cell>
        </row>
        <row r="44">
          <cell r="A44">
            <v>400</v>
          </cell>
        </row>
        <row r="45">
          <cell r="A45">
            <v>450</v>
          </cell>
        </row>
        <row r="46">
          <cell r="A46">
            <v>500</v>
          </cell>
        </row>
        <row r="47">
          <cell r="A47">
            <v>600</v>
          </cell>
        </row>
        <row r="48">
          <cell r="A48">
            <v>700</v>
          </cell>
        </row>
        <row r="49">
          <cell r="A49">
            <v>750</v>
          </cell>
        </row>
        <row r="50">
          <cell r="A50">
            <v>800</v>
          </cell>
        </row>
        <row r="51">
          <cell r="A51">
            <v>850</v>
          </cell>
        </row>
        <row r="52">
          <cell r="A52">
            <v>900</v>
          </cell>
        </row>
        <row r="53">
          <cell r="A53">
            <v>1000</v>
          </cell>
        </row>
        <row r="61">
          <cell r="A61">
            <v>80</v>
          </cell>
        </row>
        <row r="62">
          <cell r="A62">
            <v>100</v>
          </cell>
        </row>
        <row r="63">
          <cell r="A63">
            <v>125</v>
          </cell>
        </row>
        <row r="64">
          <cell r="A64">
            <v>150</v>
          </cell>
        </row>
        <row r="65">
          <cell r="A65">
            <v>200</v>
          </cell>
        </row>
        <row r="66">
          <cell r="A66">
            <v>250</v>
          </cell>
        </row>
        <row r="67">
          <cell r="A67">
            <v>300</v>
          </cell>
        </row>
        <row r="68">
          <cell r="A68">
            <v>350</v>
          </cell>
        </row>
        <row r="69">
          <cell r="A69">
            <v>400</v>
          </cell>
        </row>
        <row r="70">
          <cell r="A70">
            <v>450</v>
          </cell>
        </row>
        <row r="71">
          <cell r="A71">
            <v>500</v>
          </cell>
        </row>
        <row r="72">
          <cell r="A72">
            <v>600</v>
          </cell>
        </row>
        <row r="73">
          <cell r="A73">
            <v>700</v>
          </cell>
        </row>
        <row r="74">
          <cell r="A74">
            <v>750</v>
          </cell>
        </row>
        <row r="75">
          <cell r="A75">
            <v>800</v>
          </cell>
        </row>
        <row r="76">
          <cell r="A76">
            <v>900</v>
          </cell>
        </row>
        <row r="77">
          <cell r="A77">
            <v>1000</v>
          </cell>
        </row>
        <row r="78">
          <cell r="A78">
            <v>1050</v>
          </cell>
        </row>
        <row r="89">
          <cell r="A89">
            <v>100</v>
          </cell>
        </row>
        <row r="90">
          <cell r="A90">
            <v>125</v>
          </cell>
        </row>
        <row r="91">
          <cell r="A91">
            <v>150</v>
          </cell>
        </row>
        <row r="92">
          <cell r="A92">
            <v>200</v>
          </cell>
        </row>
        <row r="93">
          <cell r="A93">
            <v>250</v>
          </cell>
        </row>
        <row r="94">
          <cell r="A94">
            <v>300</v>
          </cell>
        </row>
        <row r="95">
          <cell r="A95">
            <v>350</v>
          </cell>
        </row>
        <row r="96">
          <cell r="A96">
            <v>400</v>
          </cell>
        </row>
        <row r="97">
          <cell r="A97">
            <v>450</v>
          </cell>
        </row>
        <row r="98">
          <cell r="A98">
            <v>500</v>
          </cell>
        </row>
        <row r="99">
          <cell r="A99">
            <v>600</v>
          </cell>
        </row>
        <row r="100">
          <cell r="A100">
            <v>700</v>
          </cell>
        </row>
        <row r="101">
          <cell r="A101">
            <v>750</v>
          </cell>
        </row>
        <row r="102">
          <cell r="A102">
            <v>800</v>
          </cell>
        </row>
        <row r="103">
          <cell r="A103">
            <v>900</v>
          </cell>
        </row>
        <row r="104">
          <cell r="A104">
            <v>1000</v>
          </cell>
        </row>
        <row r="105">
          <cell r="A105">
            <v>1100</v>
          </cell>
        </row>
        <row r="106">
          <cell r="A106">
            <v>1200</v>
          </cell>
        </row>
        <row r="107">
          <cell r="A107">
            <v>1400</v>
          </cell>
        </row>
        <row r="108">
          <cell r="A108">
            <v>1600</v>
          </cell>
        </row>
        <row r="109">
          <cell r="A109">
            <v>1800</v>
          </cell>
        </row>
        <row r="110">
          <cell r="A110">
            <v>2000</v>
          </cell>
        </row>
        <row r="121">
          <cell r="A121">
            <v>350</v>
          </cell>
        </row>
        <row r="122">
          <cell r="A122">
            <v>400</v>
          </cell>
        </row>
        <row r="123">
          <cell r="A123">
            <v>450</v>
          </cell>
        </row>
        <row r="124">
          <cell r="A124">
            <v>500</v>
          </cell>
        </row>
        <row r="125">
          <cell r="A125">
            <v>600</v>
          </cell>
        </row>
        <row r="126">
          <cell r="A126">
            <v>700</v>
          </cell>
        </row>
        <row r="127">
          <cell r="A127">
            <v>800</v>
          </cell>
        </row>
        <row r="128">
          <cell r="A128">
            <v>900</v>
          </cell>
        </row>
        <row r="129">
          <cell r="A129">
            <v>1000</v>
          </cell>
        </row>
        <row r="130">
          <cell r="A130">
            <v>1100</v>
          </cell>
        </row>
        <row r="131">
          <cell r="A131">
            <v>1200</v>
          </cell>
        </row>
        <row r="132">
          <cell r="A132">
            <v>1300</v>
          </cell>
        </row>
        <row r="141">
          <cell r="A141">
            <v>250</v>
          </cell>
        </row>
        <row r="142">
          <cell r="A142">
            <v>300</v>
          </cell>
        </row>
        <row r="143">
          <cell r="A143">
            <v>400</v>
          </cell>
        </row>
        <row r="144">
          <cell r="A144">
            <v>500</v>
          </cell>
        </row>
        <row r="145">
          <cell r="A145">
            <v>600</v>
          </cell>
        </row>
        <row r="146">
          <cell r="A146">
            <v>700</v>
          </cell>
        </row>
        <row r="147">
          <cell r="A147">
            <v>800</v>
          </cell>
        </row>
        <row r="148">
          <cell r="A148">
            <v>900</v>
          </cell>
        </row>
        <row r="149">
          <cell r="A149">
            <v>1000</v>
          </cell>
        </row>
        <row r="150">
          <cell r="A150">
            <v>1100</v>
          </cell>
        </row>
        <row r="151">
          <cell r="A151">
            <v>1200</v>
          </cell>
        </row>
        <row r="152">
          <cell r="A152">
            <v>1300</v>
          </cell>
        </row>
        <row r="153">
          <cell r="A153">
            <v>1400</v>
          </cell>
        </row>
        <row r="154">
          <cell r="A154">
            <v>1500</v>
          </cell>
        </row>
        <row r="155">
          <cell r="A155">
            <v>1600</v>
          </cell>
        </row>
        <row r="195">
          <cell r="P195" t="str">
            <v>AC</v>
          </cell>
          <cell r="Q195">
            <v>0</v>
          </cell>
          <cell r="R195" t="str">
            <v>3 x 10^9</v>
          </cell>
          <cell r="S195">
            <v>3000000000</v>
          </cell>
        </row>
        <row r="196">
          <cell r="P196" t="str">
            <v>CI</v>
          </cell>
          <cell r="Q196">
            <v>0</v>
          </cell>
          <cell r="R196" t="str">
            <v>7.5 x 10^9</v>
          </cell>
          <cell r="S196">
            <v>7500000000</v>
          </cell>
        </row>
        <row r="197">
          <cell r="P197" t="str">
            <v>DI</v>
          </cell>
          <cell r="Q197">
            <v>0</v>
          </cell>
          <cell r="R197" t="str">
            <v>1.7 x 10^10</v>
          </cell>
          <cell r="S197">
            <v>17000000000</v>
          </cell>
        </row>
        <row r="198">
          <cell r="P198" t="str">
            <v>GRP</v>
          </cell>
          <cell r="Q198">
            <v>0</v>
          </cell>
          <cell r="R198" t="str">
            <v>1.8x 10^9</v>
          </cell>
          <cell r="S198">
            <v>1800000000</v>
          </cell>
        </row>
        <row r="199">
          <cell r="P199" t="str">
            <v>HDPE</v>
          </cell>
          <cell r="Q199">
            <v>0</v>
          </cell>
          <cell r="R199" t="str">
            <v>9 x 10^7</v>
          </cell>
          <cell r="S199">
            <v>90000000</v>
          </cell>
        </row>
        <row r="200">
          <cell r="P200" t="str">
            <v>PVC</v>
          </cell>
          <cell r="Q200">
            <v>0</v>
          </cell>
          <cell r="R200" t="str">
            <v>3 x 10^8</v>
          </cell>
          <cell r="S200">
            <v>300000000</v>
          </cell>
        </row>
        <row r="201">
          <cell r="P201" t="str">
            <v>RCC</v>
          </cell>
          <cell r="Q201">
            <v>0</v>
          </cell>
          <cell r="R201" t="str">
            <v>3.1 x 10^9</v>
          </cell>
          <cell r="S201">
            <v>3100000000</v>
          </cell>
        </row>
        <row r="202">
          <cell r="P202" t="str">
            <v>PSC</v>
          </cell>
          <cell r="Q202">
            <v>0</v>
          </cell>
          <cell r="R202" t="str">
            <v>3.5 x 10^9</v>
          </cell>
          <cell r="S202">
            <v>3500000000</v>
          </cell>
        </row>
        <row r="203">
          <cell r="P203" t="str">
            <v>BWSP</v>
          </cell>
          <cell r="Q203">
            <v>0</v>
          </cell>
          <cell r="R203">
            <v>0</v>
          </cell>
          <cell r="S203">
            <v>20000000000</v>
          </cell>
        </row>
        <row r="231">
          <cell r="D231" t="str">
            <v>PVC</v>
          </cell>
          <cell r="E231" t="str">
            <v>4kg/sqcm</v>
          </cell>
          <cell r="F231" t="str">
            <v>6kg/sqcm</v>
          </cell>
          <cell r="G231" t="str">
            <v>10kg/sqcm</v>
          </cell>
        </row>
        <row r="246">
          <cell r="D246" t="str">
            <v>HDPE</v>
          </cell>
          <cell r="E246" t="str">
            <v>4kg/sqcm</v>
          </cell>
          <cell r="F246" t="str">
            <v>6kg/sqcm</v>
          </cell>
          <cell r="G246" t="str">
            <v>8kg/sqcm</v>
          </cell>
          <cell r="H246" t="str">
            <v>10 kg/sqcm</v>
          </cell>
        </row>
        <row r="247">
          <cell r="D247">
            <v>63</v>
          </cell>
          <cell r="E247">
            <v>213.13810628086495</v>
          </cell>
          <cell r="F247">
            <v>256.35135930491134</v>
          </cell>
          <cell r="G247">
            <v>295.6372151543477</v>
          </cell>
          <cell r="H247">
            <v>332.61593181636442</v>
          </cell>
        </row>
        <row r="248">
          <cell r="D248">
            <v>75</v>
          </cell>
          <cell r="E248">
            <v>207.55908795001056</v>
          </cell>
          <cell r="F248">
            <v>256.35135930491128</v>
          </cell>
          <cell r="G248">
            <v>294.87799326379144</v>
          </cell>
          <cell r="H248">
            <v>331.16809920246345</v>
          </cell>
        </row>
        <row r="249">
          <cell r="D249">
            <v>90</v>
          </cell>
          <cell r="E249">
            <v>208.1061495382956</v>
          </cell>
          <cell r="F249">
            <v>253.95967871072116</v>
          </cell>
          <cell r="G249">
            <v>293.10291475397264</v>
          </cell>
          <cell r="H249">
            <v>329.89943299756698</v>
          </cell>
        </row>
        <row r="250">
          <cell r="D250">
            <v>110</v>
          </cell>
          <cell r="E250">
            <v>207.85761288449976</v>
          </cell>
          <cell r="F250">
            <v>253.74159751401822</v>
          </cell>
          <cell r="G250">
            <v>293.30488188133307</v>
          </cell>
          <cell r="H250">
            <v>327.00963573257627</v>
          </cell>
        </row>
        <row r="251">
          <cell r="D251">
            <v>125</v>
          </cell>
          <cell r="E251">
            <v>206.24190238937746</v>
          </cell>
          <cell r="F251">
            <v>252.32573452295159</v>
          </cell>
          <cell r="G251">
            <v>292.21347754638515</v>
          </cell>
          <cell r="H251">
            <v>328.12039551428074</v>
          </cell>
        </row>
        <row r="252">
          <cell r="D252">
            <v>140</v>
          </cell>
          <cell r="E252">
            <v>204.9660015691689</v>
          </cell>
          <cell r="F252">
            <v>251.20995186721223</v>
          </cell>
          <cell r="G252">
            <v>291.35458882097635</v>
          </cell>
          <cell r="H252">
            <v>327.6296468493091</v>
          </cell>
        </row>
        <row r="253">
          <cell r="D253">
            <v>160</v>
          </cell>
          <cell r="E253">
            <v>205.1879225897201</v>
          </cell>
          <cell r="F253">
            <v>251.40387586453377</v>
          </cell>
          <cell r="G253">
            <v>290.4586274018435</v>
          </cell>
          <cell r="H253">
            <v>327.11816835632362</v>
          </cell>
        </row>
        <row r="254">
          <cell r="D254">
            <v>180</v>
          </cell>
          <cell r="E254">
            <v>203.97757492862505</v>
          </cell>
          <cell r="F254">
            <v>250.34698142999673</v>
          </cell>
          <cell r="G254">
            <v>290.87690695550242</v>
          </cell>
          <cell r="H254">
            <v>326.72015149666248</v>
          </cell>
        </row>
        <row r="255">
          <cell r="D255">
            <v>200</v>
          </cell>
          <cell r="E255">
            <v>203.00553518893585</v>
          </cell>
          <cell r="F255">
            <v>250.58879253768859</v>
          </cell>
          <cell r="G255">
            <v>290.20752102046896</v>
          </cell>
          <cell r="H255">
            <v>326.40161110768389</v>
          </cell>
        </row>
        <row r="256">
          <cell r="D256">
            <v>225</v>
          </cell>
          <cell r="E256">
            <v>203.14460489132836</v>
          </cell>
          <cell r="F256">
            <v>249.62070493176157</v>
          </cell>
          <cell r="G256">
            <v>289.5373926074808</v>
          </cell>
          <cell r="H256">
            <v>326.08295735995137</v>
          </cell>
        </row>
        <row r="257">
          <cell r="D257">
            <v>250</v>
          </cell>
          <cell r="E257">
            <v>203.25581081590641</v>
          </cell>
          <cell r="F257">
            <v>249.71761516222978</v>
          </cell>
          <cell r="G257">
            <v>289.80553349211101</v>
          </cell>
          <cell r="H257">
            <v>325.82795239625722</v>
          </cell>
        </row>
        <row r="258">
          <cell r="D258">
            <v>280</v>
          </cell>
          <cell r="E258">
            <v>202.28922071842129</v>
          </cell>
          <cell r="F258">
            <v>248.8758156326374</v>
          </cell>
          <cell r="G258">
            <v>289.20204790635586</v>
          </cell>
          <cell r="H258">
            <v>325.58198548180189</v>
          </cell>
        </row>
        <row r="259">
          <cell r="D259">
            <v>315</v>
          </cell>
          <cell r="E259">
            <v>202.91655069678686</v>
          </cell>
          <cell r="F259">
            <v>248.78911327452838</v>
          </cell>
          <cell r="G259">
            <v>289.28190891332349</v>
          </cell>
          <cell r="H259">
            <v>325.35417748739314</v>
          </cell>
        </row>
        <row r="260">
          <cell r="D260">
            <v>355</v>
          </cell>
          <cell r="E260">
            <v>201.9986373121836</v>
          </cell>
          <cell r="F260">
            <v>242.62296922083161</v>
          </cell>
          <cell r="G260">
            <v>288.70577056463975</v>
          </cell>
          <cell r="H260">
            <v>325.14877913197381</v>
          </cell>
        </row>
        <row r="261">
          <cell r="D261">
            <v>400</v>
          </cell>
          <cell r="E261">
            <v>206.73655298140736</v>
          </cell>
          <cell r="F261">
            <v>254.91792933847492</v>
          </cell>
          <cell r="G261">
            <v>296.20603890522364</v>
          </cell>
          <cell r="H261">
            <v>333.54230876298669</v>
          </cell>
        </row>
        <row r="263">
          <cell r="D263" t="str">
            <v>AC</v>
          </cell>
          <cell r="E263" t="str">
            <v>Class-10</v>
          </cell>
          <cell r="F263" t="str">
            <v>Class-15</v>
          </cell>
          <cell r="G263" t="str">
            <v>Class-20</v>
          </cell>
          <cell r="H263" t="str">
            <v>Class-25</v>
          </cell>
        </row>
        <row r="264">
          <cell r="D264">
            <v>80</v>
          </cell>
          <cell r="E264">
            <v>1133.2916805875477</v>
          </cell>
          <cell r="F264">
            <v>1133.2916805875477</v>
          </cell>
          <cell r="G264">
            <v>1162.8031120881299</v>
          </cell>
          <cell r="H264">
            <v>1200.5396065949487</v>
          </cell>
        </row>
        <row r="265">
          <cell r="D265">
            <v>100</v>
          </cell>
          <cell r="E265">
            <v>1084.5628966681777</v>
          </cell>
          <cell r="F265">
            <v>1096.1538461538462</v>
          </cell>
          <cell r="G265">
            <v>1159.2221339684438</v>
          </cell>
          <cell r="H265">
            <v>1196.5997499324751</v>
          </cell>
        </row>
        <row r="266">
          <cell r="D266">
            <v>125</v>
          </cell>
          <cell r="E266">
            <v>1031.6625350408419</v>
          </cell>
          <cell r="F266">
            <v>1066.8574006753649</v>
          </cell>
          <cell r="G266">
            <v>1120.9457333058433</v>
          </cell>
          <cell r="H266">
            <v>1166.2878172763674</v>
          </cell>
        </row>
        <row r="267">
          <cell r="D267">
            <v>150</v>
          </cell>
          <cell r="E267">
            <v>985.81724590178487</v>
          </cell>
          <cell r="F267">
            <v>1063.2688677963065</v>
          </cell>
          <cell r="G267">
            <v>1117.0810676633291</v>
          </cell>
          <cell r="H267">
            <v>1166.2878172763674</v>
          </cell>
        </row>
        <row r="268">
          <cell r="D268">
            <v>200</v>
          </cell>
          <cell r="E268">
            <v>0</v>
          </cell>
          <cell r="F268">
            <v>1051.5635459110918</v>
          </cell>
          <cell r="G268">
            <v>1117.0810676633291</v>
          </cell>
          <cell r="H268">
            <v>1162.8031120881299</v>
          </cell>
        </row>
        <row r="269">
          <cell r="D269">
            <v>250</v>
          </cell>
          <cell r="E269">
            <v>0</v>
          </cell>
          <cell r="F269">
            <v>1003.9429564741289</v>
          </cell>
          <cell r="G269">
            <v>1077.1987480762975</v>
          </cell>
          <cell r="H269">
            <v>1124.7130781655922</v>
          </cell>
        </row>
        <row r="270">
          <cell r="D270">
            <v>300</v>
          </cell>
          <cell r="E270">
            <v>0</v>
          </cell>
          <cell r="F270">
            <v>998.92448305671371</v>
          </cell>
          <cell r="G270">
            <v>1072.1055812551722</v>
          </cell>
          <cell r="H270">
            <v>1126.5614164349852</v>
          </cell>
        </row>
        <row r="271">
          <cell r="D271">
            <v>350</v>
          </cell>
          <cell r="E271">
            <v>0</v>
          </cell>
          <cell r="F271">
            <v>971.84193374542485</v>
          </cell>
          <cell r="G271">
            <v>1039.7909863316447</v>
          </cell>
          <cell r="H271">
            <v>1096.1538461538464</v>
          </cell>
        </row>
        <row r="272">
          <cell r="D272">
            <v>400</v>
          </cell>
          <cell r="E272">
            <v>0</v>
          </cell>
          <cell r="F272">
            <v>971.84193374542485</v>
          </cell>
          <cell r="G272">
            <v>1044.1592102624193</v>
          </cell>
          <cell r="H272">
            <v>1093.3322333939677</v>
          </cell>
        </row>
        <row r="273">
          <cell r="D273">
            <v>450</v>
          </cell>
          <cell r="E273">
            <v>0</v>
          </cell>
          <cell r="F273">
            <v>966.97475791772536</v>
          </cell>
          <cell r="G273">
            <v>1040.770588786186</v>
          </cell>
          <cell r="H273">
            <v>1091.1032623514257</v>
          </cell>
        </row>
        <row r="274">
          <cell r="D274">
            <v>500</v>
          </cell>
          <cell r="E274">
            <v>0</v>
          </cell>
          <cell r="F274">
            <v>963.00158216074328</v>
          </cell>
          <cell r="G274">
            <v>1038.0146866956741</v>
          </cell>
          <cell r="H274">
            <v>1089.2979528671126</v>
          </cell>
        </row>
        <row r="275">
          <cell r="D275">
            <v>600</v>
          </cell>
          <cell r="E275">
            <v>0</v>
          </cell>
          <cell r="F275">
            <v>964.49994503839025</v>
          </cell>
          <cell r="G275">
            <v>1033.8036564067668</v>
          </cell>
          <cell r="H275">
            <v>1088.5181350727667</v>
          </cell>
        </row>
        <row r="276">
          <cell r="D276">
            <v>700</v>
          </cell>
          <cell r="E276">
            <v>0</v>
          </cell>
          <cell r="F276">
            <v>945.58650342404189</v>
          </cell>
          <cell r="G276">
            <v>1023.6540481141277</v>
          </cell>
          <cell r="H276">
            <v>1081.0963057562724</v>
          </cell>
        </row>
        <row r="277">
          <cell r="D277">
            <v>750</v>
          </cell>
          <cell r="E277">
            <v>0</v>
          </cell>
          <cell r="F277">
            <v>944.18954793993805</v>
          </cell>
          <cell r="G277">
            <v>1022.8507483478636</v>
          </cell>
          <cell r="H277">
            <v>1080.5115147328261</v>
          </cell>
        </row>
        <row r="278">
          <cell r="D278">
            <v>800</v>
          </cell>
          <cell r="E278">
            <v>0</v>
          </cell>
          <cell r="F278">
            <v>946.02130366650908</v>
          </cell>
          <cell r="G278">
            <v>1024.2543526801524</v>
          </cell>
          <cell r="H278">
            <v>1081.5335694055698</v>
          </cell>
        </row>
        <row r="279">
          <cell r="D279">
            <v>850</v>
          </cell>
          <cell r="E279">
            <v>0</v>
          </cell>
          <cell r="F279">
            <v>944.76580038780924</v>
          </cell>
          <cell r="G279">
            <v>1023.5125301130371</v>
          </cell>
          <cell r="H279">
            <v>1080.9932548069442</v>
          </cell>
        </row>
        <row r="280">
          <cell r="D280">
            <v>900</v>
          </cell>
          <cell r="E280">
            <v>0</v>
          </cell>
          <cell r="F280">
            <v>943.64397240411142</v>
          </cell>
          <cell r="G280">
            <v>1022.8507483478636</v>
          </cell>
          <cell r="H280">
            <v>1080.5115147328261</v>
          </cell>
        </row>
        <row r="281">
          <cell r="D281">
            <v>1000</v>
          </cell>
          <cell r="E281">
            <v>0</v>
          </cell>
          <cell r="F281">
            <v>944.18954793993805</v>
          </cell>
          <cell r="G281">
            <v>1023.4134062049413</v>
          </cell>
          <cell r="H281">
            <v>1080.9210815852305</v>
          </cell>
        </row>
        <row r="284">
          <cell r="D284" t="str">
            <v>CI</v>
          </cell>
          <cell r="E284" t="str">
            <v>LA</v>
          </cell>
          <cell r="F284" t="str">
            <v>A</v>
          </cell>
          <cell r="G284" t="str">
            <v>B</v>
          </cell>
        </row>
        <row r="305">
          <cell r="D305" t="str">
            <v>DI</v>
          </cell>
          <cell r="E305" t="str">
            <v>K7</v>
          </cell>
          <cell r="F305" t="str">
            <v>K8</v>
          </cell>
          <cell r="G305" t="str">
            <v>K9</v>
          </cell>
          <cell r="H305" t="str">
            <v>K10</v>
          </cell>
        </row>
        <row r="334">
          <cell r="D334" t="str">
            <v>PSC</v>
          </cell>
          <cell r="E334" t="str">
            <v>6kg/sqcm</v>
          </cell>
          <cell r="F334" t="str">
            <v>8kg/sqcm</v>
          </cell>
          <cell r="G334" t="str">
            <v>10kg/sqcm</v>
          </cell>
          <cell r="H334" t="str">
            <v>12kg/sqcm</v>
          </cell>
          <cell r="I334" t="str">
            <v>14kg/sqcm</v>
          </cell>
          <cell r="J334" t="str">
            <v>16kg/sqcm</v>
          </cell>
        </row>
        <row r="335">
          <cell r="D335">
            <v>350</v>
          </cell>
          <cell r="E335">
            <v>1220.5112385380496</v>
          </cell>
          <cell r="F335">
            <v>1220.5112385380496</v>
          </cell>
          <cell r="G335">
            <v>1220.5112385380496</v>
          </cell>
          <cell r="H335">
            <v>1220.5112385380496</v>
          </cell>
          <cell r="I335">
            <v>1220.5112385380496</v>
          </cell>
          <cell r="J335">
            <v>1220.5112385380496</v>
          </cell>
        </row>
        <row r="336">
          <cell r="D336">
            <v>400</v>
          </cell>
          <cell r="E336">
            <v>1197.9284390833698</v>
          </cell>
          <cell r="F336">
            <v>1197.9284390833698</v>
          </cell>
          <cell r="G336">
            <v>1197.9284390833698</v>
          </cell>
          <cell r="H336">
            <v>1197.9284390833698</v>
          </cell>
          <cell r="I336">
            <v>1197.9284390833698</v>
          </cell>
          <cell r="J336">
            <v>1197.9284390833698</v>
          </cell>
        </row>
        <row r="337">
          <cell r="D337">
            <v>450</v>
          </cell>
          <cell r="E337">
            <v>1176.5545024268672</v>
          </cell>
          <cell r="F337">
            <v>1176.5545024268672</v>
          </cell>
          <cell r="G337">
            <v>1176.5545024268672</v>
          </cell>
          <cell r="H337">
            <v>1176.5545024268672</v>
          </cell>
          <cell r="I337">
            <v>1176.5545024268672</v>
          </cell>
          <cell r="J337">
            <v>1176.5545024268672</v>
          </cell>
        </row>
        <row r="338">
          <cell r="D338">
            <v>500</v>
          </cell>
          <cell r="E338">
            <v>1186.9377367109037</v>
          </cell>
          <cell r="F338">
            <v>1186.9377367109037</v>
          </cell>
          <cell r="G338">
            <v>1186.9377367109037</v>
          </cell>
          <cell r="H338">
            <v>1186.9377367109037</v>
          </cell>
          <cell r="I338">
            <v>1186.9377367109037</v>
          </cell>
          <cell r="J338">
            <v>1186.9377367109037</v>
          </cell>
        </row>
        <row r="339">
          <cell r="D339">
            <v>600</v>
          </cell>
          <cell r="E339">
            <v>1166.2878172763672</v>
          </cell>
          <cell r="F339">
            <v>1166.2878172763672</v>
          </cell>
          <cell r="G339">
            <v>1166.2878172763672</v>
          </cell>
          <cell r="H339">
            <v>1166.2878172763672</v>
          </cell>
          <cell r="I339">
            <v>1166.2878172763672</v>
          </cell>
          <cell r="J339">
            <v>1166.2878172763672</v>
          </cell>
        </row>
        <row r="340">
          <cell r="D340">
            <v>700</v>
          </cell>
          <cell r="E340">
            <v>1135.467178867674</v>
          </cell>
          <cell r="F340">
            <v>1135.467178867674</v>
          </cell>
          <cell r="G340">
            <v>1135.467178867674</v>
          </cell>
          <cell r="H340">
            <v>1135.467178867674</v>
          </cell>
          <cell r="I340">
            <v>1135.467178867674</v>
          </cell>
          <cell r="J340">
            <v>1135.467178867674</v>
          </cell>
        </row>
        <row r="341">
          <cell r="D341">
            <v>800</v>
          </cell>
          <cell r="E341">
            <v>1121.5011092242692</v>
          </cell>
          <cell r="F341">
            <v>1121.5011092242692</v>
          </cell>
          <cell r="G341">
            <v>1121.5011092242692</v>
          </cell>
          <cell r="H341">
            <v>1121.5011092242692</v>
          </cell>
          <cell r="I341">
            <v>1121.5011092242692</v>
          </cell>
          <cell r="J341">
            <v>1121.5011092242692</v>
          </cell>
        </row>
        <row r="342">
          <cell r="D342">
            <v>900</v>
          </cell>
          <cell r="E342">
            <v>1109.6539424355749</v>
          </cell>
          <cell r="F342">
            <v>1109.6539424355749</v>
          </cell>
          <cell r="G342">
            <v>1109.6539424355749</v>
          </cell>
          <cell r="H342">
            <v>1109.6539424355749</v>
          </cell>
          <cell r="I342">
            <v>1109.6539424355749</v>
          </cell>
          <cell r="J342">
            <v>1109.6539424355749</v>
          </cell>
        </row>
        <row r="343">
          <cell r="D343">
            <v>1000</v>
          </cell>
          <cell r="E343">
            <v>1086.1563317143059</v>
          </cell>
          <cell r="F343">
            <v>1086.1563317143059</v>
          </cell>
          <cell r="G343">
            <v>1086.1563317143059</v>
          </cell>
          <cell r="H343">
            <v>1086.1563317143059</v>
          </cell>
          <cell r="I343">
            <v>1086.1563317143059</v>
          </cell>
          <cell r="J343">
            <v>1086.1563317143059</v>
          </cell>
        </row>
        <row r="344">
          <cell r="D344">
            <v>1100</v>
          </cell>
          <cell r="E344">
            <v>1077.8816480661876</v>
          </cell>
          <cell r="F344">
            <v>1077.8816480661876</v>
          </cell>
          <cell r="G344">
            <v>1077.8816480661876</v>
          </cell>
          <cell r="H344">
            <v>1077.8816480661876</v>
          </cell>
          <cell r="I344">
            <v>1077.8816480661876</v>
          </cell>
          <cell r="J344">
            <v>1077.8816480661876</v>
          </cell>
        </row>
        <row r="345">
          <cell r="D345">
            <v>1200</v>
          </cell>
          <cell r="E345">
            <v>1070.6636094105977</v>
          </cell>
          <cell r="F345">
            <v>1070.6636094105977</v>
          </cell>
          <cell r="G345">
            <v>1070.6636094105977</v>
          </cell>
          <cell r="H345">
            <v>1070.6636094105977</v>
          </cell>
          <cell r="I345">
            <v>1070.6636094105977</v>
          </cell>
          <cell r="J345">
            <v>1070.6636094105977</v>
          </cell>
        </row>
        <row r="346">
          <cell r="D346">
            <v>1300</v>
          </cell>
          <cell r="E346">
            <v>1087.0080432874154</v>
          </cell>
          <cell r="F346">
            <v>1087.0080432874154</v>
          </cell>
          <cell r="G346">
            <v>1087.0080432874154</v>
          </cell>
          <cell r="H346">
            <v>1087.0080432874154</v>
          </cell>
          <cell r="I346">
            <v>1087.0080432874154</v>
          </cell>
          <cell r="J346">
            <v>1087.0080432874154</v>
          </cell>
        </row>
        <row r="350">
          <cell r="D350" t="str">
            <v>BWSP</v>
          </cell>
          <cell r="E350" t="str">
            <v>12kg/sqcm</v>
          </cell>
          <cell r="F350" t="str">
            <v>14kg/sqcm</v>
          </cell>
          <cell r="G350" t="str">
            <v>16kg/sqcm</v>
          </cell>
          <cell r="H350" t="str">
            <v>18kg/sqcm</v>
          </cell>
          <cell r="I350" t="str">
            <v>20kg/sqcm</v>
          </cell>
          <cell r="J350" t="str">
            <v>22kg/sqcm</v>
          </cell>
          <cell r="K350" t="str">
            <v>24kg/sqcm</v>
          </cell>
          <cell r="L350" t="str">
            <v>26kg/sqcm</v>
          </cell>
          <cell r="M350" t="str">
            <v>28kg/sqcm</v>
          </cell>
          <cell r="N350" t="str">
            <v>30kg/sqcm</v>
          </cell>
        </row>
        <row r="351">
          <cell r="D351">
            <v>250</v>
          </cell>
          <cell r="E351">
            <v>1230.0236464956424</v>
          </cell>
          <cell r="F351">
            <v>1230.0236464956424</v>
          </cell>
          <cell r="G351">
            <v>1230.0236464956424</v>
          </cell>
          <cell r="H351">
            <v>1230.0236464956424</v>
          </cell>
          <cell r="I351">
            <v>1230.0236464956424</v>
          </cell>
          <cell r="J351">
            <v>1230.0236464956424</v>
          </cell>
          <cell r="K351">
            <v>1230.0236464956424</v>
          </cell>
          <cell r="L351">
            <v>1230.0236464956424</v>
          </cell>
          <cell r="M351">
            <v>1230.0236464956424</v>
          </cell>
          <cell r="N351">
            <v>1230.0236464956424</v>
          </cell>
        </row>
        <row r="352">
          <cell r="D352">
            <v>300</v>
          </cell>
          <cell r="E352">
            <v>1199.8169785158843</v>
          </cell>
          <cell r="F352">
            <v>1199.8169785158843</v>
          </cell>
          <cell r="G352">
            <v>1199.8169785158843</v>
          </cell>
          <cell r="H352">
            <v>1199.8169785158843</v>
          </cell>
          <cell r="I352">
            <v>1199.8169785158843</v>
          </cell>
          <cell r="J352">
            <v>1199.8169785158843</v>
          </cell>
          <cell r="K352">
            <v>1199.8169785158843</v>
          </cell>
          <cell r="L352">
            <v>1199.8169785158843</v>
          </cell>
          <cell r="M352">
            <v>1199.8169785158843</v>
          </cell>
          <cell r="N352">
            <v>1199.8169785158843</v>
          </cell>
        </row>
        <row r="353">
          <cell r="D353">
            <v>400</v>
          </cell>
          <cell r="E353">
            <v>1145.5307177523287</v>
          </cell>
          <cell r="F353">
            <v>1145.5307177523287</v>
          </cell>
          <cell r="G353">
            <v>1145.5307177523287</v>
          </cell>
          <cell r="H353">
            <v>1145.5307177523287</v>
          </cell>
          <cell r="I353">
            <v>1145.5307177523287</v>
          </cell>
          <cell r="J353">
            <v>1145.5307177523287</v>
          </cell>
          <cell r="K353">
            <v>1145.5307177523287</v>
          </cell>
          <cell r="L353">
            <v>1145.5307177523287</v>
          </cell>
          <cell r="M353">
            <v>1145.5307177523287</v>
          </cell>
          <cell r="N353">
            <v>1145.5307177523287</v>
          </cell>
        </row>
        <row r="354">
          <cell r="D354">
            <v>500</v>
          </cell>
          <cell r="E354">
            <v>1118.319446742744</v>
          </cell>
          <cell r="F354">
            <v>1118.319446742744</v>
          </cell>
          <cell r="G354">
            <v>1118.319446742744</v>
          </cell>
          <cell r="H354">
            <v>1118.319446742744</v>
          </cell>
          <cell r="I354">
            <v>1118.319446742744</v>
          </cell>
          <cell r="J354">
            <v>1118.319446742744</v>
          </cell>
          <cell r="K354">
            <v>1118.319446742744</v>
          </cell>
          <cell r="L354">
            <v>1118.319446742744</v>
          </cell>
          <cell r="M354">
            <v>1118.319446742744</v>
          </cell>
          <cell r="N354">
            <v>1118.319446742744</v>
          </cell>
        </row>
        <row r="355">
          <cell r="D355">
            <v>600</v>
          </cell>
          <cell r="E355">
            <v>1088.9772986254682</v>
          </cell>
          <cell r="F355">
            <v>1088.9772986254682</v>
          </cell>
          <cell r="G355">
            <v>1088.9772986254682</v>
          </cell>
          <cell r="H355">
            <v>1088.9772986254682</v>
          </cell>
          <cell r="I355">
            <v>1088.9772986254682</v>
          </cell>
          <cell r="J355">
            <v>1088.9772986254682</v>
          </cell>
          <cell r="K355">
            <v>1088.9772986254682</v>
          </cell>
          <cell r="L355">
            <v>1088.9772986254682</v>
          </cell>
          <cell r="M355">
            <v>1088.9772986254682</v>
          </cell>
          <cell r="N355">
            <v>1088.9772986254682</v>
          </cell>
        </row>
        <row r="356">
          <cell r="D356">
            <v>700</v>
          </cell>
          <cell r="E356">
            <v>1053.081661135629</v>
          </cell>
          <cell r="F356">
            <v>1053.081661135629</v>
          </cell>
          <cell r="G356">
            <v>1053.081661135629</v>
          </cell>
          <cell r="H356">
            <v>1053.081661135629</v>
          </cell>
          <cell r="I356">
            <v>1053.081661135629</v>
          </cell>
          <cell r="J356">
            <v>1053.081661135629</v>
          </cell>
          <cell r="K356">
            <v>1053.081661135629</v>
          </cell>
          <cell r="L356">
            <v>1053.081661135629</v>
          </cell>
          <cell r="M356">
            <v>1053.081661135629</v>
          </cell>
          <cell r="N356">
            <v>1053.081661135629</v>
          </cell>
        </row>
        <row r="357">
          <cell r="D357">
            <v>800</v>
          </cell>
          <cell r="E357">
            <v>1020.5166667069078</v>
          </cell>
          <cell r="F357">
            <v>1020.5166667069078</v>
          </cell>
          <cell r="G357">
            <v>1020.5166667069078</v>
          </cell>
          <cell r="H357">
            <v>1020.5166667069078</v>
          </cell>
          <cell r="I357">
            <v>1020.5166667069078</v>
          </cell>
          <cell r="J357">
            <v>1020.5166667069078</v>
          </cell>
          <cell r="K357">
            <v>1020.5166667069078</v>
          </cell>
          <cell r="L357">
            <v>1020.5166667069078</v>
          </cell>
          <cell r="M357">
            <v>1020.5166667069078</v>
          </cell>
          <cell r="N357">
            <v>1020.5166667069078</v>
          </cell>
        </row>
        <row r="358">
          <cell r="D358">
            <v>900</v>
          </cell>
          <cell r="E358">
            <v>1005.6609659628798</v>
          </cell>
          <cell r="F358">
            <v>1005.6609659628798</v>
          </cell>
          <cell r="G358">
            <v>1005.6609659628798</v>
          </cell>
          <cell r="H358">
            <v>1005.6609659628798</v>
          </cell>
          <cell r="I358">
            <v>1005.6609659628798</v>
          </cell>
          <cell r="J358">
            <v>1005.6609659628798</v>
          </cell>
          <cell r="K358">
            <v>1005.6609659628798</v>
          </cell>
          <cell r="L358">
            <v>1005.6609659628798</v>
          </cell>
          <cell r="M358">
            <v>1005.6609659628798</v>
          </cell>
          <cell r="N358">
            <v>1005.6609659628798</v>
          </cell>
        </row>
        <row r="359">
          <cell r="D359">
            <v>1000</v>
          </cell>
          <cell r="E359">
            <v>978.73809253123136</v>
          </cell>
          <cell r="F359">
            <v>978.73809253123136</v>
          </cell>
          <cell r="G359">
            <v>978.73809253123136</v>
          </cell>
          <cell r="H359">
            <v>978.73809253123136</v>
          </cell>
          <cell r="I359">
            <v>978.73809253123136</v>
          </cell>
          <cell r="J359">
            <v>978.73809253123136</v>
          </cell>
          <cell r="K359">
            <v>978.73809253123136</v>
          </cell>
          <cell r="L359">
            <v>978.73809253123136</v>
          </cell>
          <cell r="M359">
            <v>978.73809253123136</v>
          </cell>
          <cell r="N359">
            <v>978.73809253123136</v>
          </cell>
        </row>
        <row r="360">
          <cell r="D360">
            <v>1100</v>
          </cell>
          <cell r="E360">
            <v>1001.489382966093</v>
          </cell>
          <cell r="F360">
            <v>1001.489382966093</v>
          </cell>
          <cell r="G360">
            <v>1001.489382966093</v>
          </cell>
          <cell r="H360">
            <v>1001.489382966093</v>
          </cell>
          <cell r="I360">
            <v>1001.489382966093</v>
          </cell>
          <cell r="J360">
            <v>1001.489382966093</v>
          </cell>
          <cell r="K360">
            <v>1001.489382966093</v>
          </cell>
          <cell r="L360">
            <v>1001.489382966093</v>
          </cell>
          <cell r="M360">
            <v>1001.489382966093</v>
          </cell>
          <cell r="N360">
            <v>1001.489382966093</v>
          </cell>
        </row>
        <row r="361">
          <cell r="D361">
            <v>1200</v>
          </cell>
          <cell r="E361">
            <v>979.2174271187389</v>
          </cell>
          <cell r="F361">
            <v>979.2174271187389</v>
          </cell>
          <cell r="G361">
            <v>979.2174271187389</v>
          </cell>
          <cell r="H361">
            <v>979.2174271187389</v>
          </cell>
          <cell r="I361">
            <v>979.2174271187389</v>
          </cell>
          <cell r="J361">
            <v>979.2174271187389</v>
          </cell>
          <cell r="K361">
            <v>979.2174271187389</v>
          </cell>
          <cell r="L361">
            <v>979.2174271187389</v>
          </cell>
          <cell r="M361">
            <v>979.2174271187389</v>
          </cell>
          <cell r="N361">
            <v>979.2174271187389</v>
          </cell>
        </row>
        <row r="362">
          <cell r="D362">
            <v>1300</v>
          </cell>
          <cell r="E362">
            <v>958.36821033870376</v>
          </cell>
          <cell r="F362">
            <v>958.36821033870376</v>
          </cell>
          <cell r="G362">
            <v>958.36821033870376</v>
          </cell>
          <cell r="H362">
            <v>958.36821033870376</v>
          </cell>
          <cell r="I362">
            <v>958.36821033870376</v>
          </cell>
          <cell r="J362">
            <v>958.36821033870376</v>
          </cell>
          <cell r="K362">
            <v>958.36821033870376</v>
          </cell>
          <cell r="L362">
            <v>958.36821033870376</v>
          </cell>
          <cell r="M362">
            <v>958.36821033870376</v>
          </cell>
          <cell r="N362">
            <v>958.36821033870376</v>
          </cell>
        </row>
        <row r="363">
          <cell r="D363">
            <v>1400</v>
          </cell>
          <cell r="E363">
            <v>938.79643489959039</v>
          </cell>
          <cell r="F363">
            <v>938.79643489959039</v>
          </cell>
          <cell r="G363">
            <v>938.79643489959039</v>
          </cell>
          <cell r="H363">
            <v>938.79643489959039</v>
          </cell>
          <cell r="I363">
            <v>938.79643489959039</v>
          </cell>
          <cell r="J363">
            <v>938.79643489959039</v>
          </cell>
          <cell r="K363">
            <v>938.79643489959039</v>
          </cell>
          <cell r="L363">
            <v>938.79643489959039</v>
          </cell>
          <cell r="M363">
            <v>938.79643489959039</v>
          </cell>
          <cell r="N363">
            <v>938.79643489959039</v>
          </cell>
        </row>
        <row r="364">
          <cell r="D364">
            <v>1500</v>
          </cell>
          <cell r="E364">
            <v>920.37676305189336</v>
          </cell>
          <cell r="F364">
            <v>920.37676305189336</v>
          </cell>
          <cell r="G364">
            <v>920.37676305189336</v>
          </cell>
          <cell r="H364">
            <v>920.37676305189336</v>
          </cell>
          <cell r="I364">
            <v>920.37676305189336</v>
          </cell>
          <cell r="J364">
            <v>920.37676305189336</v>
          </cell>
          <cell r="K364">
            <v>920.37676305189336</v>
          </cell>
          <cell r="L364">
            <v>920.37676305189336</v>
          </cell>
          <cell r="M364">
            <v>920.37676305189336</v>
          </cell>
          <cell r="N364">
            <v>920.37676305189336</v>
          </cell>
        </row>
        <row r="365">
          <cell r="D365">
            <v>1600</v>
          </cell>
          <cell r="E365">
            <v>903.00042458690609</v>
          </cell>
          <cell r="F365">
            <v>903.00042458690609</v>
          </cell>
          <cell r="G365">
            <v>903.00042458690609</v>
          </cell>
          <cell r="H365">
            <v>903.00042458690609</v>
          </cell>
          <cell r="I365">
            <v>903.00042458690609</v>
          </cell>
          <cell r="J365">
            <v>903.00042458690609</v>
          </cell>
          <cell r="K365">
            <v>903.00042458690609</v>
          </cell>
          <cell r="L365">
            <v>903.00042458690609</v>
          </cell>
          <cell r="M365">
            <v>903.00042458690609</v>
          </cell>
          <cell r="N365">
            <v>903.00042458690609</v>
          </cell>
        </row>
        <row r="368">
          <cell r="D368" t="str">
            <v>GRP</v>
          </cell>
          <cell r="E368" t="str">
            <v>12Bar</v>
          </cell>
          <cell r="F368" t="str">
            <v>15Bar</v>
          </cell>
          <cell r="G368" t="str">
            <v>3Bar</v>
          </cell>
          <cell r="H368" t="str">
            <v>6Bar</v>
          </cell>
          <cell r="I368" t="str">
            <v>9Bar</v>
          </cell>
        </row>
        <row r="369">
          <cell r="E369">
            <v>450</v>
          </cell>
          <cell r="F369">
            <v>480</v>
          </cell>
          <cell r="G369">
            <v>300</v>
          </cell>
          <cell r="H369">
            <v>355</v>
          </cell>
          <cell r="I369">
            <v>405</v>
          </cell>
        </row>
        <row r="377">
          <cell r="B377" t="str">
            <v>PVC</v>
          </cell>
        </row>
        <row r="378">
          <cell r="B378" t="str">
            <v>HDPE</v>
          </cell>
          <cell r="G378" t="str">
            <v>10kg/sqcm</v>
          </cell>
          <cell r="H378">
            <v>100</v>
          </cell>
          <cell r="I378">
            <v>150</v>
          </cell>
          <cell r="K378" t="str">
            <v>Class-25</v>
          </cell>
          <cell r="L378">
            <v>125</v>
          </cell>
          <cell r="M378">
            <v>93.75</v>
          </cell>
          <cell r="O378" t="str">
            <v>B</v>
          </cell>
          <cell r="P378">
            <v>140</v>
          </cell>
          <cell r="Q378">
            <v>140</v>
          </cell>
          <cell r="S378" t="str">
            <v>K10</v>
          </cell>
          <cell r="T378">
            <v>240</v>
          </cell>
          <cell r="U378">
            <v>360</v>
          </cell>
          <cell r="W378" t="str">
            <v>16kg/sqcm</v>
          </cell>
          <cell r="X378">
            <v>107</v>
          </cell>
          <cell r="Y378">
            <v>80</v>
          </cell>
          <cell r="AA378" t="str">
            <v>12kg/sqcm</v>
          </cell>
          <cell r="AB378">
            <v>80</v>
          </cell>
          <cell r="AC378">
            <v>135</v>
          </cell>
          <cell r="AE378" t="str">
            <v>15Bar</v>
          </cell>
          <cell r="AF378">
            <v>150</v>
          </cell>
          <cell r="AG378">
            <v>210</v>
          </cell>
        </row>
        <row r="379">
          <cell r="B379" t="str">
            <v>AC</v>
          </cell>
          <cell r="G379" t="str">
            <v>8kg/sqcm</v>
          </cell>
          <cell r="H379">
            <v>80</v>
          </cell>
          <cell r="I379">
            <v>120</v>
          </cell>
          <cell r="K379" t="str">
            <v>Class-20</v>
          </cell>
          <cell r="L379">
            <v>100</v>
          </cell>
          <cell r="M379">
            <v>150</v>
          </cell>
          <cell r="O379" t="str">
            <v>A</v>
          </cell>
          <cell r="P379">
            <v>125</v>
          </cell>
          <cell r="Q379">
            <v>125</v>
          </cell>
          <cell r="S379" t="str">
            <v>K9</v>
          </cell>
          <cell r="T379">
            <v>180</v>
          </cell>
          <cell r="U379">
            <v>320</v>
          </cell>
          <cell r="W379" t="str">
            <v>14kg/sqcm</v>
          </cell>
          <cell r="X379">
            <v>93</v>
          </cell>
          <cell r="Y379">
            <v>70</v>
          </cell>
          <cell r="AA379" t="str">
            <v>14kg/sqcm</v>
          </cell>
          <cell r="AB379">
            <v>93.333333333333329</v>
          </cell>
          <cell r="AC379">
            <v>157.5</v>
          </cell>
          <cell r="AE379" t="str">
            <v>12Bar</v>
          </cell>
          <cell r="AF379">
            <v>120</v>
          </cell>
          <cell r="AG379">
            <v>168</v>
          </cell>
        </row>
        <row r="380">
          <cell r="B380" t="str">
            <v>CI</v>
          </cell>
          <cell r="G380" t="str">
            <v>6kg/sqcm</v>
          </cell>
          <cell r="H380">
            <v>60</v>
          </cell>
          <cell r="I380">
            <v>90</v>
          </cell>
          <cell r="K380" t="str">
            <v>Class-15</v>
          </cell>
          <cell r="L380">
            <v>75</v>
          </cell>
          <cell r="M380">
            <v>112.5</v>
          </cell>
          <cell r="O380" t="str">
            <v>LA</v>
          </cell>
          <cell r="P380">
            <v>100</v>
          </cell>
          <cell r="Q380">
            <v>100</v>
          </cell>
          <cell r="S380" t="str">
            <v>K8</v>
          </cell>
          <cell r="T380">
            <v>120</v>
          </cell>
          <cell r="U380">
            <v>180</v>
          </cell>
          <cell r="W380" t="str">
            <v>12kg/sqcm</v>
          </cell>
          <cell r="X380">
            <v>80</v>
          </cell>
          <cell r="Y380">
            <v>60</v>
          </cell>
          <cell r="AA380" t="str">
            <v>16kg/sqcm</v>
          </cell>
          <cell r="AB380">
            <v>106.66666666666667</v>
          </cell>
          <cell r="AC380">
            <v>180</v>
          </cell>
          <cell r="AE380" t="str">
            <v>9Bar</v>
          </cell>
          <cell r="AF380">
            <v>90</v>
          </cell>
          <cell r="AG380">
            <v>126</v>
          </cell>
        </row>
        <row r="381">
          <cell r="B381" t="str">
            <v>DI</v>
          </cell>
          <cell r="G381" t="str">
            <v>4kg/sqcm</v>
          </cell>
          <cell r="H381">
            <v>40</v>
          </cell>
          <cell r="I381">
            <v>60</v>
          </cell>
          <cell r="K381" t="str">
            <v>Class-10</v>
          </cell>
          <cell r="L381">
            <v>50</v>
          </cell>
          <cell r="M381">
            <v>75</v>
          </cell>
          <cell r="S381" t="str">
            <v>K7</v>
          </cell>
          <cell r="T381">
            <v>80</v>
          </cell>
          <cell r="U381">
            <v>120</v>
          </cell>
          <cell r="W381" t="str">
            <v>10kg/sqcm</v>
          </cell>
          <cell r="X381">
            <v>67</v>
          </cell>
          <cell r="Y381">
            <v>50</v>
          </cell>
          <cell r="AA381" t="str">
            <v>18kg/sqcm</v>
          </cell>
          <cell r="AB381">
            <v>120</v>
          </cell>
          <cell r="AC381">
            <v>202.5</v>
          </cell>
          <cell r="AE381" t="str">
            <v>6Bar</v>
          </cell>
          <cell r="AF381">
            <v>60</v>
          </cell>
          <cell r="AG381">
            <v>84</v>
          </cell>
        </row>
        <row r="382">
          <cell r="B382" t="str">
            <v>PSC</v>
          </cell>
          <cell r="W382" t="str">
            <v>8kg/sqcm</v>
          </cell>
          <cell r="X382">
            <v>53</v>
          </cell>
          <cell r="Y382">
            <v>40</v>
          </cell>
          <cell r="AA382" t="str">
            <v>20kg/sqcm</v>
          </cell>
          <cell r="AB382">
            <v>133.33333333333334</v>
          </cell>
          <cell r="AC382">
            <v>225</v>
          </cell>
          <cell r="AE382" t="str">
            <v>3Bar</v>
          </cell>
          <cell r="AF382">
            <v>30</v>
          </cell>
          <cell r="AG382">
            <v>42</v>
          </cell>
        </row>
        <row r="383">
          <cell r="B383" t="str">
            <v>BWSP</v>
          </cell>
          <cell r="W383" t="str">
            <v>6kg/sqcm</v>
          </cell>
          <cell r="X383">
            <v>40</v>
          </cell>
          <cell r="Y383">
            <v>30</v>
          </cell>
          <cell r="AA383" t="str">
            <v>22kg/sqcm</v>
          </cell>
          <cell r="AB383">
            <v>146.66666666666666</v>
          </cell>
          <cell r="AC383">
            <v>247.5</v>
          </cell>
        </row>
        <row r="384">
          <cell r="B384" t="str">
            <v>GRP</v>
          </cell>
          <cell r="AA384" t="str">
            <v>24kg/sqcm</v>
          </cell>
          <cell r="AB384">
            <v>160</v>
          </cell>
          <cell r="AC384">
            <v>270</v>
          </cell>
        </row>
        <row r="385">
          <cell r="AA385" t="str">
            <v>26kg/sqcm</v>
          </cell>
          <cell r="AB385">
            <v>173.33333333333334</v>
          </cell>
          <cell r="AC385">
            <v>292.5</v>
          </cell>
        </row>
        <row r="386">
          <cell r="AA386" t="str">
            <v>28kg/sqcm</v>
          </cell>
          <cell r="AB386">
            <v>186.66666666666666</v>
          </cell>
          <cell r="AC386">
            <v>315</v>
          </cell>
        </row>
        <row r="387">
          <cell r="AA387" t="str">
            <v>30kg/sqcm</v>
          </cell>
          <cell r="AB387">
            <v>200</v>
          </cell>
          <cell r="AC387">
            <v>337.5</v>
          </cell>
        </row>
        <row r="1440">
          <cell r="F1440">
            <v>200</v>
          </cell>
          <cell r="G1440">
            <v>275</v>
          </cell>
          <cell r="J1440" t="str">
            <v>15Bar</v>
          </cell>
          <cell r="K1440">
            <v>150</v>
          </cell>
          <cell r="L1440">
            <v>210</v>
          </cell>
          <cell r="N1440" t="str">
            <v>16kg/sqcm</v>
          </cell>
          <cell r="O1440">
            <v>107</v>
          </cell>
          <cell r="P1440">
            <v>80</v>
          </cell>
          <cell r="S1440">
            <v>180</v>
          </cell>
          <cell r="T1440">
            <v>320</v>
          </cell>
          <cell r="W1440">
            <v>140</v>
          </cell>
          <cell r="X1440">
            <v>140</v>
          </cell>
          <cell r="AA1440">
            <v>125</v>
          </cell>
          <cell r="AB1440">
            <v>93.75</v>
          </cell>
          <cell r="AE1440">
            <v>100</v>
          </cell>
          <cell r="AF1440">
            <v>150</v>
          </cell>
          <cell r="AH1440" t="str">
            <v>10kg/sqcm</v>
          </cell>
          <cell r="AI1440">
            <v>100</v>
          </cell>
          <cell r="AL1440" t="str">
            <v>NP2</v>
          </cell>
          <cell r="AM1440">
            <v>0</v>
          </cell>
          <cell r="AN1440">
            <v>0</v>
          </cell>
          <cell r="AP1440" t="str">
            <v>A</v>
          </cell>
        </row>
        <row r="1441">
          <cell r="F1441">
            <v>187</v>
          </cell>
          <cell r="G1441">
            <v>257</v>
          </cell>
          <cell r="J1441" t="str">
            <v>12Bar</v>
          </cell>
          <cell r="K1441">
            <v>120</v>
          </cell>
          <cell r="L1441">
            <v>168</v>
          </cell>
          <cell r="N1441" t="str">
            <v>14kg/sqcm</v>
          </cell>
          <cell r="O1441">
            <v>93</v>
          </cell>
          <cell r="P1441">
            <v>70</v>
          </cell>
          <cell r="S1441">
            <v>80</v>
          </cell>
          <cell r="T1441">
            <v>120</v>
          </cell>
          <cell r="W1441">
            <v>125</v>
          </cell>
          <cell r="X1441">
            <v>125</v>
          </cell>
          <cell r="AA1441">
            <v>100</v>
          </cell>
          <cell r="AB1441">
            <v>150</v>
          </cell>
          <cell r="AE1441">
            <v>60</v>
          </cell>
          <cell r="AF1441">
            <v>90</v>
          </cell>
          <cell r="AH1441" t="str">
            <v>6kg/sqcm</v>
          </cell>
          <cell r="AI1441">
            <v>60</v>
          </cell>
          <cell r="AL1441" t="str">
            <v>NP3</v>
          </cell>
          <cell r="AM1441">
            <v>0</v>
          </cell>
          <cell r="AN1441">
            <v>0</v>
          </cell>
          <cell r="AP1441" t="str">
            <v>B</v>
          </cell>
        </row>
        <row r="1442">
          <cell r="F1442">
            <v>173</v>
          </cell>
          <cell r="G1442">
            <v>238</v>
          </cell>
          <cell r="J1442" t="str">
            <v>9Bar</v>
          </cell>
          <cell r="K1442">
            <v>90</v>
          </cell>
          <cell r="L1442">
            <v>126</v>
          </cell>
          <cell r="N1442" t="str">
            <v>12kg/sqcm</v>
          </cell>
          <cell r="O1442">
            <v>80</v>
          </cell>
          <cell r="P1442">
            <v>60</v>
          </cell>
          <cell r="W1442">
            <v>100</v>
          </cell>
          <cell r="X1442">
            <v>100</v>
          </cell>
          <cell r="AA1442">
            <v>75</v>
          </cell>
          <cell r="AB1442">
            <v>112.5</v>
          </cell>
          <cell r="AE1442">
            <v>40</v>
          </cell>
          <cell r="AF1442">
            <v>60</v>
          </cell>
          <cell r="AH1442" t="str">
            <v>4kg/sqcm</v>
          </cell>
          <cell r="AI1442">
            <v>40</v>
          </cell>
          <cell r="AP1442" t="str">
            <v>C</v>
          </cell>
        </row>
        <row r="1443">
          <cell r="F1443">
            <v>160</v>
          </cell>
          <cell r="G1443">
            <v>220</v>
          </cell>
          <cell r="J1443" t="str">
            <v>6Bar</v>
          </cell>
          <cell r="K1443">
            <v>60</v>
          </cell>
          <cell r="L1443">
            <v>84</v>
          </cell>
          <cell r="N1443" t="str">
            <v>10kg/sqcm</v>
          </cell>
          <cell r="O1443">
            <v>67</v>
          </cell>
          <cell r="P1443">
            <v>50</v>
          </cell>
        </row>
        <row r="1444">
          <cell r="F1444">
            <v>147</v>
          </cell>
          <cell r="G1444">
            <v>202</v>
          </cell>
          <cell r="J1444" t="str">
            <v>3Bar</v>
          </cell>
          <cell r="K1444">
            <v>30</v>
          </cell>
          <cell r="L1444">
            <v>42</v>
          </cell>
          <cell r="N1444" t="str">
            <v>8kg/sqcm</v>
          </cell>
          <cell r="O1444">
            <v>53</v>
          </cell>
          <cell r="P1444">
            <v>40</v>
          </cell>
        </row>
        <row r="1445">
          <cell r="F1445">
            <v>133</v>
          </cell>
          <cell r="G1445">
            <v>183</v>
          </cell>
          <cell r="N1445" t="str">
            <v>6kg/sqcm</v>
          </cell>
          <cell r="O1445">
            <v>40</v>
          </cell>
          <cell r="P1445">
            <v>30</v>
          </cell>
        </row>
        <row r="1446">
          <cell r="F1446">
            <v>120</v>
          </cell>
          <cell r="G1446">
            <v>165</v>
          </cell>
        </row>
        <row r="1447">
          <cell r="F1447">
            <v>107</v>
          </cell>
          <cell r="G1447">
            <v>147</v>
          </cell>
        </row>
        <row r="1448">
          <cell r="F1448">
            <v>93</v>
          </cell>
          <cell r="G1448">
            <v>128</v>
          </cell>
        </row>
        <row r="1449">
          <cell r="F1449">
            <v>80</v>
          </cell>
          <cell r="G1449">
            <v>110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Sheet3"/>
      <sheetName val="INPUT DATA SHEET"/>
      <sheetName val="CONVEYANCE WITHOUT PROFIT CSSR"/>
      <sheetName val="LEAD APDWSC OC"/>
      <sheetName val="DATA APDWSC WITH MA EST"/>
      <sheetName val="NAMED RANGES"/>
      <sheetName val="IRRIGATION PREAMBLE"/>
      <sheetName val="MATERIAL RATES IRRIGATION"/>
      <sheetName val="LABOUR RATES"/>
      <sheetName val="PUBLIC HEALTH ITEMS 1"/>
      <sheetName val="OHSR BASIC RATES"/>
      <sheetName val="BUILDING ITEMS"/>
      <sheetName val="BUILDING ITEMS MODIFIED"/>
      <sheetName val="CENTERING CHARGE BUILDINGS 1"/>
      <sheetName val="CENTERING CHARGE BUILDINGS 2"/>
      <sheetName val="CONVEYANCE"/>
      <sheetName val="CONVEYANCE WITH PROFIT DATA"/>
      <sheetName val="CONVEYANCE WITHOUT PROFIT DATA"/>
      <sheetName val="CONVEYANCE  WITH PROFIT CSSR"/>
      <sheetName val="LOAD UNLOAD PIPES DATA"/>
      <sheetName val="LOAD UNLOAD PIPES CSSR NO PROF "/>
      <sheetName val="CONVEYANCE ABS CSSR NO PROFIT"/>
      <sheetName val="HIRE CHARGES"/>
      <sheetName val="SEIGNORAGE CHARGES"/>
      <sheetName val="BASIC DATA"/>
      <sheetName val="FLOW DIAGRAM"/>
      <sheetName val="CROSS SECTION DIAGRAM"/>
      <sheetName val="EXISTING FACILITIES"/>
      <sheetName val="OHSR CAPACITIES STAGINGS"/>
      <sheetName val="AVERAGE LEADS"/>
      <sheetName val="DESIGN STATEMENT PWSS"/>
      <sheetName val="DESIGN STMNT CPWSS WORKS CE OFF"/>
      <sheetName val="DESIGN STMNT CPWSS APDWSC"/>
      <sheetName val="DESIGN STMNT CPWSS HEAD WORKS 2"/>
      <sheetName val="DESIGN STATEMENT SUMPS OHSRS 2"/>
      <sheetName val="DESIGN STATEMENT SUMPS OHSRS 1"/>
      <sheetName val="HYD STATEMENT NORMAL"/>
      <sheetName val="HYD STATEMENT APDWSC"/>
      <sheetName val="HYD STATEMENT DISTRIBUTION"/>
      <sheetName val="SAMPLE CALC ECO PM HAGEN"/>
      <sheetName val="ECO PM PROFORMA HAGEN"/>
      <sheetName val="SAMPLE CALC ECO PM FORMULA"/>
      <sheetName val="PIPES BASIC RATES"/>
      <sheetName val="ECO PM PROFORMA FORMULA"/>
      <sheetName val="RCC PLAIN END PIPE COUPLINGS"/>
      <sheetName val="RCC S.S PIPES NP CLASS"/>
      <sheetName val="RCC S.S PR CLASS"/>
      <sheetName val="GRP PIPES APPROVED"/>
      <sheetName val="PRESTRESSED NON CYLINDER PIPES"/>
      <sheetName val="PRESTRESSED CYLINDER PIPES"/>
      <sheetName val="AC PIPES APPROVED RATE"/>
      <sheetName val="AC PIPES DGS&amp;D"/>
      <sheetName val="BWSC PIPES APPROVED"/>
      <sheetName val="BWSC PIPES DGS&amp;D"/>
      <sheetName val="GRP PIPES DGS&amp;D"/>
      <sheetName val="HDPE 80 APPROVED"/>
      <sheetName val="HDPE 80 DGS&amp;D"/>
      <sheetName val="HDPE 100 APPROVED"/>
      <sheetName val="HDPE 100 DGS&amp;D"/>
      <sheetName val="PVC PIPES APPROVED"/>
      <sheetName val="PVC PIPES DGS&amp;D"/>
      <sheetName val="PVC-U PIPES SOLVENT DGS&amp;D"/>
      <sheetName val="PVC-U PIPES RINGS DGS&amp;D"/>
      <sheetName val="CILA PIPES APPROVED"/>
      <sheetName val="CILA PIPES DGS&amp;D"/>
      <sheetName val="DI S.S PIPES APPROVED"/>
      <sheetName val="DI S.S PIPES DGS&amp;D"/>
      <sheetName val="DI PLAIN PIPES DGS&amp;D"/>
      <sheetName val="DI FLANGED PIPES DGS&amp;D"/>
      <sheetName val="DI PIPES CONVEYANCE"/>
      <sheetName val="DI FITTINGS"/>
      <sheetName val="CI DI RUBBER RINGS"/>
      <sheetName val="CI SPECIALS RATE"/>
      <sheetName val="MS FLANGE RATES"/>
      <sheetName val="CI DI PIPES WEIGHTS 1"/>
      <sheetName val="CI PIPES WEIGHTS 2"/>
      <sheetName val="CI VALVES"/>
      <sheetName val="DI VALVES 1"/>
      <sheetName val="DI VALVES 2"/>
      <sheetName val="DI VALVES 3"/>
      <sheetName val="CI CAST STEEL VALVES"/>
      <sheetName val="DI VALVES ALL"/>
      <sheetName val="CI MS DISMANTLING JOINTS"/>
      <sheetName val="MISCELLANEOUS ITEMS"/>
      <sheetName val="CID JOINTS"/>
      <sheetName val="PVC PIPE DETAILS"/>
      <sheetName val="HDPE PIPE DETAILS"/>
      <sheetName val="AC PIPE DETAILS"/>
      <sheetName val="CI PIPE DETAILS"/>
      <sheetName val="DI PIPE DETAILS"/>
      <sheetName val="POWER SUPPLY"/>
      <sheetName val="LAYING JOINTING PVC PIPES"/>
      <sheetName val="LAYING JOINTING AC PIPES"/>
      <sheetName val="LAYING JOINTING STONEWARE PIPES"/>
      <sheetName val="LAYING JOINTING CI DI S.S PIPES"/>
      <sheetName val="LAYING JOINTING CI D.F PIPES"/>
      <sheetName val="LAYING JOINTING RCC S.S PIPES"/>
      <sheetName val="LOWERING CI SPECIALS"/>
      <sheetName val="UPROOTING CI RCC STONEWARE"/>
      <sheetName val="CUTTING CI PIPES"/>
      <sheetName val="BACK BONE"/>
      <sheetName val="PM DIA RELATIONSHIP"/>
      <sheetName val="MS PIPES"/>
      <sheetName val="LEAD OC"/>
      <sheetName val="LEAD OC 2"/>
      <sheetName val="LEAD OC 3"/>
      <sheetName val="ABSTRACT PRINT"/>
      <sheetName val="LEAD WITH VAT"/>
      <sheetName val="DATA APDWSC WITH MA OC"/>
      <sheetName val="DATA WITH VAT (3)"/>
      <sheetName val="LABOUR COMPONENT"/>
      <sheetName val="BACK BONE (2)"/>
      <sheetName val="PIPES BASIC RATES (3)"/>
      <sheetName val="DOSING PUMP"/>
      <sheetName val="O&amp;M ESTIMATE"/>
      <sheetName val="FLOW METRES"/>
      <sheetName val="PUMP SETS"/>
      <sheetName val="MICROFILTER"/>
      <sheetName val="named ranges ohbr conical"/>
      <sheetName val="ohbr shaft 90 input cone"/>
      <sheetName val="ohbr shaft 90 est cone"/>
      <sheetName val="named ranges intz tank"/>
      <sheetName val="ohbr shaft 90 input intze"/>
      <sheetName val="ohbr shaft 90 est intze"/>
      <sheetName val="named ranges ajd ohsr"/>
      <sheetName val="ohsr ajd input"/>
      <sheetName val="ohsr ajd est "/>
      <sheetName val="named ranges ohsr single col"/>
      <sheetName val="arws single col ohsr input"/>
      <sheetName val="arws single col ohsr est"/>
      <sheetName val="named ranges ohsr shaft 5kl"/>
      <sheetName val="ohsr shaft 5kl input cone"/>
      <sheetName val="ohsr shaft 5kl est cone"/>
      <sheetName val="named ranges sump col"/>
      <sheetName val="sump flatroof with col input"/>
      <sheetName val="sump flat roof with col est"/>
      <sheetName val="WMQ EST"/>
      <sheetName val="p&amp;m"/>
      <sheetName val="Habcodes"/>
    </sheetNames>
    <sheetDataSet>
      <sheetData sheetId="0">
        <row r="35">
          <cell r="A35" t="str">
            <v>Name of the Scheme : Providing CPWS Scheme to 04 Mandals in Markapur Constituency in Prakasam District</v>
          </cell>
        </row>
      </sheetData>
      <sheetData sheetId="1"/>
      <sheetData sheetId="2">
        <row r="1">
          <cell r="D1" t="str">
            <v>2017-18</v>
          </cell>
        </row>
      </sheetData>
      <sheetData sheetId="3">
        <row r="57">
          <cell r="D57">
            <v>6.68925758042512</v>
          </cell>
        </row>
      </sheetData>
      <sheetData sheetId="4">
        <row r="8">
          <cell r="D8" t="str">
            <v>Vellampalli</v>
          </cell>
        </row>
      </sheetData>
      <sheetData sheetId="5"/>
      <sheetData sheetId="6">
        <row r="2">
          <cell r="A2" t="str">
            <v>0.00-3.00 Mts</v>
          </cell>
        </row>
      </sheetData>
      <sheetData sheetId="7"/>
      <sheetData sheetId="8">
        <row r="86">
          <cell r="E86">
            <v>21</v>
          </cell>
        </row>
      </sheetData>
      <sheetData sheetId="9">
        <row r="6">
          <cell r="E6">
            <v>600</v>
          </cell>
        </row>
      </sheetData>
      <sheetData sheetId="10">
        <row r="429">
          <cell r="D429">
            <v>4028</v>
          </cell>
        </row>
      </sheetData>
      <sheetData sheetId="11">
        <row r="4">
          <cell r="A4">
            <v>1</v>
          </cell>
        </row>
      </sheetData>
      <sheetData sheetId="12">
        <row r="23">
          <cell r="C23" t="str">
            <v>Polished Marble slabs of any variety (Such as Dongari/ Adanga/ Marodh/ Rajganpur etc) 16 mm to 20 mm (average) thick (size 0.457 M x 0.457 M) / (0.6M x 0.6M)</v>
          </cell>
        </row>
        <row r="24">
          <cell r="C24" t="str">
            <v>Polished Marble slabs of any variety (Such as Dongari/ Adanga/ Marodh/ Rajganpur etc) polished 16 mm to 20 mm (average) thick 0.305 M x 0.305 M</v>
          </cell>
        </row>
        <row r="25">
          <cell r="C25" t="str">
            <v>Polished Marble slabs of any variety and gang saw cut (Such as Dongari/ Adanga/ Marodh/ Rajganpur etc) 16 mm to 20 mm (average) thick ( 0.610 M width of any length)</v>
          </cell>
        </row>
        <row r="26">
          <cell r="C26" t="str">
            <v>Polished Marble Tiles 8 mm thick of all sizes and varieties</v>
          </cell>
        </row>
        <row r="27">
          <cell r="C27" t="str">
            <v>Granite stone tiles 8 mm thick (mirror polished of all shades)</v>
          </cell>
        </row>
        <row r="43">
          <cell r="C43" t="str">
            <v>Supply of vitrified floor tiles of size not less than 900x900x10 mm thick regular finish and normal colours</v>
          </cell>
        </row>
        <row r="44">
          <cell r="C44" t="str">
            <v>Supply of vitrified floor tiles of size not less than 795x795x8  mm thick regular finish and normal colours</v>
          </cell>
        </row>
        <row r="45">
          <cell r="C45" t="str">
            <v>Supply of vitrified polished floor tiles of size not less than 598x598x8  mm thick glossy finish and premium  colours</v>
          </cell>
        </row>
        <row r="46">
          <cell r="C46" t="str">
            <v>Supply of vitrified polished floor tiles of size not less than 598x598x8  mm thick regular finish and normal   colours</v>
          </cell>
        </row>
        <row r="47">
          <cell r="C47" t="str">
            <v>Supply of vitrified polished floor tiles of size not less than 400x400x7  mm thick  normal   colours</v>
          </cell>
        </row>
        <row r="48">
          <cell r="C48" t="str">
            <v>Supply of Glass mosaic tiles 1st quality of size 20x20x4 mm thick</v>
          </cell>
        </row>
        <row r="50">
          <cell r="C50" t="str">
            <v>Vitrified polished floor tiles of size not less than 1000*1000*10 mm thickness with nano technology printing and high glossy finish/Premium colours</v>
          </cell>
        </row>
        <row r="51">
          <cell r="C51" t="str">
            <v>Vitrified polished floor tiles of size not less than 795x795x8 mm thickness with nano technology printing and high glossy finish/Premium colours special series</v>
          </cell>
        </row>
        <row r="52">
          <cell r="C52" t="str">
            <v>Vitrified polished floor tiles of size not less than 598x598x8 mm thickness with nano technology printing and high glossy finish Premium colours high glossy finish/premium colours special series</v>
          </cell>
        </row>
        <row r="53">
          <cell r="C53" t="str">
            <v>Vitrified polished floor tiles of size not less than 900x900x10 mm thickness with nano technology printing and high glossy finish Premium colours high glossy finish/premium colours special series</v>
          </cell>
        </row>
      </sheetData>
      <sheetData sheetId="13">
        <row r="28">
          <cell r="F28">
            <v>94</v>
          </cell>
        </row>
      </sheetData>
      <sheetData sheetId="14">
        <row r="8">
          <cell r="D8">
            <v>288</v>
          </cell>
        </row>
      </sheetData>
      <sheetData sheetId="15"/>
      <sheetData sheetId="16"/>
      <sheetData sheetId="17"/>
      <sheetData sheetId="18"/>
      <sheetData sheetId="19"/>
      <sheetData sheetId="20"/>
      <sheetData sheetId="21"/>
      <sheetData sheetId="22">
        <row r="6">
          <cell r="A6">
            <v>0</v>
          </cell>
        </row>
      </sheetData>
      <sheetData sheetId="23">
        <row r="10">
          <cell r="D10">
            <v>88.1</v>
          </cell>
        </row>
      </sheetData>
      <sheetData sheetId="24">
        <row r="8">
          <cell r="E8">
            <v>75</v>
          </cell>
        </row>
      </sheetData>
      <sheetData sheetId="25">
        <row r="22">
          <cell r="D22">
            <v>293</v>
          </cell>
        </row>
        <row r="390">
          <cell r="B390" t="str">
            <v>100 mm dia SW pipe 60cm long SP-1 Class</v>
          </cell>
        </row>
        <row r="391">
          <cell r="B391" t="str">
            <v>150 mm dia SW pipe 60cm long SP-1 Class</v>
          </cell>
        </row>
        <row r="392">
          <cell r="B392" t="str">
            <v>200 mm dia SW pipe 60cm long SP-1 Class</v>
          </cell>
        </row>
        <row r="393">
          <cell r="B393" t="str">
            <v>230 mm dia SW pipe 60cm long SP-1 Class</v>
          </cell>
        </row>
        <row r="394">
          <cell r="B394" t="str">
            <v>250 mm dia SW pipe 60cm long SP-1 Class</v>
          </cell>
        </row>
        <row r="395">
          <cell r="B395" t="str">
            <v>300 mm dia SW pipe 60cm long SP-1 Class</v>
          </cell>
        </row>
        <row r="396">
          <cell r="B396" t="str">
            <v>350 mm dia SW pipe 60cm long SP-1 Class</v>
          </cell>
        </row>
        <row r="397">
          <cell r="B397" t="str">
            <v>400 mm dia SW pipe 60cm long SP-1 Class</v>
          </cell>
        </row>
        <row r="398">
          <cell r="B398" t="str">
            <v>450 mm dia SW pipe 60cm long SP-1 Class</v>
          </cell>
        </row>
        <row r="399">
          <cell r="B399" t="str">
            <v>100 mm dia SW pipe 60cm long SP-2 Class</v>
          </cell>
        </row>
        <row r="400">
          <cell r="B400" t="str">
            <v>150 mm dia SW pipe 60cm long SP-2 Class</v>
          </cell>
        </row>
        <row r="401">
          <cell r="B401" t="str">
            <v>200 mm dia SW pipe 60cm long SP-2 Class</v>
          </cell>
        </row>
        <row r="402">
          <cell r="B402" t="str">
            <v>230 mm dia SW pipe 60cm long SP-2 Class</v>
          </cell>
        </row>
        <row r="403">
          <cell r="B403" t="str">
            <v>250 mm dia SW pipe 60cm long SP-2 Class</v>
          </cell>
        </row>
        <row r="404">
          <cell r="B404" t="str">
            <v>300 mm dia SW pipe 60cm long SP-2 Class</v>
          </cell>
        </row>
        <row r="405">
          <cell r="B405" t="str">
            <v>350 mm dia SW pipe 60cm long SP-2 Class</v>
          </cell>
        </row>
        <row r="406">
          <cell r="B406" t="str">
            <v>400 mm dia SW pipe 60cm long SP-2 Class</v>
          </cell>
        </row>
        <row r="407">
          <cell r="B407" t="str">
            <v>450 mm dia SW pipe 60cm long SP-2 Class</v>
          </cell>
        </row>
        <row r="408">
          <cell r="B408" t="str">
            <v>100 mm dia SW pipe 60cm long SP-3 Class</v>
          </cell>
        </row>
        <row r="409">
          <cell r="B409" t="str">
            <v>150 mm dia SW pipe 60cm long SP-3 Class</v>
          </cell>
        </row>
        <row r="410">
          <cell r="B410" t="str">
            <v>200 mm dia SW pipe 60cm long SP-3 Class</v>
          </cell>
        </row>
        <row r="411">
          <cell r="B411" t="str">
            <v>230 mm dia SW pipe 60cm long SP-3 Class</v>
          </cell>
        </row>
        <row r="412">
          <cell r="B412" t="str">
            <v>250 mm dia SW pipe 60cm long SP-3 Class</v>
          </cell>
        </row>
        <row r="413">
          <cell r="B413" t="str">
            <v>300 mm dia SW pipe 60cm long SP-3 Class</v>
          </cell>
        </row>
        <row r="414">
          <cell r="B414" t="str">
            <v>350 mm dia SW pipe 60cm long SP-3 Class</v>
          </cell>
        </row>
        <row r="415">
          <cell r="B415" t="str">
            <v>400 mm dia SW pipe 60cm long SP-3 Class</v>
          </cell>
        </row>
        <row r="416">
          <cell r="B416" t="str">
            <v>450 mm dia SW pipe 60cm long SP-3 Class</v>
          </cell>
        </row>
        <row r="494">
          <cell r="B494" t="str">
            <v>15 mm Dia GI Pipe : Light</v>
          </cell>
        </row>
        <row r="495">
          <cell r="B495" t="str">
            <v>15 mm Dia GI Pipe : Med</v>
          </cell>
        </row>
        <row r="496">
          <cell r="B496" t="str">
            <v>15 mm Dia GI Pipe : Heavy</v>
          </cell>
        </row>
        <row r="497">
          <cell r="B497" t="str">
            <v>20 mm Dia GI Pipe : Light</v>
          </cell>
        </row>
        <row r="498">
          <cell r="B498" t="str">
            <v>20 mm Dia GI Pipe : Med</v>
          </cell>
        </row>
        <row r="499">
          <cell r="B499" t="str">
            <v>20 mm Dia GI Pipe : Heavy</v>
          </cell>
        </row>
        <row r="500">
          <cell r="B500" t="str">
            <v>25 mm Dia GI Pipe : Light</v>
          </cell>
        </row>
        <row r="501">
          <cell r="B501" t="str">
            <v>25 mm Dia GI Pipe : Med</v>
          </cell>
        </row>
        <row r="502">
          <cell r="B502" t="str">
            <v>25 mm Dia GI Pipe : Heavy</v>
          </cell>
        </row>
        <row r="503">
          <cell r="B503" t="str">
            <v>32 mm Dia GI Pipe : Light</v>
          </cell>
        </row>
        <row r="504">
          <cell r="B504" t="str">
            <v>32 mm Dia GI Pipe : Med</v>
          </cell>
        </row>
        <row r="505">
          <cell r="B505" t="str">
            <v>32 mm Dia GI Pipe : Heavy</v>
          </cell>
        </row>
        <row r="506">
          <cell r="B506" t="str">
            <v>40 mm Dia GI Pipe : Light</v>
          </cell>
        </row>
        <row r="507">
          <cell r="B507" t="str">
            <v>40 mm Dia GI Pipe : Med</v>
          </cell>
        </row>
        <row r="508">
          <cell r="B508" t="str">
            <v>40 mm Dia GI Pipe : Heavy</v>
          </cell>
        </row>
        <row r="509">
          <cell r="B509" t="str">
            <v>50 mm Dia GI Pipe : Light</v>
          </cell>
        </row>
        <row r="510">
          <cell r="B510" t="str">
            <v>50 mm Dia GI Pipe : Med</v>
          </cell>
        </row>
        <row r="511">
          <cell r="B511" t="str">
            <v>50 mm Dia GI Pipe : Heavy</v>
          </cell>
        </row>
        <row r="512">
          <cell r="B512" t="str">
            <v>65 mm Dia GI Pipe : Light</v>
          </cell>
        </row>
        <row r="513">
          <cell r="B513" t="str">
            <v>65 mm Dia GI Pipe : Med</v>
          </cell>
        </row>
        <row r="514">
          <cell r="B514" t="str">
            <v>65 mm Dia GI Pipe : Heavy</v>
          </cell>
        </row>
        <row r="515">
          <cell r="B515" t="str">
            <v>80 mm Dia GI Pipe : Light</v>
          </cell>
        </row>
        <row r="516">
          <cell r="B516" t="str">
            <v>80 mm Dia GI Pipe : Med</v>
          </cell>
        </row>
        <row r="517">
          <cell r="B517" t="str">
            <v>80 mm Dia GI Pipe : Heavy</v>
          </cell>
        </row>
        <row r="518">
          <cell r="B518" t="str">
            <v>100 mm Dia GI Pipe : Light</v>
          </cell>
        </row>
        <row r="519">
          <cell r="B519" t="str">
            <v>100 mm Dia GI Pipe : Med</v>
          </cell>
        </row>
        <row r="520">
          <cell r="B520" t="str">
            <v>100 mm Dia GI Pipe : Heavy</v>
          </cell>
        </row>
        <row r="521">
          <cell r="B521" t="str">
            <v>150 mm Dia GI Pipe : Light</v>
          </cell>
        </row>
        <row r="522">
          <cell r="B522" t="str">
            <v>150 mm Dia GI Pipe : Med</v>
          </cell>
        </row>
        <row r="523">
          <cell r="B523" t="str">
            <v>150 mm Dia GI Pipe : Heavy</v>
          </cell>
        </row>
        <row r="547">
          <cell r="B547" t="str">
            <v>Shahabad/Tandur Rough stone slabs 25 mm Min thickness</v>
          </cell>
        </row>
        <row r="548">
          <cell r="B548" t="str">
            <v>Polished Shahaba/Tandur stone slab 15 to 18 mm</v>
          </cell>
        </row>
        <row r="549">
          <cell r="B549" t="str">
            <v>Polished Black Cuddapah stone 15 mm</v>
          </cell>
        </row>
        <row r="550">
          <cell r="B550" t="str">
            <v>Polished Bethamcherla White stone 25 mm</v>
          </cell>
        </row>
        <row r="551">
          <cell r="B551" t="str">
            <v>Polished Bethamcherla Colour stone 25 mm</v>
          </cell>
        </row>
        <row r="552">
          <cell r="B552" t="str">
            <v>High polished Granite stone 16 to 18 mm thick other than Black /Premium colours</v>
          </cell>
        </row>
        <row r="553">
          <cell r="B553" t="str">
            <v>High polished Granite stone 16 to 18 mm thick other than Black /Regular colours</v>
          </cell>
        </row>
        <row r="554">
          <cell r="B554" t="str">
            <v>High polished Granite stone 16 to 18 mm thick  BlackColour</v>
          </cell>
        </row>
        <row r="555">
          <cell r="B555" t="str">
            <v>Polished Marble slabs 16 to 20 mm thick  of size 0.457x0.457/0.60x0.60 mts</v>
          </cell>
        </row>
        <row r="556">
          <cell r="B556" t="str">
            <v>Polished Marble slabs 16 to 20 mm thick  of size 0.305x0.305 mts</v>
          </cell>
        </row>
        <row r="557">
          <cell r="B557" t="str">
            <v>Polished Marble slabs 16 to 20 mm thick  of size 0.610 mts of any length</v>
          </cell>
        </row>
        <row r="586">
          <cell r="B586" t="str">
            <v xml:space="preserve">Med Teak wood large scantlings upto 2 m </v>
          </cell>
        </row>
        <row r="587">
          <cell r="B587" t="str">
            <v>Med Teak wood large scantlings 2.00-3.00m</v>
          </cell>
        </row>
        <row r="588">
          <cell r="B588" t="str">
            <v>Med Teak wood large scantlings above 3.00</v>
          </cell>
        </row>
        <row r="589">
          <cell r="B589" t="str">
            <v>Med Teak wood planks any  thickness</v>
          </cell>
        </row>
        <row r="590">
          <cell r="B590" t="str">
            <v xml:space="preserve">Best Teak wood large scantlings upto 2 m </v>
          </cell>
        </row>
        <row r="591">
          <cell r="B591" t="str">
            <v>Best Teak wood large scantlings 2.00-3.00m</v>
          </cell>
        </row>
        <row r="592">
          <cell r="B592" t="str">
            <v>Best Teak wood large scantlings above 3.00</v>
          </cell>
        </row>
        <row r="593">
          <cell r="B593" t="str">
            <v>Best Teak wood planks any  thickness</v>
          </cell>
        </row>
        <row r="594">
          <cell r="B594" t="str">
            <v xml:space="preserve">Burma Teak wood large scantlings upto 2 m </v>
          </cell>
        </row>
        <row r="595">
          <cell r="B595" t="str">
            <v>Burma Teak wood large scantlings 2.00-3.00m</v>
          </cell>
        </row>
        <row r="596">
          <cell r="B596" t="str">
            <v>Burma Teak wood large scantlings above 3.00</v>
          </cell>
        </row>
        <row r="597">
          <cell r="B597" t="str">
            <v>Burma Teak wood planks any  thickness</v>
          </cell>
        </row>
        <row r="598">
          <cell r="B598" t="str">
            <v>Assam teak wood scantlings any  thickness</v>
          </cell>
        </row>
        <row r="599">
          <cell r="B599" t="str">
            <v>Assam teak wood planks any thickness</v>
          </cell>
        </row>
        <row r="600">
          <cell r="B600" t="str">
            <v>Sal wood scantlings any  thickness</v>
          </cell>
        </row>
        <row r="601">
          <cell r="B601" t="str">
            <v>Sal wood planks any  thickness</v>
          </cell>
        </row>
        <row r="607">
          <cell r="B607" t="str">
            <v>Plain Float Glass 4 mm thick</v>
          </cell>
        </row>
        <row r="608">
          <cell r="B608" t="str">
            <v>Plain Float Glass 5 mm thick</v>
          </cell>
        </row>
        <row r="609">
          <cell r="B609" t="str">
            <v>Plain Float Glass 6 mm thick</v>
          </cell>
        </row>
        <row r="610">
          <cell r="B610" t="str">
            <v>Plain Float Glass 8 mm thick</v>
          </cell>
        </row>
        <row r="611">
          <cell r="B611" t="str">
            <v>Plain Float Glass 10 mm thick</v>
          </cell>
        </row>
        <row r="612">
          <cell r="B612" t="str">
            <v>Plain Float Glass 12 mm thick</v>
          </cell>
        </row>
        <row r="613">
          <cell r="B613" t="str">
            <v>Tinted - Bronze/ Green Glass 4 mm thick</v>
          </cell>
        </row>
        <row r="614">
          <cell r="B614" t="str">
            <v>Tinted - Bronze/ Green Glass 5 mm thick</v>
          </cell>
        </row>
        <row r="615">
          <cell r="B615" t="str">
            <v>Tinted - Bronze/ Green Glass 6 mm thick</v>
          </cell>
        </row>
        <row r="616">
          <cell r="B616" t="str">
            <v>Tinted - Bronze/ Green Glass 8 mm thick</v>
          </cell>
        </row>
        <row r="617">
          <cell r="B617" t="str">
            <v>Tinted - Bronze/ Green Glass 10 mm thick</v>
          </cell>
        </row>
        <row r="618">
          <cell r="B618" t="str">
            <v>Tinted - Bronze/ Green Glass 12 mm thick</v>
          </cell>
        </row>
        <row r="619">
          <cell r="B619" t="str">
            <v>Pin headed Glass 4 mm thick</v>
          </cell>
        </row>
        <row r="620">
          <cell r="B620" t="str">
            <v>Pin headed Glass 5 mm thick</v>
          </cell>
        </row>
        <row r="621">
          <cell r="B621" t="str">
            <v>Frosted / Ground Glass 4 mm thick</v>
          </cell>
        </row>
        <row r="622">
          <cell r="B622" t="str">
            <v>Frosted / Ground Glass 5 mm thick</v>
          </cell>
        </row>
        <row r="623">
          <cell r="B623" t="str">
            <v>Toughened Plain Glass 5 mm (including Glass)</v>
          </cell>
        </row>
        <row r="624">
          <cell r="B624" t="str">
            <v>Toughened Plain Glass 6 mm (including Glass)</v>
          </cell>
        </row>
        <row r="625">
          <cell r="B625" t="str">
            <v>Toughened Plain Glass 8 mm (including Glass)</v>
          </cell>
        </row>
        <row r="626">
          <cell r="B626" t="str">
            <v>Toughened Plain Glass 10 mm (including Glass)</v>
          </cell>
        </row>
        <row r="627">
          <cell r="B627" t="str">
            <v>Toughened Plain Glass 12 mm (including Glass)</v>
          </cell>
        </row>
        <row r="631">
          <cell r="B631" t="str">
            <v>Brass Tower Bolt-10 mm Bolt (IS:204) 100 mm Long</v>
          </cell>
        </row>
        <row r="632">
          <cell r="B632" t="str">
            <v>Brass Tower Bolt-10 mm Bolt (IS:204) 150 mm Long</v>
          </cell>
        </row>
        <row r="633">
          <cell r="B633" t="str">
            <v>Brass Tower Bolt-10 mm Bolt (IS:204) 200 mm Long</v>
          </cell>
        </row>
        <row r="634">
          <cell r="B634" t="str">
            <v>Brass Tower Bolt-10 mm Bolt (IS:204) 250 mm Long</v>
          </cell>
        </row>
        <row r="635">
          <cell r="B635" t="str">
            <v>Brass Tower Bolt-10 mm Bolt (IS:204) 300 mm Long</v>
          </cell>
        </row>
        <row r="636">
          <cell r="B636" t="str">
            <v>Aluminium Tower Bolt-10 mm Bolt (IS:204) 75 mm Long</v>
          </cell>
        </row>
        <row r="637">
          <cell r="B637" t="str">
            <v>Aluminium Tower Bolt-10 mm Bolt (IS:204) 100 mm Long</v>
          </cell>
        </row>
        <row r="638">
          <cell r="B638" t="str">
            <v>Aluminium Tower Bolt-10 mm Bolt (IS:204) 150 mm Long</v>
          </cell>
        </row>
        <row r="639">
          <cell r="B639" t="str">
            <v>Aluminium Tower Bolt-10 mm Bolt (IS:204) 200 mm Long</v>
          </cell>
        </row>
        <row r="640">
          <cell r="B640" t="str">
            <v>Aluminium Tower Bolt-10 mm Bolt (IS:204) 250 mm Long</v>
          </cell>
        </row>
        <row r="641">
          <cell r="B641" t="str">
            <v>Aluminium Tower Bolt-10 mm Bolt (IS:204) 300 mm Long</v>
          </cell>
        </row>
        <row r="642">
          <cell r="B642" t="str">
            <v>Aluminium Tower Bolt-10 mm Bolt (IS:204) 350 mm Long</v>
          </cell>
        </row>
        <row r="643">
          <cell r="B643" t="str">
            <v>Aluminium Tower Bolt-10 mm Bolt (IS:204) 450 mm Long</v>
          </cell>
        </row>
        <row r="644">
          <cell r="B644" t="str">
            <v>MS-Powder Coated Tower Bolt-10 mm Bolt (IS:204) 100 mm Long</v>
          </cell>
        </row>
        <row r="645">
          <cell r="B645" t="str">
            <v>MS-Powder Coated Tower Bolt-10 mm Bolt (IS:204) 150 mm Long</v>
          </cell>
        </row>
        <row r="646">
          <cell r="B646" t="str">
            <v>MS-Powder Coated Tower Bolt-10 mm Bolt (IS:204) 200 mm Long</v>
          </cell>
        </row>
        <row r="647">
          <cell r="B647" t="str">
            <v>MS-Powder Coated Tower Bolt-10 mm Bolt (IS:204) 250 mm Long</v>
          </cell>
        </row>
        <row r="648">
          <cell r="B648" t="str">
            <v>MS-Powder Coated Tower Bolt-10 mm Bolt (IS:204) 300 mm Long</v>
          </cell>
        </row>
        <row r="650">
          <cell r="B650" t="str">
            <v>Brass Butt hinges (IS:205)- 75 mm Long</v>
          </cell>
        </row>
        <row r="651">
          <cell r="B651" t="str">
            <v>Brass Butt hinges (IS:205)- 100 mm Long</v>
          </cell>
        </row>
        <row r="652">
          <cell r="B652" t="str">
            <v>Brass Butt hinges (IS:205)- 125 mm Long</v>
          </cell>
        </row>
        <row r="653">
          <cell r="B653" t="str">
            <v>Brass Butt hinges (IS:205)- 150 mm Long</v>
          </cell>
        </row>
        <row r="654">
          <cell r="B654" t="str">
            <v>Aluminium Butt hinges (IS:205)- 75 mm Long</v>
          </cell>
        </row>
        <row r="655">
          <cell r="B655" t="str">
            <v>Aluminium Butt hinges (IS:205)- 100 mm Long</v>
          </cell>
        </row>
        <row r="656">
          <cell r="B656" t="str">
            <v>Aluminium Butt hinges (IS:205)- 125 mm Long</v>
          </cell>
        </row>
        <row r="657">
          <cell r="B657" t="str">
            <v>Aluminium Butt hinges (IS:205)- 150 mm Long</v>
          </cell>
        </row>
        <row r="658">
          <cell r="B658" t="str">
            <v>MS-Powder Coated Butt hinges (IS:205)- 75 mm Long</v>
          </cell>
        </row>
        <row r="659">
          <cell r="B659" t="str">
            <v>MS-Powder Coated Butt hinges (IS:205)- 100 mm Long</v>
          </cell>
        </row>
        <row r="660">
          <cell r="B660" t="str">
            <v>MS-Powder Coated Butt hinges (IS:205)- 125 mm Long</v>
          </cell>
        </row>
        <row r="661">
          <cell r="B661" t="str">
            <v>MS-Powder Coated Butt hinges (IS:205)- 150 mm Long</v>
          </cell>
        </row>
        <row r="669">
          <cell r="B669" t="str">
            <v>Brass Aldrop (IS:2681) 300 mm long</v>
          </cell>
        </row>
        <row r="670">
          <cell r="B670" t="str">
            <v>Brass Aldrop (IS:2681) 350 mm long</v>
          </cell>
        </row>
        <row r="671">
          <cell r="B671" t="str">
            <v>Brass Aldrop (IS:2681) 450 mm long</v>
          </cell>
        </row>
        <row r="672">
          <cell r="B672" t="str">
            <v>Aluminium Aldrop (IS:2681) 200 mm long</v>
          </cell>
        </row>
        <row r="673">
          <cell r="B673" t="str">
            <v>Aluminium Aldrop (IS:2681) 250 mm long</v>
          </cell>
        </row>
        <row r="674">
          <cell r="B674" t="str">
            <v>Aluminium Aldrop (IS:2681) 300 mm long</v>
          </cell>
        </row>
        <row r="675">
          <cell r="B675" t="str">
            <v>MS-Powder Coated Aldrop (IS:2681) 200 mm long</v>
          </cell>
        </row>
        <row r="676">
          <cell r="B676" t="str">
            <v>MS-Powder Coated Aldrop (IS:2681) 250 mm long</v>
          </cell>
        </row>
        <row r="677">
          <cell r="B677" t="str">
            <v>MS-Powder Coated Aldrop (IS:2681) 300 mm long</v>
          </cell>
        </row>
      </sheetData>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ow r="5">
          <cell r="A5" t="str">
            <v>20PVC4KG</v>
          </cell>
        </row>
        <row r="6">
          <cell r="A6" t="str">
            <v>25PVC4KG</v>
          </cell>
        </row>
        <row r="7">
          <cell r="A7" t="str">
            <v>32PVC4KG</v>
          </cell>
        </row>
        <row r="8">
          <cell r="A8" t="str">
            <v>40PVC4KG</v>
          </cell>
        </row>
        <row r="9">
          <cell r="A9" t="str">
            <v>50PVC4KG</v>
          </cell>
        </row>
        <row r="10">
          <cell r="A10" t="str">
            <v>63PVC4KG</v>
          </cell>
        </row>
        <row r="11">
          <cell r="A11" t="str">
            <v>75PVC4KG</v>
          </cell>
        </row>
        <row r="12">
          <cell r="A12" t="str">
            <v>90PVC4KG</v>
          </cell>
        </row>
        <row r="13">
          <cell r="A13" t="str">
            <v>110PVC4KG</v>
          </cell>
        </row>
        <row r="14">
          <cell r="A14" t="str">
            <v>125PVC4KG</v>
          </cell>
        </row>
        <row r="15">
          <cell r="A15" t="str">
            <v>140PVC4KG</v>
          </cell>
        </row>
        <row r="16">
          <cell r="A16" t="str">
            <v>160PVC4KG</v>
          </cell>
        </row>
        <row r="17">
          <cell r="A17" t="str">
            <v>180PVC4KG</v>
          </cell>
        </row>
        <row r="18">
          <cell r="A18" t="str">
            <v>200PVC4KG</v>
          </cell>
        </row>
        <row r="19">
          <cell r="A19" t="str">
            <v>225PVC4KG</v>
          </cell>
        </row>
        <row r="20">
          <cell r="A20" t="str">
            <v>250PVC4KG</v>
          </cell>
        </row>
        <row r="21">
          <cell r="A21" t="str">
            <v>280PVC4KG</v>
          </cell>
        </row>
        <row r="22">
          <cell r="A22" t="str">
            <v>315PVC4KG</v>
          </cell>
        </row>
        <row r="24">
          <cell r="A24" t="str">
            <v>20PVC6KG</v>
          </cell>
        </row>
        <row r="25">
          <cell r="A25" t="str">
            <v>25PVC6KG</v>
          </cell>
        </row>
        <row r="26">
          <cell r="A26" t="str">
            <v>32PVC6KG</v>
          </cell>
        </row>
        <row r="27">
          <cell r="A27" t="str">
            <v>40PVC6KG</v>
          </cell>
        </row>
        <row r="28">
          <cell r="A28" t="str">
            <v>50PVC6KG</v>
          </cell>
        </row>
        <row r="29">
          <cell r="A29" t="str">
            <v>63PVC6KG</v>
          </cell>
        </row>
        <row r="30">
          <cell r="A30" t="str">
            <v>75PVC6KG</v>
          </cell>
        </row>
        <row r="31">
          <cell r="A31" t="str">
            <v>90PVC6KG</v>
          </cell>
        </row>
        <row r="32">
          <cell r="A32" t="str">
            <v>110PVC6KG</v>
          </cell>
        </row>
        <row r="33">
          <cell r="A33" t="str">
            <v>125PVC6KG</v>
          </cell>
        </row>
        <row r="34">
          <cell r="A34" t="str">
            <v>140PVC6KG</v>
          </cell>
        </row>
        <row r="35">
          <cell r="A35" t="str">
            <v>160PVC6KG</v>
          </cell>
        </row>
        <row r="36">
          <cell r="A36" t="str">
            <v>180PVC6KG</v>
          </cell>
        </row>
        <row r="37">
          <cell r="A37" t="str">
            <v>200PVC6KG</v>
          </cell>
        </row>
        <row r="38">
          <cell r="A38" t="str">
            <v>225PVC6KG</v>
          </cell>
        </row>
        <row r="39">
          <cell r="A39" t="str">
            <v>250PVC6KG</v>
          </cell>
        </row>
        <row r="40">
          <cell r="A40" t="str">
            <v>280PVC6KG</v>
          </cell>
        </row>
        <row r="41">
          <cell r="A41" t="str">
            <v>315PVC6KG</v>
          </cell>
        </row>
        <row r="43">
          <cell r="A43" t="str">
            <v>20PVC10KG</v>
          </cell>
        </row>
        <row r="44">
          <cell r="A44" t="str">
            <v>25PVC10KG</v>
          </cell>
        </row>
        <row r="45">
          <cell r="A45" t="str">
            <v>32PVC10KG</v>
          </cell>
        </row>
        <row r="46">
          <cell r="A46" t="str">
            <v>40PVC10KG</v>
          </cell>
        </row>
        <row r="47">
          <cell r="A47" t="str">
            <v>50PVC10KG</v>
          </cell>
        </row>
        <row r="48">
          <cell r="A48" t="str">
            <v>63PVC10KG</v>
          </cell>
        </row>
        <row r="49">
          <cell r="A49" t="str">
            <v>75PVC10KG</v>
          </cell>
        </row>
        <row r="50">
          <cell r="A50" t="str">
            <v>90PVC10KG</v>
          </cell>
        </row>
        <row r="51">
          <cell r="A51" t="str">
            <v>110PVC10KG</v>
          </cell>
        </row>
        <row r="52">
          <cell r="A52" t="str">
            <v>125PVC10KG</v>
          </cell>
        </row>
        <row r="53">
          <cell r="A53" t="str">
            <v>140PVC10KG</v>
          </cell>
        </row>
        <row r="54">
          <cell r="A54" t="str">
            <v>160PVC10KG</v>
          </cell>
        </row>
        <row r="55">
          <cell r="A55" t="str">
            <v>180PVC10KG</v>
          </cell>
        </row>
        <row r="56">
          <cell r="A56" t="str">
            <v>200PVC10KG</v>
          </cell>
        </row>
        <row r="57">
          <cell r="A57" t="str">
            <v>225PVC10KG</v>
          </cell>
        </row>
        <row r="58">
          <cell r="A58" t="str">
            <v>250PVC10KG</v>
          </cell>
        </row>
        <row r="59">
          <cell r="A59" t="str">
            <v>280PVC10KG</v>
          </cell>
        </row>
        <row r="60">
          <cell r="A60" t="str">
            <v>315PVC10KG</v>
          </cell>
        </row>
        <row r="62">
          <cell r="A62" t="str">
            <v>20HDPE4KG</v>
          </cell>
        </row>
        <row r="63">
          <cell r="A63" t="str">
            <v>25HDPE4KG</v>
          </cell>
        </row>
        <row r="64">
          <cell r="A64" t="str">
            <v>32HDPE4KG</v>
          </cell>
        </row>
        <row r="65">
          <cell r="A65" t="str">
            <v>40HDPE4KG</v>
          </cell>
        </row>
        <row r="66">
          <cell r="A66" t="str">
            <v>50HDPE4KG</v>
          </cell>
        </row>
        <row r="67">
          <cell r="A67" t="str">
            <v>63HDPE4KG</v>
          </cell>
        </row>
        <row r="68">
          <cell r="A68" t="str">
            <v>75HDPE4KG</v>
          </cell>
        </row>
        <row r="69">
          <cell r="A69" t="str">
            <v>90HDPE4KG</v>
          </cell>
        </row>
        <row r="70">
          <cell r="A70" t="str">
            <v>110HDPE4KG</v>
          </cell>
        </row>
        <row r="71">
          <cell r="A71" t="str">
            <v>125HDPE4KG</v>
          </cell>
        </row>
        <row r="72">
          <cell r="A72" t="str">
            <v>140HDPE4KG</v>
          </cell>
        </row>
        <row r="73">
          <cell r="A73" t="str">
            <v>160HDPE4KG</v>
          </cell>
        </row>
        <row r="74">
          <cell r="A74" t="str">
            <v>180HDPE4KG</v>
          </cell>
        </row>
        <row r="75">
          <cell r="A75" t="str">
            <v>200HDPE4KG</v>
          </cell>
        </row>
        <row r="76">
          <cell r="A76" t="str">
            <v>225HDPE4KG</v>
          </cell>
        </row>
        <row r="77">
          <cell r="A77" t="str">
            <v>250HDPE4KG</v>
          </cell>
        </row>
        <row r="78">
          <cell r="A78" t="str">
            <v>280HDPE4KG</v>
          </cell>
        </row>
        <row r="79">
          <cell r="A79" t="str">
            <v>315HDPE4KG</v>
          </cell>
        </row>
        <row r="80">
          <cell r="A80" t="str">
            <v>355HDPE4KG</v>
          </cell>
        </row>
        <row r="81">
          <cell r="A81" t="str">
            <v>400HDPE4KG</v>
          </cell>
        </row>
        <row r="82">
          <cell r="A82" t="str">
            <v>450HDPE4KG</v>
          </cell>
        </row>
        <row r="83">
          <cell r="A83" t="str">
            <v>500HDPE4KG</v>
          </cell>
        </row>
        <row r="84">
          <cell r="A84" t="str">
            <v>560HDPE4KG</v>
          </cell>
        </row>
        <row r="85">
          <cell r="A85" t="str">
            <v>630HDPE4KG</v>
          </cell>
        </row>
        <row r="86">
          <cell r="A86" t="str">
            <v>710HDPE4KG</v>
          </cell>
        </row>
        <row r="87">
          <cell r="A87" t="str">
            <v>800HDPE4KG</v>
          </cell>
        </row>
        <row r="88">
          <cell r="A88" t="str">
            <v>900HDPE4KG</v>
          </cell>
        </row>
        <row r="89">
          <cell r="A89" t="str">
            <v>1000HDPE4KG</v>
          </cell>
        </row>
        <row r="91">
          <cell r="A91" t="str">
            <v>20HDPE6KG</v>
          </cell>
        </row>
        <row r="92">
          <cell r="A92" t="str">
            <v>25HDPE6KG</v>
          </cell>
        </row>
        <row r="93">
          <cell r="A93" t="str">
            <v>32HDPE6KG</v>
          </cell>
        </row>
        <row r="94">
          <cell r="A94" t="str">
            <v>40HDPE6KG</v>
          </cell>
        </row>
        <row r="95">
          <cell r="A95" t="str">
            <v>50HDPE6KG</v>
          </cell>
        </row>
        <row r="96">
          <cell r="A96" t="str">
            <v>63HDPE6KG</v>
          </cell>
        </row>
        <row r="97">
          <cell r="A97" t="str">
            <v>75HDPE6KG</v>
          </cell>
        </row>
        <row r="98">
          <cell r="A98" t="str">
            <v>90HDPE6KG</v>
          </cell>
        </row>
        <row r="99">
          <cell r="A99" t="str">
            <v>110HDPE6KG</v>
          </cell>
        </row>
        <row r="100">
          <cell r="A100" t="str">
            <v>125HDPE6KG</v>
          </cell>
        </row>
        <row r="101">
          <cell r="A101" t="str">
            <v>140HDPE6KG</v>
          </cell>
        </row>
        <row r="102">
          <cell r="A102" t="str">
            <v>160HDPE6KG</v>
          </cell>
        </row>
        <row r="103">
          <cell r="A103" t="str">
            <v>180HDPE6KG</v>
          </cell>
        </row>
        <row r="104">
          <cell r="A104" t="str">
            <v>200HDPE6KG</v>
          </cell>
        </row>
        <row r="105">
          <cell r="A105" t="str">
            <v>225HDPE6KG</v>
          </cell>
        </row>
        <row r="106">
          <cell r="A106" t="str">
            <v>250HDPE6KG</v>
          </cell>
        </row>
        <row r="107">
          <cell r="A107" t="str">
            <v>280HDPE6KG</v>
          </cell>
        </row>
        <row r="108">
          <cell r="A108" t="str">
            <v>315HDPE6KG</v>
          </cell>
        </row>
        <row r="109">
          <cell r="A109" t="str">
            <v>355HDPE6KG</v>
          </cell>
        </row>
        <row r="110">
          <cell r="A110" t="str">
            <v>400HDPE6KG</v>
          </cell>
        </row>
        <row r="111">
          <cell r="A111" t="str">
            <v>450HDPE6KG</v>
          </cell>
        </row>
        <row r="112">
          <cell r="A112" t="str">
            <v>500HDPE6KG</v>
          </cell>
        </row>
        <row r="113">
          <cell r="A113" t="str">
            <v>560HDPE6KG</v>
          </cell>
        </row>
        <row r="114">
          <cell r="A114" t="str">
            <v>630HDPE6KG</v>
          </cell>
        </row>
        <row r="115">
          <cell r="A115" t="str">
            <v>710HDPE6KG</v>
          </cell>
        </row>
        <row r="116">
          <cell r="A116" t="str">
            <v>800HDPE6KG</v>
          </cell>
        </row>
        <row r="117">
          <cell r="A117" t="str">
            <v>900HDPE6KG</v>
          </cell>
        </row>
        <row r="118">
          <cell r="A118" t="str">
            <v>1000HDPE6KG</v>
          </cell>
        </row>
        <row r="120">
          <cell r="A120" t="str">
            <v>20HDPE8KG</v>
          </cell>
        </row>
        <row r="121">
          <cell r="A121" t="str">
            <v>25HDPE8KG</v>
          </cell>
        </row>
        <row r="122">
          <cell r="A122" t="str">
            <v>32HDPE8KG</v>
          </cell>
        </row>
        <row r="123">
          <cell r="A123" t="str">
            <v>40HDPE8KG</v>
          </cell>
        </row>
        <row r="124">
          <cell r="A124" t="str">
            <v>50HDPE8KG</v>
          </cell>
        </row>
        <row r="125">
          <cell r="A125" t="str">
            <v>63HDPE8KG</v>
          </cell>
        </row>
        <row r="126">
          <cell r="A126" t="str">
            <v>75HDPE8KG</v>
          </cell>
        </row>
        <row r="127">
          <cell r="A127" t="str">
            <v>90HDPE8KG</v>
          </cell>
        </row>
        <row r="128">
          <cell r="A128" t="str">
            <v>110HDPE8KG</v>
          </cell>
        </row>
        <row r="129">
          <cell r="A129" t="str">
            <v>125HDPE8KG</v>
          </cell>
        </row>
        <row r="130">
          <cell r="A130" t="str">
            <v>140HDPE8KG</v>
          </cell>
        </row>
        <row r="131">
          <cell r="A131" t="str">
            <v>160HDPE8KG</v>
          </cell>
        </row>
        <row r="132">
          <cell r="A132" t="str">
            <v>180HDPE8KG</v>
          </cell>
        </row>
        <row r="133">
          <cell r="A133" t="str">
            <v>200HDPE8KG</v>
          </cell>
        </row>
        <row r="134">
          <cell r="A134" t="str">
            <v>225HDPE8KG</v>
          </cell>
        </row>
        <row r="135">
          <cell r="A135" t="str">
            <v>250HDPE8KG</v>
          </cell>
        </row>
        <row r="136">
          <cell r="A136" t="str">
            <v>280HDPE8KG</v>
          </cell>
        </row>
        <row r="137">
          <cell r="A137" t="str">
            <v>315HDPE8KG</v>
          </cell>
        </row>
        <row r="138">
          <cell r="A138" t="str">
            <v>355HDPE8KG</v>
          </cell>
        </row>
        <row r="139">
          <cell r="A139" t="str">
            <v>400HDPE8KG</v>
          </cell>
        </row>
        <row r="140">
          <cell r="A140" t="str">
            <v>450HDPE8KG</v>
          </cell>
        </row>
        <row r="141">
          <cell r="A141" t="str">
            <v>500HDPE8KG</v>
          </cell>
        </row>
        <row r="142">
          <cell r="A142" t="str">
            <v>560HDPE8KG</v>
          </cell>
        </row>
        <row r="143">
          <cell r="A143" t="str">
            <v>630HDPE8KG</v>
          </cell>
        </row>
        <row r="144">
          <cell r="A144" t="str">
            <v>710HDPE8KG</v>
          </cell>
        </row>
        <row r="145">
          <cell r="A145" t="str">
            <v>800HDPE8KG</v>
          </cell>
        </row>
        <row r="146">
          <cell r="A146" t="str">
            <v>900HDPE8KG</v>
          </cell>
        </row>
        <row r="148">
          <cell r="A148" t="str">
            <v>20HDPE10KG</v>
          </cell>
        </row>
        <row r="149">
          <cell r="A149" t="str">
            <v>25HDPE10KG</v>
          </cell>
        </row>
        <row r="150">
          <cell r="A150" t="str">
            <v>32HDPE10KG</v>
          </cell>
        </row>
        <row r="151">
          <cell r="A151" t="str">
            <v>40HDPE10KG</v>
          </cell>
        </row>
        <row r="152">
          <cell r="A152" t="str">
            <v>50HDPE10KG</v>
          </cell>
        </row>
        <row r="153">
          <cell r="A153" t="str">
            <v>63HDPE10KG</v>
          </cell>
        </row>
        <row r="154">
          <cell r="A154" t="str">
            <v>75HDPE10KG</v>
          </cell>
        </row>
        <row r="155">
          <cell r="A155" t="str">
            <v>90HDPE10KG</v>
          </cell>
        </row>
        <row r="156">
          <cell r="A156" t="str">
            <v>110HDPE10KG</v>
          </cell>
        </row>
        <row r="157">
          <cell r="A157" t="str">
            <v>125HDPE10KG</v>
          </cell>
        </row>
        <row r="158">
          <cell r="A158" t="str">
            <v>140HDPE10KG</v>
          </cell>
        </row>
        <row r="159">
          <cell r="A159" t="str">
            <v>160HDPE10KG</v>
          </cell>
        </row>
        <row r="160">
          <cell r="A160" t="str">
            <v>180HDPE10KG</v>
          </cell>
        </row>
        <row r="161">
          <cell r="A161" t="str">
            <v>200HDPE10KG</v>
          </cell>
        </row>
        <row r="162">
          <cell r="A162" t="str">
            <v>225HDPE10KG</v>
          </cell>
        </row>
        <row r="163">
          <cell r="A163" t="str">
            <v>250HDPE10KG</v>
          </cell>
        </row>
        <row r="164">
          <cell r="A164" t="str">
            <v>280HDPE10KG</v>
          </cell>
        </row>
        <row r="165">
          <cell r="A165" t="str">
            <v>315HDPE10KG</v>
          </cell>
        </row>
        <row r="166">
          <cell r="A166" t="str">
            <v>355HDPE10KG</v>
          </cell>
        </row>
        <row r="167">
          <cell r="A167" t="str">
            <v>400HDPE10KG</v>
          </cell>
        </row>
        <row r="168">
          <cell r="A168" t="str">
            <v>450HDPE10KG</v>
          </cell>
        </row>
        <row r="169">
          <cell r="A169" t="str">
            <v>500HDPE10KG</v>
          </cell>
        </row>
        <row r="170">
          <cell r="A170" t="str">
            <v>560HDPE10KG</v>
          </cell>
        </row>
        <row r="171">
          <cell r="A171" t="str">
            <v>630HDPE10KG</v>
          </cell>
        </row>
        <row r="172">
          <cell r="A172" t="str">
            <v>710HDPE10KG</v>
          </cell>
        </row>
        <row r="173">
          <cell r="A173" t="str">
            <v>800HDPE10KG</v>
          </cell>
        </row>
        <row r="175">
          <cell r="A175" t="str">
            <v>20HDPE12.50KG</v>
          </cell>
        </row>
        <row r="176">
          <cell r="A176" t="str">
            <v>25HDPE12.50KG</v>
          </cell>
        </row>
        <row r="177">
          <cell r="A177" t="str">
            <v>32HDPE12.50KG</v>
          </cell>
        </row>
        <row r="178">
          <cell r="A178" t="str">
            <v>40HDPE12.50KG</v>
          </cell>
        </row>
        <row r="179">
          <cell r="A179" t="str">
            <v>50HDPE12.50KG</v>
          </cell>
        </row>
        <row r="180">
          <cell r="A180" t="str">
            <v>63HDPE12.50KG</v>
          </cell>
        </row>
        <row r="181">
          <cell r="A181" t="str">
            <v>75HDPE12.50KG</v>
          </cell>
        </row>
        <row r="182">
          <cell r="A182" t="str">
            <v>90HDPE12.50KG</v>
          </cell>
        </row>
        <row r="183">
          <cell r="A183" t="str">
            <v>110HDPE12.50KG</v>
          </cell>
        </row>
        <row r="184">
          <cell r="A184" t="str">
            <v>125HDPE12.50KG</v>
          </cell>
        </row>
        <row r="185">
          <cell r="A185" t="str">
            <v>140HDPE12.50KG</v>
          </cell>
        </row>
        <row r="186">
          <cell r="A186" t="str">
            <v>160HDPE12.50KG</v>
          </cell>
        </row>
        <row r="187">
          <cell r="A187" t="str">
            <v>180HDPE12.50KG</v>
          </cell>
        </row>
        <row r="188">
          <cell r="A188" t="str">
            <v>200HDPE12.50KG</v>
          </cell>
        </row>
        <row r="189">
          <cell r="A189" t="str">
            <v>225HDPE12.50KG</v>
          </cell>
        </row>
        <row r="190">
          <cell r="A190" t="str">
            <v>250HDPE12.50KG</v>
          </cell>
        </row>
        <row r="191">
          <cell r="A191" t="str">
            <v>280HDPE12.50KG</v>
          </cell>
        </row>
        <row r="192">
          <cell r="A192" t="str">
            <v>315HDPE12.50KG</v>
          </cell>
        </row>
        <row r="193">
          <cell r="A193" t="str">
            <v>355HDPE12.50KG</v>
          </cell>
        </row>
        <row r="194">
          <cell r="A194" t="str">
            <v>400HDPE12.50KG</v>
          </cell>
        </row>
        <row r="195">
          <cell r="A195" t="str">
            <v>450HDPE12.50KG</v>
          </cell>
        </row>
        <row r="196">
          <cell r="A196" t="str">
            <v>500HDPE12.50KG</v>
          </cell>
        </row>
        <row r="197">
          <cell r="A197" t="str">
            <v>560HDPE12.50KG</v>
          </cell>
        </row>
        <row r="198">
          <cell r="A198" t="str">
            <v>630HDPE12.50KG</v>
          </cell>
        </row>
        <row r="200">
          <cell r="A200" t="str">
            <v>20HDPE16KG</v>
          </cell>
        </row>
        <row r="201">
          <cell r="A201" t="str">
            <v>25HDPE16KG</v>
          </cell>
        </row>
        <row r="202">
          <cell r="A202" t="str">
            <v>32HDPE16KG</v>
          </cell>
        </row>
        <row r="203">
          <cell r="A203" t="str">
            <v>40HDPE16KG</v>
          </cell>
        </row>
        <row r="204">
          <cell r="A204" t="str">
            <v>50HDPE16KG</v>
          </cell>
        </row>
        <row r="205">
          <cell r="A205" t="str">
            <v>63HDPE16KG</v>
          </cell>
        </row>
        <row r="206">
          <cell r="A206" t="str">
            <v>75HDPE16KG</v>
          </cell>
        </row>
        <row r="207">
          <cell r="A207" t="str">
            <v>90HDPE16KG</v>
          </cell>
        </row>
        <row r="208">
          <cell r="A208" t="str">
            <v>110HDPE16KG</v>
          </cell>
        </row>
        <row r="209">
          <cell r="A209" t="str">
            <v>125HDPE16KG</v>
          </cell>
        </row>
        <row r="210">
          <cell r="A210" t="str">
            <v>140HDPE16KG</v>
          </cell>
        </row>
        <row r="211">
          <cell r="A211" t="str">
            <v>160HDPE16KG</v>
          </cell>
        </row>
        <row r="212">
          <cell r="A212" t="str">
            <v>180HDPE16KG</v>
          </cell>
        </row>
        <row r="213">
          <cell r="A213" t="str">
            <v>200HDPE16KG</v>
          </cell>
        </row>
        <row r="214">
          <cell r="A214" t="str">
            <v>225HDPE16KG</v>
          </cell>
        </row>
        <row r="215">
          <cell r="A215" t="str">
            <v>250HDPE16KG</v>
          </cell>
        </row>
        <row r="216">
          <cell r="A216" t="str">
            <v>280HDPE16KG</v>
          </cell>
        </row>
        <row r="217">
          <cell r="A217" t="str">
            <v>315HDPE16KG</v>
          </cell>
        </row>
        <row r="218">
          <cell r="A218" t="str">
            <v>355HDPE16KG</v>
          </cell>
        </row>
        <row r="219">
          <cell r="A219" t="str">
            <v>400HDPE16KG</v>
          </cell>
        </row>
        <row r="220">
          <cell r="A220" t="str">
            <v>450HDPE16KG</v>
          </cell>
        </row>
        <row r="221">
          <cell r="A221" t="str">
            <v>500HDPE16KG</v>
          </cell>
        </row>
        <row r="223">
          <cell r="A223" t="str">
            <v>80ACCL10</v>
          </cell>
        </row>
        <row r="224">
          <cell r="A224" t="str">
            <v>100ACCL10</v>
          </cell>
        </row>
        <row r="225">
          <cell r="A225" t="str">
            <v>125ACCL10</v>
          </cell>
        </row>
        <row r="226">
          <cell r="A226" t="str">
            <v>150ACCL10</v>
          </cell>
        </row>
        <row r="227">
          <cell r="A227" t="str">
            <v>200ACCL10</v>
          </cell>
        </row>
        <row r="228">
          <cell r="A228" t="str">
            <v>250ACCL10</v>
          </cell>
        </row>
        <row r="229">
          <cell r="A229" t="str">
            <v>300ACCL10</v>
          </cell>
        </row>
        <row r="230">
          <cell r="A230" t="str">
            <v>350ACCL10</v>
          </cell>
        </row>
        <row r="231">
          <cell r="A231" t="str">
            <v>400ACCL10</v>
          </cell>
        </row>
        <row r="232">
          <cell r="A232" t="str">
            <v>450ACCL10</v>
          </cell>
        </row>
        <row r="233">
          <cell r="A233" t="str">
            <v>500ACCL10</v>
          </cell>
        </row>
        <row r="234">
          <cell r="A234" t="str">
            <v>600ACCL10</v>
          </cell>
        </row>
        <row r="235">
          <cell r="A235" t="str">
            <v>700ACCL10</v>
          </cell>
        </row>
        <row r="237">
          <cell r="A237" t="str">
            <v>80ACCL15</v>
          </cell>
        </row>
        <row r="238">
          <cell r="A238" t="str">
            <v>100ACCL15</v>
          </cell>
        </row>
        <row r="239">
          <cell r="A239" t="str">
            <v>125ACCL15</v>
          </cell>
        </row>
        <row r="240">
          <cell r="A240" t="str">
            <v>150ACCL15</v>
          </cell>
        </row>
        <row r="241">
          <cell r="A241" t="str">
            <v>200ACCL15</v>
          </cell>
        </row>
        <row r="242">
          <cell r="A242" t="str">
            <v>250ACCL15</v>
          </cell>
        </row>
        <row r="243">
          <cell r="A243" t="str">
            <v>300ACCL15</v>
          </cell>
        </row>
        <row r="244">
          <cell r="A244" t="str">
            <v>350ACCL15</v>
          </cell>
        </row>
        <row r="245">
          <cell r="A245" t="str">
            <v>400ACCL15</v>
          </cell>
        </row>
        <row r="246">
          <cell r="A246" t="str">
            <v>450ACCL15</v>
          </cell>
        </row>
        <row r="247">
          <cell r="A247" t="str">
            <v>500ACCL15</v>
          </cell>
        </row>
        <row r="248">
          <cell r="A248" t="str">
            <v>600ACCL15</v>
          </cell>
        </row>
        <row r="249">
          <cell r="A249" t="str">
            <v>700ACCL15</v>
          </cell>
        </row>
        <row r="251">
          <cell r="A251" t="str">
            <v>80ACCL20</v>
          </cell>
        </row>
        <row r="252">
          <cell r="A252" t="str">
            <v>100ACCL20</v>
          </cell>
        </row>
        <row r="253">
          <cell r="A253" t="str">
            <v>125ACCL20</v>
          </cell>
        </row>
        <row r="254">
          <cell r="A254" t="str">
            <v>150ACCL20</v>
          </cell>
        </row>
        <row r="255">
          <cell r="A255" t="str">
            <v>200ACCL20</v>
          </cell>
        </row>
        <row r="256">
          <cell r="A256" t="str">
            <v>250ACCL20</v>
          </cell>
        </row>
        <row r="257">
          <cell r="A257" t="str">
            <v>300ACCL20</v>
          </cell>
        </row>
        <row r="258">
          <cell r="A258" t="str">
            <v>350ACCL20</v>
          </cell>
        </row>
        <row r="259">
          <cell r="A259" t="str">
            <v>400ACCL20</v>
          </cell>
        </row>
        <row r="260">
          <cell r="A260" t="str">
            <v>450ACCL20</v>
          </cell>
        </row>
        <row r="261">
          <cell r="A261" t="str">
            <v>500ACCL20</v>
          </cell>
        </row>
        <row r="262">
          <cell r="A262" t="str">
            <v>600ACCL20</v>
          </cell>
        </row>
        <row r="263">
          <cell r="A263" t="str">
            <v>700ACCL20</v>
          </cell>
        </row>
        <row r="265">
          <cell r="A265" t="str">
            <v>80ACCL25</v>
          </cell>
        </row>
        <row r="266">
          <cell r="A266" t="str">
            <v>100ACCL25</v>
          </cell>
        </row>
        <row r="267">
          <cell r="A267" t="str">
            <v>125ACCL25</v>
          </cell>
        </row>
        <row r="268">
          <cell r="A268" t="str">
            <v>150ACCL25</v>
          </cell>
        </row>
        <row r="269">
          <cell r="A269" t="str">
            <v>200ACCL25</v>
          </cell>
        </row>
        <row r="270">
          <cell r="A270" t="str">
            <v>250ACCL25</v>
          </cell>
        </row>
        <row r="271">
          <cell r="A271" t="str">
            <v>300ACCL25</v>
          </cell>
        </row>
        <row r="272">
          <cell r="A272" t="str">
            <v>350ACCL25</v>
          </cell>
        </row>
        <row r="273">
          <cell r="A273" t="str">
            <v>400ACCL25</v>
          </cell>
        </row>
        <row r="274">
          <cell r="A274" t="str">
            <v>450ACCL25</v>
          </cell>
        </row>
        <row r="275">
          <cell r="A275" t="str">
            <v>500ACCL25</v>
          </cell>
        </row>
        <row r="276">
          <cell r="A276" t="str">
            <v>600ACCL25</v>
          </cell>
        </row>
        <row r="277">
          <cell r="A277" t="str">
            <v>700ACCL25</v>
          </cell>
        </row>
        <row r="279">
          <cell r="A279" t="str">
            <v>80CILA</v>
          </cell>
        </row>
        <row r="280">
          <cell r="A280" t="str">
            <v>100CILA</v>
          </cell>
        </row>
        <row r="281">
          <cell r="A281" t="str">
            <v>125CILA</v>
          </cell>
        </row>
        <row r="282">
          <cell r="A282" t="str">
            <v>150CILA</v>
          </cell>
        </row>
        <row r="283">
          <cell r="A283" t="str">
            <v>200CILA</v>
          </cell>
        </row>
        <row r="284">
          <cell r="A284" t="str">
            <v>250CILA</v>
          </cell>
        </row>
        <row r="285">
          <cell r="A285" t="str">
            <v>300CILA</v>
          </cell>
        </row>
        <row r="286">
          <cell r="A286" t="str">
            <v>350CILA</v>
          </cell>
        </row>
        <row r="287">
          <cell r="A287" t="str">
            <v>400CILA</v>
          </cell>
        </row>
        <row r="288">
          <cell r="A288" t="str">
            <v>450CILA</v>
          </cell>
        </row>
        <row r="289">
          <cell r="A289" t="str">
            <v>500CILA</v>
          </cell>
        </row>
        <row r="290">
          <cell r="A290" t="str">
            <v>600CILA</v>
          </cell>
        </row>
        <row r="291">
          <cell r="A291" t="str">
            <v>700CILA</v>
          </cell>
        </row>
        <row r="292">
          <cell r="A292" t="str">
            <v>750CILA</v>
          </cell>
        </row>
        <row r="293">
          <cell r="A293" t="str">
            <v>800CILA</v>
          </cell>
        </row>
        <row r="294">
          <cell r="A294" t="str">
            <v>900CILA</v>
          </cell>
        </row>
        <row r="295">
          <cell r="A295" t="str">
            <v>1000CILA</v>
          </cell>
        </row>
        <row r="297">
          <cell r="A297" t="str">
            <v>80CI A</v>
          </cell>
        </row>
        <row r="298">
          <cell r="A298" t="str">
            <v>100CI A</v>
          </cell>
        </row>
        <row r="299">
          <cell r="A299" t="str">
            <v>125CI A</v>
          </cell>
        </row>
        <row r="300">
          <cell r="A300" t="str">
            <v>150CI A</v>
          </cell>
        </row>
        <row r="301">
          <cell r="A301" t="str">
            <v>200CI A</v>
          </cell>
        </row>
        <row r="302">
          <cell r="A302" t="str">
            <v>250CI A</v>
          </cell>
        </row>
        <row r="303">
          <cell r="A303" t="str">
            <v>300CI A</v>
          </cell>
        </row>
        <row r="304">
          <cell r="A304" t="str">
            <v>350CI A</v>
          </cell>
        </row>
        <row r="305">
          <cell r="A305" t="str">
            <v>400CI A</v>
          </cell>
        </row>
        <row r="306">
          <cell r="A306" t="str">
            <v>450CI A</v>
          </cell>
        </row>
        <row r="307">
          <cell r="A307" t="str">
            <v>500CI A</v>
          </cell>
        </row>
        <row r="308">
          <cell r="A308" t="str">
            <v>600CI A</v>
          </cell>
        </row>
        <row r="309">
          <cell r="A309" t="str">
            <v>700CI A</v>
          </cell>
        </row>
        <row r="310">
          <cell r="A310" t="str">
            <v>750CI A</v>
          </cell>
        </row>
        <row r="311">
          <cell r="A311" t="str">
            <v>800CI A</v>
          </cell>
        </row>
        <row r="312">
          <cell r="A312" t="str">
            <v>900CI A</v>
          </cell>
        </row>
        <row r="313">
          <cell r="A313" t="str">
            <v>1000CI A</v>
          </cell>
        </row>
        <row r="315">
          <cell r="A315" t="str">
            <v>80CI B</v>
          </cell>
        </row>
        <row r="316">
          <cell r="A316" t="str">
            <v>100CI B</v>
          </cell>
        </row>
        <row r="317">
          <cell r="A317" t="str">
            <v>125CI B</v>
          </cell>
        </row>
        <row r="318">
          <cell r="A318" t="str">
            <v>150CI B</v>
          </cell>
        </row>
        <row r="319">
          <cell r="A319" t="str">
            <v>200CI B</v>
          </cell>
        </row>
        <row r="320">
          <cell r="A320" t="str">
            <v>250CI B</v>
          </cell>
        </row>
        <row r="321">
          <cell r="A321" t="str">
            <v>300CI B</v>
          </cell>
        </row>
        <row r="322">
          <cell r="A322" t="str">
            <v>350CI B</v>
          </cell>
        </row>
        <row r="323">
          <cell r="A323" t="str">
            <v>400CI B</v>
          </cell>
        </row>
        <row r="324">
          <cell r="A324" t="str">
            <v>450CI B</v>
          </cell>
        </row>
        <row r="325">
          <cell r="A325" t="str">
            <v>500CI B</v>
          </cell>
        </row>
        <row r="326">
          <cell r="A326" t="str">
            <v>600CI B</v>
          </cell>
        </row>
        <row r="327">
          <cell r="A327" t="str">
            <v>700CI B</v>
          </cell>
        </row>
        <row r="328">
          <cell r="A328" t="str">
            <v>750CI B</v>
          </cell>
        </row>
        <row r="329">
          <cell r="A329" t="str">
            <v>800CI B</v>
          </cell>
        </row>
        <row r="330">
          <cell r="A330" t="str">
            <v>900CI B</v>
          </cell>
        </row>
        <row r="331">
          <cell r="A331" t="str">
            <v>1000CI B</v>
          </cell>
        </row>
        <row r="333">
          <cell r="A333" t="str">
            <v>80CI</v>
          </cell>
        </row>
        <row r="334">
          <cell r="A334" t="str">
            <v>100CI</v>
          </cell>
        </row>
        <row r="335">
          <cell r="A335" t="str">
            <v>125CI</v>
          </cell>
        </row>
        <row r="336">
          <cell r="A336" t="str">
            <v>150CI</v>
          </cell>
        </row>
        <row r="337">
          <cell r="A337" t="str">
            <v>200CI</v>
          </cell>
        </row>
        <row r="338">
          <cell r="A338" t="str">
            <v>250CI</v>
          </cell>
        </row>
        <row r="339">
          <cell r="A339" t="str">
            <v>300CI</v>
          </cell>
        </row>
        <row r="340">
          <cell r="A340" t="str">
            <v>350CI</v>
          </cell>
        </row>
        <row r="341">
          <cell r="A341" t="str">
            <v>400CI</v>
          </cell>
        </row>
        <row r="342">
          <cell r="A342" t="str">
            <v>450CI</v>
          </cell>
        </row>
        <row r="343">
          <cell r="A343" t="str">
            <v>500CI</v>
          </cell>
        </row>
        <row r="344">
          <cell r="A344" t="str">
            <v>600CI</v>
          </cell>
        </row>
        <row r="345">
          <cell r="A345" t="str">
            <v>700CI</v>
          </cell>
        </row>
        <row r="350">
          <cell r="A350" t="str">
            <v>80DI K7</v>
          </cell>
        </row>
        <row r="351">
          <cell r="A351" t="str">
            <v>100DI K7</v>
          </cell>
        </row>
        <row r="352">
          <cell r="A352" t="str">
            <v>125DI K7</v>
          </cell>
        </row>
        <row r="353">
          <cell r="A353" t="str">
            <v>150DI K7</v>
          </cell>
        </row>
        <row r="354">
          <cell r="A354" t="str">
            <v>200DI K7</v>
          </cell>
        </row>
        <row r="355">
          <cell r="A355" t="str">
            <v>250DI K7</v>
          </cell>
        </row>
        <row r="356">
          <cell r="A356" t="str">
            <v>300DI K7</v>
          </cell>
        </row>
        <row r="357">
          <cell r="A357" t="str">
            <v>350DI K7</v>
          </cell>
        </row>
        <row r="358">
          <cell r="A358" t="str">
            <v>400DI K7</v>
          </cell>
        </row>
        <row r="359">
          <cell r="A359" t="str">
            <v>450DI K7</v>
          </cell>
        </row>
        <row r="360">
          <cell r="A360" t="str">
            <v>500DI K7</v>
          </cell>
        </row>
        <row r="361">
          <cell r="A361" t="str">
            <v>600DI K7</v>
          </cell>
        </row>
        <row r="362">
          <cell r="A362" t="str">
            <v>700DI K7</v>
          </cell>
        </row>
        <row r="363">
          <cell r="A363" t="str">
            <v>750DI K7</v>
          </cell>
        </row>
        <row r="364">
          <cell r="A364" t="str">
            <v>800DI K7</v>
          </cell>
        </row>
        <row r="365">
          <cell r="A365" t="str">
            <v>900DI K7</v>
          </cell>
        </row>
        <row r="366">
          <cell r="A366" t="str">
            <v>1000DI K7</v>
          </cell>
        </row>
        <row r="368">
          <cell r="A368" t="str">
            <v>80DI K8</v>
          </cell>
        </row>
        <row r="369">
          <cell r="A369" t="str">
            <v>100DI K8</v>
          </cell>
        </row>
        <row r="370">
          <cell r="A370" t="str">
            <v>125DI K8</v>
          </cell>
        </row>
        <row r="371">
          <cell r="A371" t="str">
            <v>150DI K8</v>
          </cell>
        </row>
        <row r="372">
          <cell r="A372" t="str">
            <v>200DI K8</v>
          </cell>
        </row>
        <row r="373">
          <cell r="A373" t="str">
            <v>250DI K8</v>
          </cell>
        </row>
        <row r="374">
          <cell r="A374" t="str">
            <v>300DI K8</v>
          </cell>
        </row>
        <row r="375">
          <cell r="A375" t="str">
            <v>350DI K8</v>
          </cell>
        </row>
        <row r="376">
          <cell r="A376" t="str">
            <v>400DI K8</v>
          </cell>
        </row>
        <row r="377">
          <cell r="A377" t="str">
            <v>450DI K8</v>
          </cell>
        </row>
        <row r="378">
          <cell r="A378" t="str">
            <v>500DI K8</v>
          </cell>
        </row>
        <row r="379">
          <cell r="A379" t="str">
            <v>600DI K8</v>
          </cell>
        </row>
        <row r="380">
          <cell r="A380" t="str">
            <v>700DI K8</v>
          </cell>
        </row>
        <row r="381">
          <cell r="A381" t="str">
            <v>750DI K8</v>
          </cell>
        </row>
        <row r="382">
          <cell r="A382" t="str">
            <v>800DI K8</v>
          </cell>
        </row>
        <row r="383">
          <cell r="A383" t="str">
            <v>900DI K8</v>
          </cell>
        </row>
        <row r="384">
          <cell r="A384" t="str">
            <v>1000DI K8</v>
          </cell>
        </row>
        <row r="386">
          <cell r="A386" t="str">
            <v>80DI K9</v>
          </cell>
        </row>
        <row r="387">
          <cell r="A387" t="str">
            <v>100DI K9</v>
          </cell>
        </row>
        <row r="388">
          <cell r="A388" t="str">
            <v>125DI K9</v>
          </cell>
        </row>
        <row r="389">
          <cell r="A389" t="str">
            <v>150DI K9</v>
          </cell>
        </row>
        <row r="390">
          <cell r="A390" t="str">
            <v>200DI K9</v>
          </cell>
        </row>
        <row r="391">
          <cell r="A391" t="str">
            <v>250DI K9</v>
          </cell>
        </row>
        <row r="392">
          <cell r="A392" t="str">
            <v>300DI K9</v>
          </cell>
        </row>
        <row r="393">
          <cell r="A393" t="str">
            <v>350DI K9</v>
          </cell>
        </row>
        <row r="394">
          <cell r="A394" t="str">
            <v>400DI K9</v>
          </cell>
        </row>
        <row r="395">
          <cell r="A395" t="str">
            <v>450DI K9</v>
          </cell>
        </row>
        <row r="396">
          <cell r="A396" t="str">
            <v>500DI K9</v>
          </cell>
        </row>
        <row r="397">
          <cell r="A397" t="str">
            <v>600DI K9</v>
          </cell>
        </row>
        <row r="398">
          <cell r="A398" t="str">
            <v>700DI K9</v>
          </cell>
        </row>
        <row r="399">
          <cell r="A399" t="str">
            <v>750DI K9</v>
          </cell>
        </row>
        <row r="400">
          <cell r="A400" t="str">
            <v>800DI K9</v>
          </cell>
        </row>
        <row r="401">
          <cell r="A401" t="str">
            <v>900DI K9</v>
          </cell>
        </row>
        <row r="402">
          <cell r="A402" t="str">
            <v>1000DI K9</v>
          </cell>
        </row>
        <row r="404">
          <cell r="A404" t="str">
            <v>80DI K10</v>
          </cell>
        </row>
        <row r="405">
          <cell r="A405" t="str">
            <v>100DI K10</v>
          </cell>
        </row>
        <row r="406">
          <cell r="A406" t="str">
            <v>125DI K10</v>
          </cell>
        </row>
        <row r="407">
          <cell r="A407" t="str">
            <v>150DI K10</v>
          </cell>
        </row>
        <row r="408">
          <cell r="A408" t="str">
            <v>200DI K10</v>
          </cell>
        </row>
        <row r="409">
          <cell r="A409" t="str">
            <v>250DI K10</v>
          </cell>
        </row>
        <row r="410">
          <cell r="A410" t="str">
            <v>300DI K10</v>
          </cell>
        </row>
        <row r="411">
          <cell r="A411" t="str">
            <v>350DI K10</v>
          </cell>
        </row>
        <row r="412">
          <cell r="A412" t="str">
            <v>400DI K10</v>
          </cell>
        </row>
        <row r="413">
          <cell r="A413" t="str">
            <v>450DI K10</v>
          </cell>
        </row>
        <row r="414">
          <cell r="A414" t="str">
            <v>500DI K10</v>
          </cell>
        </row>
        <row r="415">
          <cell r="A415" t="str">
            <v>600DI K10</v>
          </cell>
        </row>
        <row r="416">
          <cell r="A416" t="str">
            <v>700DI K10</v>
          </cell>
        </row>
        <row r="417">
          <cell r="A417" t="str">
            <v>750DI K10</v>
          </cell>
        </row>
        <row r="418">
          <cell r="A418" t="str">
            <v>800DI K10</v>
          </cell>
        </row>
        <row r="419">
          <cell r="A419" t="str">
            <v>900DI K10</v>
          </cell>
        </row>
        <row r="420">
          <cell r="A420" t="str">
            <v>1000DI K10</v>
          </cell>
        </row>
        <row r="422">
          <cell r="A422" t="str">
            <v>80DI K12</v>
          </cell>
        </row>
        <row r="423">
          <cell r="A423" t="str">
            <v>100DI K12</v>
          </cell>
        </row>
        <row r="424">
          <cell r="A424" t="str">
            <v>125DI K12</v>
          </cell>
        </row>
        <row r="425">
          <cell r="A425" t="str">
            <v>150DI K12</v>
          </cell>
        </row>
        <row r="426">
          <cell r="A426" t="str">
            <v>200DI K12</v>
          </cell>
        </row>
        <row r="427">
          <cell r="A427" t="str">
            <v>250DI K12</v>
          </cell>
        </row>
        <row r="428">
          <cell r="A428" t="str">
            <v>300DI K12</v>
          </cell>
        </row>
        <row r="429">
          <cell r="A429" t="str">
            <v>350DI K12</v>
          </cell>
        </row>
        <row r="430">
          <cell r="A430" t="str">
            <v>400DI K12</v>
          </cell>
        </row>
        <row r="431">
          <cell r="A431" t="str">
            <v>450DI K12</v>
          </cell>
        </row>
        <row r="432">
          <cell r="A432" t="str">
            <v>500DI K12</v>
          </cell>
        </row>
        <row r="433">
          <cell r="A433" t="str">
            <v>600DI K12</v>
          </cell>
        </row>
        <row r="434">
          <cell r="A434" t="str">
            <v>700DI K12</v>
          </cell>
        </row>
        <row r="435">
          <cell r="A435" t="str">
            <v>750DI K12</v>
          </cell>
        </row>
        <row r="436">
          <cell r="A436" t="str">
            <v>800DI K12</v>
          </cell>
        </row>
        <row r="437">
          <cell r="A437" t="str">
            <v>900DI K12</v>
          </cell>
        </row>
        <row r="438">
          <cell r="A438" t="str">
            <v>1000DI K12</v>
          </cell>
        </row>
        <row r="440">
          <cell r="A440" t="str">
            <v>250BWSC 4-12KG</v>
          </cell>
        </row>
        <row r="441">
          <cell r="A441" t="str">
            <v>300BWSC 4-12KG</v>
          </cell>
        </row>
        <row r="442">
          <cell r="A442" t="str">
            <v>350BWSC 4-12KG</v>
          </cell>
        </row>
        <row r="443">
          <cell r="A443" t="str">
            <v>400BWSC 4-12KG</v>
          </cell>
        </row>
        <row r="444">
          <cell r="A444" t="str">
            <v>450BWSC 4-12KG</v>
          </cell>
        </row>
        <row r="445">
          <cell r="A445" t="str">
            <v>500BWSC 4-12KG</v>
          </cell>
        </row>
        <row r="446">
          <cell r="A446" t="str">
            <v>600BWSC 4-12KG</v>
          </cell>
        </row>
        <row r="447">
          <cell r="A447" t="str">
            <v>700BWSC 4-12KG</v>
          </cell>
        </row>
        <row r="448">
          <cell r="A448" t="str">
            <v>800BWSC 4-12KG</v>
          </cell>
        </row>
        <row r="449">
          <cell r="A449" t="str">
            <v>900BWSC 4-12KG</v>
          </cell>
        </row>
        <row r="450">
          <cell r="A450" t="str">
            <v>1000BWSC 4-12KG</v>
          </cell>
        </row>
        <row r="451">
          <cell r="A451" t="str">
            <v>1100BWSC 4-12KG</v>
          </cell>
        </row>
        <row r="452">
          <cell r="A452" t="str">
            <v>1200BWSC 4-12KG</v>
          </cell>
        </row>
        <row r="454">
          <cell r="A454" t="str">
            <v>250BWSC 14KG</v>
          </cell>
        </row>
        <row r="455">
          <cell r="A455" t="str">
            <v>300BWSC 14KG</v>
          </cell>
        </row>
        <row r="456">
          <cell r="A456" t="str">
            <v>350BWSC 14KG</v>
          </cell>
        </row>
        <row r="457">
          <cell r="A457" t="str">
            <v>400BWSC 14KG</v>
          </cell>
        </row>
        <row r="458">
          <cell r="A458" t="str">
            <v>450BWSC 14KG</v>
          </cell>
        </row>
        <row r="459">
          <cell r="A459" t="str">
            <v>500BWSC 14KG</v>
          </cell>
        </row>
        <row r="460">
          <cell r="A460" t="str">
            <v>600BWSC 14KG</v>
          </cell>
        </row>
        <row r="461">
          <cell r="A461" t="str">
            <v>700BWSC 14KG</v>
          </cell>
        </row>
        <row r="462">
          <cell r="A462" t="str">
            <v>800BWSC 14KG</v>
          </cell>
        </row>
        <row r="463">
          <cell r="A463" t="str">
            <v>900BWSC 14KG</v>
          </cell>
        </row>
        <row r="464">
          <cell r="A464" t="str">
            <v>1000BWSC 14KG</v>
          </cell>
        </row>
        <row r="465">
          <cell r="A465" t="str">
            <v>1100BWSC 14KG</v>
          </cell>
        </row>
        <row r="466">
          <cell r="A466" t="str">
            <v>1200BWSC 14KG</v>
          </cell>
        </row>
        <row r="468">
          <cell r="A468" t="str">
            <v>250BWSC 16KG</v>
          </cell>
        </row>
        <row r="469">
          <cell r="A469" t="str">
            <v>300BWSC 16KG</v>
          </cell>
        </row>
        <row r="470">
          <cell r="A470" t="str">
            <v>350BWSC 16KG</v>
          </cell>
        </row>
        <row r="471">
          <cell r="A471" t="str">
            <v>400BWSC 16KG</v>
          </cell>
        </row>
        <row r="472">
          <cell r="A472" t="str">
            <v>450BWSC 16KG</v>
          </cell>
        </row>
        <row r="473">
          <cell r="A473" t="str">
            <v>500BWSC 16KG</v>
          </cell>
        </row>
        <row r="474">
          <cell r="A474" t="str">
            <v>600BWSC 16KG</v>
          </cell>
        </row>
        <row r="475">
          <cell r="A475" t="str">
            <v>700BWSC 16KG</v>
          </cell>
        </row>
        <row r="476">
          <cell r="A476" t="str">
            <v>800BWSC 16KG</v>
          </cell>
        </row>
        <row r="477">
          <cell r="A477" t="str">
            <v>900BWSC 16KG</v>
          </cell>
        </row>
        <row r="478">
          <cell r="A478" t="str">
            <v>1000BWSC 16KG</v>
          </cell>
        </row>
        <row r="479">
          <cell r="A479" t="str">
            <v>1100BWSC 16KG</v>
          </cell>
        </row>
        <row r="480">
          <cell r="A480" t="str">
            <v>1200BWSC 16KG</v>
          </cell>
        </row>
        <row r="482">
          <cell r="A482" t="str">
            <v>250BWSC 18KG</v>
          </cell>
        </row>
        <row r="483">
          <cell r="A483" t="str">
            <v>300BWSC 18KG</v>
          </cell>
        </row>
        <row r="484">
          <cell r="A484" t="str">
            <v>350BWSC 18KG</v>
          </cell>
        </row>
        <row r="485">
          <cell r="A485" t="str">
            <v>400BWSC 18KG</v>
          </cell>
        </row>
        <row r="486">
          <cell r="A486" t="str">
            <v>450BWSC 18KG</v>
          </cell>
        </row>
        <row r="487">
          <cell r="A487" t="str">
            <v>500BWSC 18KG</v>
          </cell>
        </row>
        <row r="488">
          <cell r="A488" t="str">
            <v>600BWSC 18KG</v>
          </cell>
        </row>
        <row r="489">
          <cell r="A489" t="str">
            <v>700BWSC 18KG</v>
          </cell>
        </row>
        <row r="490">
          <cell r="A490" t="str">
            <v>800BWSC 18KG</v>
          </cell>
        </row>
        <row r="491">
          <cell r="A491" t="str">
            <v>900BWSC 18KG</v>
          </cell>
        </row>
        <row r="492">
          <cell r="A492" t="str">
            <v>1000BWSC 18KG</v>
          </cell>
        </row>
        <row r="493">
          <cell r="A493" t="str">
            <v>1100BWSC 18KG</v>
          </cell>
        </row>
        <row r="494">
          <cell r="A494" t="str">
            <v>1200BWSC 18KG</v>
          </cell>
        </row>
        <row r="496">
          <cell r="A496" t="str">
            <v>250BWSC 20KG</v>
          </cell>
        </row>
        <row r="497">
          <cell r="A497" t="str">
            <v>300BWSC 20KG</v>
          </cell>
        </row>
        <row r="498">
          <cell r="A498" t="str">
            <v>350BWSC 20KG</v>
          </cell>
        </row>
        <row r="499">
          <cell r="A499" t="str">
            <v>400BWSC 20KG</v>
          </cell>
        </row>
        <row r="500">
          <cell r="A500" t="str">
            <v>450BWSC 20KG</v>
          </cell>
        </row>
        <row r="501">
          <cell r="A501" t="str">
            <v>500BWSC 20KG</v>
          </cell>
        </row>
        <row r="502">
          <cell r="A502" t="str">
            <v>600BWSC 20KG</v>
          </cell>
        </row>
        <row r="503">
          <cell r="A503" t="str">
            <v>700BWSC 20KG</v>
          </cell>
        </row>
        <row r="504">
          <cell r="A504" t="str">
            <v>800BWSC 20KG</v>
          </cell>
        </row>
        <row r="505">
          <cell r="A505" t="str">
            <v>900BWSC 20KG</v>
          </cell>
        </row>
        <row r="506">
          <cell r="A506" t="str">
            <v>1000BWSC 20KG</v>
          </cell>
        </row>
        <row r="507">
          <cell r="A507" t="str">
            <v>1100BWSC 20KG</v>
          </cell>
        </row>
        <row r="508">
          <cell r="A508" t="str">
            <v>1200BWSC 20KG</v>
          </cell>
        </row>
        <row r="510">
          <cell r="A510" t="str">
            <v>250BWSC 22KG</v>
          </cell>
        </row>
        <row r="511">
          <cell r="A511" t="str">
            <v>300BWSC 22KG</v>
          </cell>
        </row>
        <row r="512">
          <cell r="A512" t="str">
            <v>350BWSC 22KG</v>
          </cell>
        </row>
        <row r="513">
          <cell r="A513" t="str">
            <v>400BWSC 22KG</v>
          </cell>
        </row>
        <row r="514">
          <cell r="A514" t="str">
            <v>450BWSC 22KG</v>
          </cell>
        </row>
        <row r="515">
          <cell r="A515" t="str">
            <v>500BWSC 22KG</v>
          </cell>
        </row>
        <row r="516">
          <cell r="A516" t="str">
            <v>600BWSC 22KG</v>
          </cell>
        </row>
        <row r="517">
          <cell r="A517" t="str">
            <v>700BWSC 22KG</v>
          </cell>
        </row>
        <row r="518">
          <cell r="A518" t="str">
            <v>800BWSC 22KG</v>
          </cell>
        </row>
        <row r="519">
          <cell r="A519" t="str">
            <v>900BWSC 22KG</v>
          </cell>
        </row>
        <row r="520">
          <cell r="A520" t="str">
            <v>1000BWSC 22KG</v>
          </cell>
        </row>
        <row r="521">
          <cell r="A521" t="str">
            <v>1100BWSC 22KG</v>
          </cell>
        </row>
        <row r="522">
          <cell r="A522" t="str">
            <v>1200BWSC 22KG</v>
          </cell>
        </row>
        <row r="524">
          <cell r="A524" t="str">
            <v>250BWSC 24KG</v>
          </cell>
        </row>
        <row r="525">
          <cell r="A525" t="str">
            <v>300BWSC 24KG</v>
          </cell>
        </row>
        <row r="526">
          <cell r="A526" t="str">
            <v>350BWSC 24KG</v>
          </cell>
        </row>
        <row r="527">
          <cell r="A527" t="str">
            <v>400BWSC 24KG</v>
          </cell>
        </row>
        <row r="528">
          <cell r="A528" t="str">
            <v>450BWSC 24KG</v>
          </cell>
        </row>
        <row r="529">
          <cell r="A529" t="str">
            <v>500BWSC 24KG</v>
          </cell>
        </row>
        <row r="530">
          <cell r="A530" t="str">
            <v>600BWSC 24KG</v>
          </cell>
        </row>
        <row r="531">
          <cell r="A531" t="str">
            <v>700BWSC 24KG</v>
          </cell>
        </row>
        <row r="532">
          <cell r="A532" t="str">
            <v>800BWSC 24KG</v>
          </cell>
        </row>
        <row r="533">
          <cell r="A533" t="str">
            <v>900BWSC 24KG</v>
          </cell>
        </row>
        <row r="534">
          <cell r="A534" t="str">
            <v>1000BWSC 24KG</v>
          </cell>
        </row>
        <row r="535">
          <cell r="A535" t="str">
            <v>1100BWSC 24KG</v>
          </cell>
        </row>
        <row r="536">
          <cell r="A536" t="str">
            <v>1200BWSC 24KG</v>
          </cell>
        </row>
        <row r="538">
          <cell r="A538" t="str">
            <v>250BWSC 26KG</v>
          </cell>
        </row>
        <row r="539">
          <cell r="A539" t="str">
            <v>300BWSC 26KG</v>
          </cell>
        </row>
        <row r="540">
          <cell r="A540" t="str">
            <v>350BWSC 26KG</v>
          </cell>
        </row>
        <row r="541">
          <cell r="A541" t="str">
            <v>400BWSC 26KG</v>
          </cell>
        </row>
        <row r="542">
          <cell r="A542" t="str">
            <v>450BWSC 26KG</v>
          </cell>
        </row>
        <row r="543">
          <cell r="A543" t="str">
            <v>500BWSC 26KG</v>
          </cell>
        </row>
        <row r="544">
          <cell r="A544" t="str">
            <v>600BWSC 26KG</v>
          </cell>
        </row>
        <row r="545">
          <cell r="A545" t="str">
            <v>700BWSC 26KG</v>
          </cell>
        </row>
        <row r="546">
          <cell r="A546" t="str">
            <v>800BWSC 26KG</v>
          </cell>
        </row>
        <row r="547">
          <cell r="A547" t="str">
            <v>900BWSC 26KG</v>
          </cell>
        </row>
        <row r="548">
          <cell r="A548" t="str">
            <v>1000BWSC 26KG</v>
          </cell>
        </row>
        <row r="549">
          <cell r="A549" t="str">
            <v>1100BWSC 26KG</v>
          </cell>
        </row>
        <row r="550">
          <cell r="A550" t="str">
            <v>1200BWSC 26KG</v>
          </cell>
        </row>
        <row r="552">
          <cell r="A552" t="str">
            <v>250BWSC 28KG</v>
          </cell>
        </row>
        <row r="553">
          <cell r="A553" t="str">
            <v>300BWSC 28KG</v>
          </cell>
        </row>
        <row r="554">
          <cell r="A554" t="str">
            <v>350BWSC 28KG</v>
          </cell>
        </row>
        <row r="555">
          <cell r="A555" t="str">
            <v>400BWSC 28KG</v>
          </cell>
        </row>
        <row r="556">
          <cell r="A556" t="str">
            <v>450BWSC 28KG</v>
          </cell>
        </row>
        <row r="557">
          <cell r="A557" t="str">
            <v>500BWSC 28KG</v>
          </cell>
        </row>
        <row r="558">
          <cell r="A558" t="str">
            <v>600BWSC 28KG</v>
          </cell>
        </row>
        <row r="559">
          <cell r="A559" t="str">
            <v>700BWSC 28KG</v>
          </cell>
        </row>
        <row r="560">
          <cell r="A560" t="str">
            <v>800BWSC 28KG</v>
          </cell>
        </row>
        <row r="561">
          <cell r="A561" t="str">
            <v>900BWSC 28KG</v>
          </cell>
        </row>
        <row r="562">
          <cell r="A562" t="str">
            <v>1000BWSC 28KG</v>
          </cell>
        </row>
        <row r="563">
          <cell r="A563" t="str">
            <v>1100BWSC 28KG</v>
          </cell>
        </row>
        <row r="564">
          <cell r="A564" t="str">
            <v>1200BWSC 28KG</v>
          </cell>
        </row>
        <row r="566">
          <cell r="A566" t="str">
            <v>250BWSC 30KG</v>
          </cell>
        </row>
        <row r="567">
          <cell r="A567" t="str">
            <v>300BWSC 30KG</v>
          </cell>
        </row>
        <row r="568">
          <cell r="A568" t="str">
            <v>350BWSC 30KG</v>
          </cell>
        </row>
        <row r="569">
          <cell r="A569" t="str">
            <v>400BWSC 30KG</v>
          </cell>
        </row>
        <row r="570">
          <cell r="A570" t="str">
            <v>450BWSC 30KG</v>
          </cell>
        </row>
        <row r="571">
          <cell r="A571" t="str">
            <v>500BWSC 30KG</v>
          </cell>
        </row>
        <row r="572">
          <cell r="A572" t="str">
            <v>600BWSC 30KG</v>
          </cell>
        </row>
        <row r="573">
          <cell r="A573" t="str">
            <v>700BWSC 30KG</v>
          </cell>
        </row>
        <row r="574">
          <cell r="A574" t="str">
            <v>800BWSC 30KG</v>
          </cell>
        </row>
        <row r="575">
          <cell r="A575" t="str">
            <v>900BWSC 30KG</v>
          </cell>
        </row>
        <row r="576">
          <cell r="A576" t="str">
            <v>1000BWSC 30KG</v>
          </cell>
        </row>
        <row r="577">
          <cell r="A577" t="str">
            <v>1100BWSC 30KG</v>
          </cell>
        </row>
        <row r="578">
          <cell r="A578" t="str">
            <v>1200BWSC 30KG</v>
          </cell>
        </row>
        <row r="580">
          <cell r="A580" t="str">
            <v>300GRP 3BAR</v>
          </cell>
        </row>
        <row r="581">
          <cell r="A581" t="str">
            <v>350GRP 3BAR</v>
          </cell>
        </row>
        <row r="582">
          <cell r="A582" t="str">
            <v>400GRP 3BAR</v>
          </cell>
        </row>
        <row r="583">
          <cell r="A583" t="str">
            <v>450GRP 3BAR</v>
          </cell>
        </row>
        <row r="584">
          <cell r="A584" t="str">
            <v>500GRP 3BAR</v>
          </cell>
        </row>
        <row r="585">
          <cell r="A585" t="str">
            <v>600GRP 3BAR</v>
          </cell>
        </row>
        <row r="586">
          <cell r="A586" t="str">
            <v>700GRP 3BAR</v>
          </cell>
        </row>
        <row r="587">
          <cell r="A587" t="str">
            <v>800GRP 3BAR</v>
          </cell>
        </row>
        <row r="588">
          <cell r="A588" t="str">
            <v>900GRP 3BAR</v>
          </cell>
        </row>
        <row r="589">
          <cell r="A589" t="str">
            <v>1000GRP 3BAR</v>
          </cell>
        </row>
        <row r="591">
          <cell r="A591" t="str">
            <v>300GRP 6BAR</v>
          </cell>
        </row>
        <row r="592">
          <cell r="A592" t="str">
            <v>350GRP 6BAR</v>
          </cell>
        </row>
        <row r="593">
          <cell r="A593" t="str">
            <v>400GRP 6BAR</v>
          </cell>
        </row>
        <row r="594">
          <cell r="A594" t="str">
            <v>450GRP 6BAR</v>
          </cell>
        </row>
        <row r="595">
          <cell r="A595" t="str">
            <v>500GRP 6BAR</v>
          </cell>
        </row>
        <row r="596">
          <cell r="A596" t="str">
            <v>600GRP 6BAR</v>
          </cell>
        </row>
        <row r="597">
          <cell r="A597" t="str">
            <v>700GRP 6BAR</v>
          </cell>
        </row>
        <row r="598">
          <cell r="A598" t="str">
            <v>800GRP 6BAR</v>
          </cell>
        </row>
        <row r="599">
          <cell r="A599" t="str">
            <v>900GRP 6BAR</v>
          </cell>
        </row>
        <row r="600">
          <cell r="A600" t="str">
            <v>1000GRP 6BAR</v>
          </cell>
        </row>
        <row r="602">
          <cell r="A602" t="str">
            <v>300GRP 9BAR</v>
          </cell>
        </row>
        <row r="603">
          <cell r="A603" t="str">
            <v>350GRP 9BAR</v>
          </cell>
        </row>
        <row r="604">
          <cell r="A604" t="str">
            <v>400GRP 9BAR</v>
          </cell>
        </row>
        <row r="605">
          <cell r="A605" t="str">
            <v>450GRP 9BAR</v>
          </cell>
        </row>
        <row r="606">
          <cell r="A606" t="str">
            <v>500GRP 9BAR</v>
          </cell>
        </row>
        <row r="607">
          <cell r="A607" t="str">
            <v>600GRP 9BAR</v>
          </cell>
        </row>
        <row r="608">
          <cell r="A608" t="str">
            <v>700GRP 9BAR</v>
          </cell>
        </row>
        <row r="609">
          <cell r="A609" t="str">
            <v>800GRP 9BAR</v>
          </cell>
        </row>
        <row r="610">
          <cell r="A610" t="str">
            <v>900GRP 9BAR</v>
          </cell>
        </row>
        <row r="611">
          <cell r="A611" t="str">
            <v>1000GRP 9BAR</v>
          </cell>
        </row>
        <row r="613">
          <cell r="A613" t="str">
            <v>300GRP 12BAR</v>
          </cell>
        </row>
        <row r="614">
          <cell r="A614" t="str">
            <v>350GRP 12BAR</v>
          </cell>
        </row>
        <row r="615">
          <cell r="A615" t="str">
            <v>400GRP 12BAR</v>
          </cell>
        </row>
        <row r="616">
          <cell r="A616" t="str">
            <v>450GRP 12BAR</v>
          </cell>
        </row>
        <row r="617">
          <cell r="A617" t="str">
            <v>500GRP 12BAR</v>
          </cell>
        </row>
        <row r="618">
          <cell r="A618" t="str">
            <v>600GRP 12BAR</v>
          </cell>
        </row>
        <row r="619">
          <cell r="A619" t="str">
            <v>700GRP 12BAR</v>
          </cell>
        </row>
        <row r="620">
          <cell r="A620" t="str">
            <v>800GRP 12BAR</v>
          </cell>
        </row>
        <row r="621">
          <cell r="A621" t="str">
            <v>900GRP 12BAR</v>
          </cell>
        </row>
        <row r="622">
          <cell r="A622" t="str">
            <v>1000GRP 12BAR</v>
          </cell>
        </row>
        <row r="624">
          <cell r="A624" t="str">
            <v>300GRP 15BAR</v>
          </cell>
        </row>
        <row r="625">
          <cell r="A625" t="str">
            <v>350GRP 15BAR</v>
          </cell>
        </row>
        <row r="626">
          <cell r="A626" t="str">
            <v>400GRP 15BAR</v>
          </cell>
        </row>
        <row r="627">
          <cell r="A627" t="str">
            <v>450GRP 15BAR</v>
          </cell>
        </row>
        <row r="628">
          <cell r="A628" t="str">
            <v>500GRP 15BAR</v>
          </cell>
        </row>
        <row r="629">
          <cell r="A629" t="str">
            <v>600GRP 15BAR</v>
          </cell>
        </row>
        <row r="630">
          <cell r="A630" t="str">
            <v>700GRP 15BAR</v>
          </cell>
        </row>
        <row r="631">
          <cell r="A631" t="str">
            <v>800GRP 15BAR</v>
          </cell>
        </row>
        <row r="632">
          <cell r="A632" t="str">
            <v>900GRP 15BAR</v>
          </cell>
        </row>
        <row r="633">
          <cell r="A633" t="str">
            <v>1000GRP 15BAR</v>
          </cell>
        </row>
        <row r="635">
          <cell r="A635" t="str">
            <v>80 MS 5</v>
          </cell>
        </row>
        <row r="636">
          <cell r="A636" t="str">
            <v>100 MS 5</v>
          </cell>
        </row>
        <row r="637">
          <cell r="A637" t="str">
            <v>125 MS 5</v>
          </cell>
        </row>
        <row r="638">
          <cell r="A638" t="str">
            <v>150 MS 5</v>
          </cell>
        </row>
        <row r="639">
          <cell r="A639" t="str">
            <v>200 MS 5</v>
          </cell>
        </row>
        <row r="640">
          <cell r="A640" t="str">
            <v>250 MS 5</v>
          </cell>
        </row>
        <row r="641">
          <cell r="A641" t="str">
            <v>300 MS 5</v>
          </cell>
        </row>
        <row r="642">
          <cell r="A642" t="str">
            <v>350 MS 5</v>
          </cell>
        </row>
        <row r="643">
          <cell r="A643" t="str">
            <v>400 MS 5</v>
          </cell>
        </row>
        <row r="644">
          <cell r="A644" t="str">
            <v>450 MS 5</v>
          </cell>
        </row>
        <row r="645">
          <cell r="A645" t="str">
            <v>500 MS 5</v>
          </cell>
        </row>
        <row r="646">
          <cell r="A646" t="str">
            <v>600 MS 5</v>
          </cell>
        </row>
        <row r="647">
          <cell r="A647" t="str">
            <v>700 MS 5</v>
          </cell>
        </row>
        <row r="648">
          <cell r="A648" t="str">
            <v>800 MS 5</v>
          </cell>
        </row>
        <row r="649">
          <cell r="A649" t="str">
            <v>900 MS 5</v>
          </cell>
        </row>
        <row r="650">
          <cell r="A650" t="str">
            <v>1000 MS 5</v>
          </cell>
        </row>
        <row r="652">
          <cell r="A652" t="str">
            <v>80 MS 6</v>
          </cell>
        </row>
        <row r="653">
          <cell r="A653" t="str">
            <v>100 MS 6</v>
          </cell>
        </row>
        <row r="654">
          <cell r="A654" t="str">
            <v>125 MS 6</v>
          </cell>
        </row>
        <row r="655">
          <cell r="A655" t="str">
            <v>150 MS 6</v>
          </cell>
        </row>
        <row r="656">
          <cell r="A656" t="str">
            <v>200 MS 6</v>
          </cell>
        </row>
        <row r="657">
          <cell r="A657" t="str">
            <v>250 MS 6</v>
          </cell>
        </row>
        <row r="658">
          <cell r="A658" t="str">
            <v>300 MS 6</v>
          </cell>
        </row>
        <row r="659">
          <cell r="A659" t="str">
            <v>350 MS 6</v>
          </cell>
        </row>
        <row r="660">
          <cell r="A660" t="str">
            <v>400 MS 6</v>
          </cell>
        </row>
        <row r="661">
          <cell r="A661" t="str">
            <v>450 MS 6</v>
          </cell>
        </row>
        <row r="662">
          <cell r="A662" t="str">
            <v>500 MS 6</v>
          </cell>
        </row>
        <row r="663">
          <cell r="A663" t="str">
            <v>600 MS 6</v>
          </cell>
        </row>
        <row r="664">
          <cell r="A664" t="str">
            <v>700 MS 6</v>
          </cell>
        </row>
        <row r="665">
          <cell r="A665" t="str">
            <v>800 MS 6</v>
          </cell>
        </row>
        <row r="666">
          <cell r="A666" t="str">
            <v>900 MS 6</v>
          </cell>
        </row>
        <row r="667">
          <cell r="A667" t="str">
            <v>1000 MS 6</v>
          </cell>
        </row>
        <row r="669">
          <cell r="A669" t="str">
            <v>80 MS 8</v>
          </cell>
        </row>
        <row r="670">
          <cell r="A670" t="str">
            <v>100 MS 8</v>
          </cell>
        </row>
        <row r="671">
          <cell r="A671" t="str">
            <v>125 MS 8</v>
          </cell>
        </row>
        <row r="672">
          <cell r="A672" t="str">
            <v>150 MS 8</v>
          </cell>
        </row>
        <row r="673">
          <cell r="A673" t="str">
            <v>200 MS 8</v>
          </cell>
        </row>
        <row r="674">
          <cell r="A674" t="str">
            <v>250 MS 8</v>
          </cell>
        </row>
        <row r="675">
          <cell r="A675" t="str">
            <v>300 MS 8</v>
          </cell>
        </row>
        <row r="676">
          <cell r="A676" t="str">
            <v>350 MS 8</v>
          </cell>
        </row>
        <row r="677">
          <cell r="A677" t="str">
            <v>400 MS 8</v>
          </cell>
        </row>
        <row r="678">
          <cell r="A678" t="str">
            <v>450 MS 8</v>
          </cell>
        </row>
        <row r="679">
          <cell r="A679" t="str">
            <v>500 MS 8</v>
          </cell>
        </row>
        <row r="680">
          <cell r="A680" t="str">
            <v>600 MS 8</v>
          </cell>
        </row>
        <row r="681">
          <cell r="A681" t="str">
            <v>700 MS 8</v>
          </cell>
        </row>
        <row r="682">
          <cell r="A682" t="str">
            <v>800 MS 8</v>
          </cell>
        </row>
        <row r="683">
          <cell r="A683" t="str">
            <v>900 MS 8</v>
          </cell>
        </row>
        <row r="684">
          <cell r="A684" t="str">
            <v>1000 MS 8</v>
          </cell>
        </row>
        <row r="686">
          <cell r="A686" t="str">
            <v>80 MS 10</v>
          </cell>
        </row>
        <row r="687">
          <cell r="A687" t="str">
            <v>100 MS 10</v>
          </cell>
        </row>
        <row r="688">
          <cell r="A688" t="str">
            <v>125 MS 10</v>
          </cell>
        </row>
        <row r="689">
          <cell r="A689" t="str">
            <v>150 MS 10</v>
          </cell>
        </row>
        <row r="690">
          <cell r="A690" t="str">
            <v>200 MS 10</v>
          </cell>
        </row>
        <row r="691">
          <cell r="A691" t="str">
            <v>250 MS 10</v>
          </cell>
        </row>
        <row r="692">
          <cell r="A692" t="str">
            <v>300 MS 10</v>
          </cell>
        </row>
        <row r="693">
          <cell r="A693" t="str">
            <v>350 MS 10</v>
          </cell>
        </row>
        <row r="694">
          <cell r="A694" t="str">
            <v>400 MS 10</v>
          </cell>
        </row>
        <row r="695">
          <cell r="A695" t="str">
            <v>450 MS 10</v>
          </cell>
        </row>
        <row r="696">
          <cell r="A696" t="str">
            <v>500 MS 10</v>
          </cell>
        </row>
        <row r="697">
          <cell r="A697" t="str">
            <v>600 MS 10</v>
          </cell>
        </row>
        <row r="698">
          <cell r="A698" t="str">
            <v>700 MS 10</v>
          </cell>
        </row>
        <row r="699">
          <cell r="A699" t="str">
            <v>800 MS 10</v>
          </cell>
        </row>
        <row r="700">
          <cell r="A700" t="str">
            <v>900 MS 10</v>
          </cell>
        </row>
        <row r="701">
          <cell r="A701" t="str">
            <v>1000 MS 10</v>
          </cell>
        </row>
      </sheetData>
      <sheetData sheetId="44"/>
      <sheetData sheetId="45"/>
      <sheetData sheetId="46">
        <row r="23">
          <cell r="A23" t="str">
            <v>80 RCC S/S NP2 CLASS</v>
          </cell>
        </row>
        <row r="24">
          <cell r="A24" t="str">
            <v>100 RCC S/S NP2 CLASS</v>
          </cell>
        </row>
        <row r="25">
          <cell r="A25" t="str">
            <v>150 RCC S/S NP2 CLASS</v>
          </cell>
        </row>
        <row r="26">
          <cell r="A26" t="str">
            <v>200 RCC S/S NP2 CLASS</v>
          </cell>
        </row>
        <row r="27">
          <cell r="A27" t="str">
            <v>225 RCC S/S NP2 CLASS</v>
          </cell>
        </row>
        <row r="28">
          <cell r="A28" t="str">
            <v>250 RCC S/S NP2 CLASS</v>
          </cell>
        </row>
        <row r="29">
          <cell r="A29" t="str">
            <v>300 RCC S/S NP2 CLASS</v>
          </cell>
        </row>
        <row r="30">
          <cell r="A30" t="str">
            <v>350 RCC S/S NP2 CLASS</v>
          </cell>
        </row>
        <row r="31">
          <cell r="A31" t="str">
            <v>400 RCC S/S NP2 CLASS</v>
          </cell>
        </row>
        <row r="32">
          <cell r="A32" t="str">
            <v>450 RCC S/S NP2 CLASS</v>
          </cell>
        </row>
        <row r="33">
          <cell r="A33" t="str">
            <v>500 RCC S/S NP2 CLASS</v>
          </cell>
        </row>
        <row r="34">
          <cell r="A34" t="str">
            <v>600 RCC S/S NP2 CLASS</v>
          </cell>
        </row>
        <row r="35">
          <cell r="A35" t="str">
            <v>700 RCC S/S NP2 CLASS</v>
          </cell>
        </row>
        <row r="36">
          <cell r="A36" t="str">
            <v>800 RCC S/S NP2 CLASS</v>
          </cell>
        </row>
        <row r="37">
          <cell r="A37" t="str">
            <v>900 RCC S/S NP2 CLASS</v>
          </cell>
        </row>
        <row r="38">
          <cell r="A38" t="str">
            <v>1000 RCC S/S NP2 CLASS</v>
          </cell>
        </row>
        <row r="39">
          <cell r="A39" t="str">
            <v>1100 RCC S/S NP2 CLASS</v>
          </cell>
        </row>
        <row r="40">
          <cell r="A40" t="str">
            <v>1200 RCC S/S NP2 CLASS</v>
          </cell>
        </row>
        <row r="41">
          <cell r="A41" t="str">
            <v>1400 RCC S/S NP2 CLASS</v>
          </cell>
        </row>
        <row r="42">
          <cell r="A42" t="str">
            <v>1600 RCC S/S NP2 CLASS</v>
          </cell>
        </row>
        <row r="43">
          <cell r="A43" t="str">
            <v>1800 RCC S/S NP2 CLASS</v>
          </cell>
        </row>
        <row r="44">
          <cell r="A44" t="str">
            <v>80 RCC S/S NP3 CLASS</v>
          </cell>
        </row>
        <row r="45">
          <cell r="A45" t="str">
            <v>150 RCC S/S NP3 CLASS</v>
          </cell>
        </row>
        <row r="46">
          <cell r="A46" t="str">
            <v>200 RCC S/S NP3 CLASS</v>
          </cell>
        </row>
        <row r="47">
          <cell r="A47" t="str">
            <v>225 RCC S/S NP3 CLASS</v>
          </cell>
        </row>
        <row r="48">
          <cell r="A48" t="str">
            <v>250 RCC S/S NP3 CLASS</v>
          </cell>
        </row>
        <row r="49">
          <cell r="A49" t="str">
            <v>300 RCC S/S NP3 CLASS</v>
          </cell>
        </row>
        <row r="50">
          <cell r="A50" t="str">
            <v>350 RCC S/S NP3 CLASS</v>
          </cell>
        </row>
        <row r="51">
          <cell r="A51" t="str">
            <v>400 RCC S/S NP3 CLASS</v>
          </cell>
        </row>
        <row r="52">
          <cell r="A52" t="str">
            <v>450 RCC S/S NP3 CLASS</v>
          </cell>
        </row>
        <row r="53">
          <cell r="A53" t="str">
            <v>500 RCC S/S NP3 CLASS</v>
          </cell>
        </row>
        <row r="54">
          <cell r="A54" t="str">
            <v>600 RCC S/S NP3 CLASS</v>
          </cell>
        </row>
        <row r="55">
          <cell r="A55" t="str">
            <v>700 RCC S/S NP3 CLASS</v>
          </cell>
        </row>
        <row r="56">
          <cell r="A56" t="str">
            <v>800 RCC S/S NP3 CLASS</v>
          </cell>
        </row>
        <row r="57">
          <cell r="A57" t="str">
            <v>900 RCC S/S NP3 CLASS</v>
          </cell>
        </row>
        <row r="58">
          <cell r="A58" t="str">
            <v>1000 RCC S/S NP3 CLASS</v>
          </cell>
        </row>
        <row r="59">
          <cell r="A59" t="str">
            <v>1100 RCC S/S NP3 CLASS</v>
          </cell>
        </row>
        <row r="60">
          <cell r="A60" t="str">
            <v>1200 RCC S/S NP3 CLASS</v>
          </cell>
        </row>
        <row r="61">
          <cell r="A61" t="str">
            <v>1400 RCC S/S NP3 CLASS</v>
          </cell>
        </row>
        <row r="62">
          <cell r="A62" t="str">
            <v>1600 RCC S/S NP3 CLASS</v>
          </cell>
        </row>
        <row r="63">
          <cell r="A63" t="str">
            <v>1800 RCC S/S NP3 CLASS</v>
          </cell>
        </row>
        <row r="64">
          <cell r="A64" t="str">
            <v>80 RCC S/S NP4 CLASS</v>
          </cell>
        </row>
        <row r="65">
          <cell r="A65" t="str">
            <v>150 RCC S/S NP4 CLASS</v>
          </cell>
        </row>
        <row r="66">
          <cell r="A66" t="str">
            <v>200 RCC S/S NP4 CLASS</v>
          </cell>
        </row>
        <row r="67">
          <cell r="A67" t="str">
            <v>225 RCC S/S NP4 CLASS</v>
          </cell>
        </row>
        <row r="68">
          <cell r="A68" t="str">
            <v>250 RCC S/S NP4 CLASS</v>
          </cell>
        </row>
        <row r="69">
          <cell r="A69" t="str">
            <v>300 RCC S/S NP4 CLASS</v>
          </cell>
        </row>
        <row r="70">
          <cell r="A70" t="str">
            <v>350 RCC S/S NP4 CLASS</v>
          </cell>
        </row>
        <row r="71">
          <cell r="A71" t="str">
            <v>400 RCC S/S NP4 CLASS</v>
          </cell>
        </row>
        <row r="72">
          <cell r="A72" t="str">
            <v>450 RCC S/S NP4 CLASS</v>
          </cell>
        </row>
        <row r="73">
          <cell r="A73" t="str">
            <v>500 RCC S/S NP4 CLASS</v>
          </cell>
        </row>
        <row r="74">
          <cell r="A74" t="str">
            <v>600 RCC S/S NP4 CLASS</v>
          </cell>
        </row>
        <row r="75">
          <cell r="A75" t="str">
            <v>700 RCC S/S NP4 CLASS</v>
          </cell>
        </row>
        <row r="76">
          <cell r="A76" t="str">
            <v>800 RCC S/S NP4 CLASS</v>
          </cell>
        </row>
        <row r="77">
          <cell r="A77" t="str">
            <v>900 RCC S/S NP4 CLASS</v>
          </cell>
        </row>
        <row r="78">
          <cell r="A78" t="str">
            <v>1000 RCC S/S NP4 CLASS</v>
          </cell>
        </row>
        <row r="79">
          <cell r="A79" t="str">
            <v>1100 RCC S/S NP4 CLASS</v>
          </cell>
        </row>
        <row r="80">
          <cell r="A80" t="str">
            <v>1200 RCC S/S NP4 CLASS</v>
          </cell>
        </row>
        <row r="81">
          <cell r="A81" t="str">
            <v>1400 RCC S/S NP4 CLASS</v>
          </cell>
        </row>
        <row r="82">
          <cell r="A82" t="str">
            <v>1600 RCC S/S NP4 CLASS</v>
          </cell>
        </row>
        <row r="83">
          <cell r="A83" t="str">
            <v>1800 RCC S/S NP4 CLASS</v>
          </cell>
        </row>
      </sheetData>
      <sheetData sheetId="47">
        <row r="24">
          <cell r="A24" t="str">
            <v>80 RCC S/S P1 CLASS</v>
          </cell>
        </row>
        <row r="25">
          <cell r="A25" t="str">
            <v>100 RCC S/S P1 CLASS</v>
          </cell>
        </row>
        <row r="26">
          <cell r="A26" t="str">
            <v>150 RCC S/S P1 CLASS</v>
          </cell>
        </row>
        <row r="27">
          <cell r="A27" t="str">
            <v>200 RCC S/S P1 CLASS</v>
          </cell>
        </row>
        <row r="28">
          <cell r="A28" t="str">
            <v>225 RCC S/S P1 CLASS</v>
          </cell>
        </row>
        <row r="29">
          <cell r="A29" t="str">
            <v>250 RCC S/S P1 CLASS</v>
          </cell>
        </row>
        <row r="30">
          <cell r="A30" t="str">
            <v>300 RCC S/S P1 CLASS</v>
          </cell>
        </row>
        <row r="31">
          <cell r="A31" t="str">
            <v>350 RCC S/S P1 CLASS</v>
          </cell>
        </row>
        <row r="32">
          <cell r="A32" t="str">
            <v>400 RCC S/S P1 CLASS</v>
          </cell>
        </row>
        <row r="33">
          <cell r="A33" t="str">
            <v>450 RCC S/S P1 CLASS</v>
          </cell>
        </row>
        <row r="34">
          <cell r="A34" t="str">
            <v>500 RCC S/S P1 CLASS</v>
          </cell>
        </row>
        <row r="35">
          <cell r="A35" t="str">
            <v>600 RCC S/S P1 CLASS</v>
          </cell>
        </row>
        <row r="36">
          <cell r="A36" t="str">
            <v>700 RCC S/S P1 CLASS</v>
          </cell>
        </row>
        <row r="37">
          <cell r="A37" t="str">
            <v>800 RCC S/S P1 CLASS</v>
          </cell>
        </row>
        <row r="38">
          <cell r="A38" t="str">
            <v>900 RCC S/S P1 CLASS</v>
          </cell>
        </row>
        <row r="39">
          <cell r="A39" t="str">
            <v>1000 RCC S/S P1 CLASS</v>
          </cell>
        </row>
        <row r="40">
          <cell r="A40" t="str">
            <v>1100 RCC S/S P1 CLASS</v>
          </cell>
        </row>
        <row r="41">
          <cell r="A41" t="str">
            <v>1200 RCC S/S P1 CLASS</v>
          </cell>
        </row>
        <row r="42">
          <cell r="A42" t="str">
            <v>80 RCC S/S P2 CLASS</v>
          </cell>
        </row>
        <row r="43">
          <cell r="A43" t="str">
            <v>100 RCC S/S P2 CLASS</v>
          </cell>
        </row>
        <row r="44">
          <cell r="A44" t="str">
            <v>150 RCC S/S P2 CLASS</v>
          </cell>
        </row>
        <row r="45">
          <cell r="A45" t="str">
            <v>200 RCC S/S P2 CLASS</v>
          </cell>
        </row>
        <row r="46">
          <cell r="A46" t="str">
            <v>225 RCC S/S P2 CLASS</v>
          </cell>
        </row>
        <row r="47">
          <cell r="A47" t="str">
            <v>250 RCC S/S P2 CLASS</v>
          </cell>
        </row>
        <row r="48">
          <cell r="A48" t="str">
            <v>300 RCC S/S P2 CLASS</v>
          </cell>
        </row>
        <row r="49">
          <cell r="A49" t="str">
            <v>350 RCC S/S P2 CLASS</v>
          </cell>
        </row>
        <row r="50">
          <cell r="A50" t="str">
            <v>400 RCC S/S P2 CLASS</v>
          </cell>
        </row>
        <row r="51">
          <cell r="A51" t="str">
            <v>450 RCC S/S P2 CLASS</v>
          </cell>
        </row>
        <row r="52">
          <cell r="A52" t="str">
            <v>500 RCC S/S P2 CLASS</v>
          </cell>
        </row>
        <row r="53">
          <cell r="A53" t="str">
            <v>600 RCC S/S P2 CLASS</v>
          </cell>
        </row>
        <row r="54">
          <cell r="A54" t="str">
            <v>700 RCC S/S P2 CLASS</v>
          </cell>
        </row>
        <row r="55">
          <cell r="A55" t="str">
            <v>800 RCC S/S P2 CLASS</v>
          </cell>
        </row>
        <row r="56">
          <cell r="A56" t="str">
            <v>900 RCC S/S P2 CLASS</v>
          </cell>
        </row>
        <row r="57">
          <cell r="A57" t="str">
            <v>1000 RCC S/S P2 CLASS</v>
          </cell>
        </row>
        <row r="58">
          <cell r="A58" t="str">
            <v>1100 RCC S/S P2 CLASS</v>
          </cell>
        </row>
        <row r="59">
          <cell r="A59" t="str">
            <v>1200 RCC S/S P2 CLASS</v>
          </cell>
        </row>
        <row r="60">
          <cell r="A60" t="str">
            <v>80 RCC S/S P3 CLASS</v>
          </cell>
        </row>
        <row r="61">
          <cell r="A61" t="str">
            <v>100 RCC S/S P3 CLASS</v>
          </cell>
        </row>
        <row r="62">
          <cell r="A62" t="str">
            <v>150 RCC S/S P3 CLASS</v>
          </cell>
        </row>
        <row r="63">
          <cell r="A63" t="str">
            <v>200 RCC S/S P3 CLASS</v>
          </cell>
        </row>
        <row r="64">
          <cell r="A64" t="str">
            <v>225 RCC S/S P3 CLASS</v>
          </cell>
        </row>
        <row r="65">
          <cell r="A65" t="str">
            <v>250 RCC S/S P3 CLASS</v>
          </cell>
        </row>
        <row r="66">
          <cell r="A66" t="str">
            <v>300 RCC S/S P3 CLASS</v>
          </cell>
        </row>
        <row r="67">
          <cell r="A67" t="str">
            <v>350 RCC S/S P3 CLASS</v>
          </cell>
        </row>
        <row r="68">
          <cell r="A68" t="str">
            <v>400 RCC S/S P3 CLASS</v>
          </cell>
        </row>
        <row r="69">
          <cell r="A69" t="str">
            <v>450 RCC S/S P3 CLASS</v>
          </cell>
        </row>
        <row r="70">
          <cell r="A70" t="str">
            <v>500 RCC S/S P3 CLASS</v>
          </cell>
        </row>
        <row r="71">
          <cell r="A71" t="str">
            <v>600 RCC S/S P3 CLASS</v>
          </cell>
        </row>
        <row r="72">
          <cell r="A72" t="str">
            <v>700 RCC S/S P3 CLASS</v>
          </cell>
        </row>
        <row r="73">
          <cell r="A73" t="str">
            <v>800 RCC S/S P3 CLASS</v>
          </cell>
        </row>
        <row r="74">
          <cell r="A74" t="str">
            <v>900 RCC S/S P3 CLASS</v>
          </cell>
        </row>
        <row r="75">
          <cell r="A75" t="str">
            <v>1000 RCC S/S P3 CLASS</v>
          </cell>
        </row>
        <row r="76">
          <cell r="A76" t="str">
            <v>1100 RCC S/S P3 CLASS</v>
          </cell>
        </row>
        <row r="77">
          <cell r="A77" t="str">
            <v>1200 RCC S/S P3 CLASS</v>
          </cell>
        </row>
      </sheetData>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row r="16">
          <cell r="G16">
            <v>76.63</v>
          </cell>
        </row>
      </sheetData>
      <sheetData sheetId="74"/>
      <sheetData sheetId="75">
        <row r="4">
          <cell r="A4">
            <v>80</v>
          </cell>
        </row>
      </sheetData>
      <sheetData sheetId="76">
        <row r="26">
          <cell r="B26">
            <v>80</v>
          </cell>
        </row>
      </sheetData>
      <sheetData sheetId="77"/>
      <sheetData sheetId="78"/>
      <sheetData sheetId="79"/>
      <sheetData sheetId="80"/>
      <sheetData sheetId="81"/>
      <sheetData sheetId="82">
        <row r="152">
          <cell r="D152">
            <v>1543</v>
          </cell>
        </row>
      </sheetData>
      <sheetData sheetId="83"/>
      <sheetData sheetId="84">
        <row r="7">
          <cell r="C7">
            <v>93</v>
          </cell>
        </row>
      </sheetData>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ow r="1">
          <cell r="DS1" t="str">
            <v>Manual means : Idle hire charges of trucks not added</v>
          </cell>
          <cell r="EI1" t="str">
            <v>Unsupported height : 3.66m : steel scaffolding</v>
          </cell>
          <cell r="GV1" t="str">
            <v>cement_concrete</v>
          </cell>
        </row>
        <row r="2">
          <cell r="DS2" t="str">
            <v>Manual means : Idle hire charges of trucks added</v>
          </cell>
          <cell r="DU2" t="str">
            <v>Between Basement &amp; Ist Floor</v>
          </cell>
          <cell r="DZ2" t="str">
            <v>Ist Floor</v>
          </cell>
          <cell r="EE2" t="str">
            <v>Between Basement &amp; Ist Floor</v>
          </cell>
          <cell r="EI2" t="str">
            <v>Unsupported height : 4.27m : steel scaffolding</v>
          </cell>
          <cell r="GV2" t="str">
            <v>Cost of Plain CC M20-Nominal Mix with 20mm HBG metalwith Hand mixing</v>
          </cell>
          <cell r="HL2" t="str">
            <v>Cement plastering (1:3) 12mm - Between Basement &amp; Ist Floor</v>
          </cell>
        </row>
        <row r="3">
          <cell r="DS3" t="str">
            <v>Machine means : Idle hire charges of trucks added</v>
          </cell>
          <cell r="DU3" t="str">
            <v>Between Ist &amp; IInd Floor</v>
          </cell>
          <cell r="DZ3" t="str">
            <v>IInd Floor</v>
          </cell>
          <cell r="EE3" t="str">
            <v>Between Ist &amp; IInd Floor</v>
          </cell>
          <cell r="EI3" t="str">
            <v>Unsupported height :4.88m : steel scaffolding</v>
          </cell>
          <cell r="GV3" t="str">
            <v>Cost of Plain CC M10-Nominal Mix with 40mm HBG metal using concrete mixer</v>
          </cell>
          <cell r="HC3" t="str">
            <v>Cost of Plain CC M20-Nominal Mix with 20mm HBG metalwith Hand mixing</v>
          </cell>
          <cell r="HL3" t="str">
            <v>Cement plastering (1:4) 12mm - Between Basement &amp; Ist Floor</v>
          </cell>
        </row>
        <row r="4">
          <cell r="DF4" t="str">
            <v>50 mts</v>
          </cell>
          <cell r="DO4" t="str">
            <v>0.00-3.00</v>
          </cell>
          <cell r="DU4" t="str">
            <v>Between IInd &amp; IIIrd Floor</v>
          </cell>
          <cell r="DZ4" t="str">
            <v>IIIrd Floor</v>
          </cell>
          <cell r="EE4" t="str">
            <v>Between IInd &amp; IIIrd Floor</v>
          </cell>
          <cell r="EI4" t="str">
            <v>Unsupported height :5.49m : steel scaffolding</v>
          </cell>
          <cell r="GV4" t="str">
            <v xml:space="preserve">Cost of PCC Grade M15 - Nominal mix 1:2.5:5 (Hand mixing) with 40mm HBG Graded metal </v>
          </cell>
          <cell r="HC4" t="str">
            <v>Cost of Plain CC M10-Nominal Mix with 40mm HBG metal using concrete mixer</v>
          </cell>
          <cell r="HL4" t="str">
            <v>Cement plastering (1:5) 12mm - Between Basement &amp; Ist Floor</v>
          </cell>
        </row>
        <row r="5">
          <cell r="DF5" t="str">
            <v>100 mts</v>
          </cell>
          <cell r="DO5" t="str">
            <v>3.00-4.00</v>
          </cell>
          <cell r="DU5" t="str">
            <v>Between IIIrd &amp; IVrth Floor</v>
          </cell>
          <cell r="DZ5" t="str">
            <v>IVrth Floor</v>
          </cell>
          <cell r="EE5" t="str">
            <v>Between IIIrd &amp; IVrth Floor</v>
          </cell>
          <cell r="EI5" t="str">
            <v>Unsupported height :6.10m : steel scaffolding</v>
          </cell>
          <cell r="GV5" t="str">
            <v>Cost of CC(1:4:8) with 40mm HBG metal with Hand mixing</v>
          </cell>
          <cell r="HC5" t="str">
            <v xml:space="preserve">Cost of PCC Grade M15 - Nominal mix 1:2.5:5 (Hand mixing) with 40mm HBG Graded metal </v>
          </cell>
          <cell r="HL5" t="str">
            <v>Cement plastering (1:6) 12mm - Between Basement &amp; Ist Floor</v>
          </cell>
        </row>
        <row r="6">
          <cell r="DF6" t="str">
            <v>150 mts</v>
          </cell>
          <cell r="DO6" t="str">
            <v>4.00-5.00</v>
          </cell>
          <cell r="DU6" t="str">
            <v>Between IVth &amp; Vth Floor</v>
          </cell>
          <cell r="DZ6" t="str">
            <v>Vth Floor</v>
          </cell>
          <cell r="EE6" t="str">
            <v>Between IVth &amp; Vth Floor</v>
          </cell>
          <cell r="EI6" t="str">
            <v>Unsupported height :6.71m : steel scaffolding</v>
          </cell>
          <cell r="GV6" t="str">
            <v>Cost of CC(1:4:8) with 40mm HBG metal with Machine mixer</v>
          </cell>
          <cell r="HC6" t="str">
            <v>Cost of CC(1:4:8) with 40mm HBG metal with Hand mixing</v>
          </cell>
          <cell r="HL6" t="str">
            <v>Cement plastering (1:8) 12mm - Between Basement &amp; Ist Floor</v>
          </cell>
        </row>
        <row r="7">
          <cell r="DF7" t="str">
            <v>1 Km</v>
          </cell>
          <cell r="DO7" t="str">
            <v>5.00-6.00</v>
          </cell>
          <cell r="DU7" t="str">
            <v>Between Vth &amp; VIth Floor</v>
          </cell>
          <cell r="DZ7" t="str">
            <v>VIth Floor</v>
          </cell>
          <cell r="EE7" t="str">
            <v>Between Vth &amp; VIth Floor</v>
          </cell>
          <cell r="EI7" t="str">
            <v>Unsupported height : 7.32m : steel scaffolding</v>
          </cell>
          <cell r="GV7" t="str">
            <v>Cost of CC(1:5:10) with 40mm HBG metal with Hand mixing</v>
          </cell>
          <cell r="HC7" t="str">
            <v>Cost of CC(1:4:8) with 40mm HBG metal with Machine mixer</v>
          </cell>
          <cell r="HL7" t="str">
            <v>Cement plastering (1:4) 15mm - Between Basement &amp; Ist Floor</v>
          </cell>
        </row>
        <row r="8">
          <cell r="DF8" t="str">
            <v>2 Km</v>
          </cell>
          <cell r="DO8" t="str">
            <v>6.00-7.00</v>
          </cell>
          <cell r="DU8" t="str">
            <v>BetweenVIth &amp; VIIth Floor</v>
          </cell>
          <cell r="DZ8" t="str">
            <v>VIIth Floor</v>
          </cell>
          <cell r="EE8" t="str">
            <v>BetweenVIth &amp; VIIth Floor</v>
          </cell>
          <cell r="EI8" t="str">
            <v>Unsupported height : 3.66m : wooden scaffolding</v>
          </cell>
          <cell r="GV8" t="str">
            <v>Cost of CC(1:5:10) with 40mm HBG metal with machine mixing</v>
          </cell>
          <cell r="HC8" t="str">
            <v>Cost of CC(1:5:10) with 40mm HBG metal with Hand mixing</v>
          </cell>
          <cell r="HL8" t="str">
            <v>Cement plastering (1:3) 15mm - Between Basement &amp; Ist Floor</v>
          </cell>
        </row>
        <row r="9">
          <cell r="DF9" t="str">
            <v>3 Km</v>
          </cell>
          <cell r="DO9" t="str">
            <v>7.00-8.00</v>
          </cell>
          <cell r="DU9" t="str">
            <v>Between VIIth &amp; VIIIth Floor</v>
          </cell>
          <cell r="DZ9" t="str">
            <v>VIIIth Floor</v>
          </cell>
          <cell r="EE9" t="str">
            <v>Between VIIth &amp; VIIIth Floor</v>
          </cell>
          <cell r="GV9" t="str">
            <v>Cost of CC(1:6:10) with 40mm HBG metal with Hand mixing</v>
          </cell>
          <cell r="HC9" t="str">
            <v>Cost of CC(1:5:10) with 40mm HBG metal with machine mixing</v>
          </cell>
          <cell r="HL9" t="str">
            <v>Cement plastering (1:5) 15mm - Between Basement &amp; Ist Floor</v>
          </cell>
        </row>
        <row r="10">
          <cell r="DF10" t="str">
            <v>4 Km</v>
          </cell>
          <cell r="DO10" t="str">
            <v>8.00-9.00</v>
          </cell>
          <cell r="DU10" t="str">
            <v>Between VIIIth &amp; IXth Floor</v>
          </cell>
          <cell r="DZ10" t="str">
            <v>IXth Floor</v>
          </cell>
          <cell r="EE10" t="str">
            <v>Between VIIIth &amp; IXth Floor</v>
          </cell>
          <cell r="GV10" t="str">
            <v>Cost of CC(1:6:10) with 40mm HBG metal with machine mixing</v>
          </cell>
          <cell r="HC10" t="str">
            <v>Cost of CC(1:6:10) with 40mm HBG metal with Hand mixing</v>
          </cell>
          <cell r="HL10" t="str">
            <v>Cement plastering (1:6) 15mm - Between Basement &amp; Ist Floor</v>
          </cell>
        </row>
        <row r="11">
          <cell r="DF11" t="str">
            <v>5 Km</v>
          </cell>
          <cell r="DO11" t="str">
            <v>9.00-10.00</v>
          </cell>
          <cell r="GV11" t="str">
            <v>Cost of CC(1:3:6) with 40mm HBG metal with hand mixing</v>
          </cell>
          <cell r="HC11" t="str">
            <v>Cost of CC(1:6:10) with 40mm HBG metal with machine mixing</v>
          </cell>
          <cell r="HL11" t="str">
            <v>Cement plastering (1:8) 15mm - Between Basement &amp; Ist Floor</v>
          </cell>
        </row>
        <row r="12">
          <cell r="DF12" t="str">
            <v>6 Km</v>
          </cell>
          <cell r="DO12" t="str">
            <v>10.00-11.00</v>
          </cell>
          <cell r="GV12" t="str">
            <v>Cost of Plain CC M20 with 20mm HBG metal with machine mixing</v>
          </cell>
          <cell r="HC12" t="str">
            <v>Cost of CC(1:3:6) with 40mm HBG metal with hand mixing</v>
          </cell>
          <cell r="HL12" t="str">
            <v>Cement plastering (1:4) 20mm - Between Basement &amp; Ist Floor</v>
          </cell>
        </row>
        <row r="13">
          <cell r="DF13" t="str">
            <v>7 Km</v>
          </cell>
          <cell r="DO13" t="str">
            <v>11.00-12.00</v>
          </cell>
          <cell r="GV13" t="str">
            <v>Cost of Plain CC M15 with 40mm HBG Graded metal with machine mixing</v>
          </cell>
          <cell r="HC13" t="str">
            <v>Cost of Plain CC M20 with 20mm HBG metal with machine mixing</v>
          </cell>
          <cell r="HL13" t="str">
            <v>Cement plastering (1:3) 20mm - Between Basement &amp; Ist Floor</v>
          </cell>
        </row>
        <row r="14">
          <cell r="DF14" t="str">
            <v>8 Km</v>
          </cell>
          <cell r="DO14" t="str">
            <v>12.00-13.00</v>
          </cell>
          <cell r="HC14" t="str">
            <v>Cost of Plain CC M15 with 40mm HBG Graded metal with machine mixing</v>
          </cell>
          <cell r="HL14" t="str">
            <v>Cement plastering (1:5) 20mm - Between Basement &amp; Ist Floor</v>
          </cell>
        </row>
        <row r="15">
          <cell r="DF15" t="str">
            <v>9 Km</v>
          </cell>
          <cell r="DO15" t="str">
            <v>13.00-14.00</v>
          </cell>
          <cell r="HC15" t="str">
            <v>Cost of R.C.C. M-20 Nominal Mix  for Foundations, Plinth, Pedestals (Below Plinth)</v>
          </cell>
          <cell r="HL15" t="str">
            <v>Cement plastering (1:6) 20mm - Between Basement &amp; Ist Floor</v>
          </cell>
        </row>
        <row r="16">
          <cell r="DF16" t="str">
            <v>10 Km</v>
          </cell>
          <cell r="DO16" t="str">
            <v>14.00-15.00</v>
          </cell>
          <cell r="HC16" t="str">
            <v>Cost of R.C.C. M-20 Nominal Mix  for Columns, Lintels, Water tanks, RCC Walls in Buildings</v>
          </cell>
          <cell r="HL16" t="str">
            <v>Cement plastering (1:8) 20mm - Between Basement &amp; Ist Floor</v>
          </cell>
        </row>
        <row r="17">
          <cell r="DF17" t="str">
            <v>11 Km</v>
          </cell>
          <cell r="DO17" t="str">
            <v>15.00-16.00</v>
          </cell>
          <cell r="HC17" t="str">
            <v>Cost of R.C.C. M-20 Nominal Mix  for RCC Slabs,Beams</v>
          </cell>
          <cell r="HL17" t="str">
            <v>Cement plastering (1:1) 12mm-To the Ground Floor</v>
          </cell>
        </row>
        <row r="18">
          <cell r="DF18" t="str">
            <v>12 Km</v>
          </cell>
          <cell r="DO18" t="str">
            <v>16.00-17.00</v>
          </cell>
          <cell r="HC18" t="str">
            <v>Cost of R.C.C. M-30 Design Mix Concrete using WEIGH BATCHER/MIXER  for Foundations, Plinth, Pedestals (Below Plinth)</v>
          </cell>
          <cell r="HL18" t="str">
            <v>Cement plastering (1:1) 12mm-To the ceiling of Ist Floor</v>
          </cell>
        </row>
        <row r="19">
          <cell r="DF19" t="str">
            <v>13 Km</v>
          </cell>
          <cell r="DO19" t="str">
            <v>17.00-18.00</v>
          </cell>
          <cell r="HC19" t="str">
            <v>Cost of R.C.C. M-30 Design Mix Concrete using WEIGH BATCHER/MIXER  for Columns, Lintels, Water tanks, RCC Walls in Buildings</v>
          </cell>
          <cell r="HL19" t="str">
            <v>Cement plastering (1:1.50) 12mm-To the Ground Floor</v>
          </cell>
        </row>
        <row r="20">
          <cell r="DF20" t="str">
            <v>14 Km</v>
          </cell>
          <cell r="DO20" t="str">
            <v>18.00-19.00</v>
          </cell>
          <cell r="HC20" t="str">
            <v>Cost of R.C.C. M-30 Design Mix Concrete using WEIGH BATCHER/MIXER  for RCC Slabs,Beams</v>
          </cell>
          <cell r="HL20" t="str">
            <v>Cement plastering (1:1.50) 12mm-To the ceiling of Ist Floor</v>
          </cell>
        </row>
        <row r="21">
          <cell r="DF21" t="str">
            <v>15 Km</v>
          </cell>
          <cell r="DO21" t="str">
            <v>19.00-20.00</v>
          </cell>
          <cell r="HC21" t="str">
            <v>Cost of RCC-M20 Nominal mix with 20mm HBG Graded metal With Machine mixing</v>
          </cell>
          <cell r="HL21" t="str">
            <v>Cement plastering (1:3) 12mm-To the Ground Floor</v>
          </cell>
        </row>
        <row r="22">
          <cell r="DF22" t="str">
            <v>16 Km</v>
          </cell>
          <cell r="DO22" t="str">
            <v>20.00-21.00</v>
          </cell>
          <cell r="HC22" t="str">
            <v>Cost of RCC-M20 Design mix with 20mm HBG Graded metal With Machine mixing</v>
          </cell>
          <cell r="HL22" t="str">
            <v>Cement plastering (1:3) 12mm-To the ceiling of Ist Floor</v>
          </cell>
        </row>
        <row r="23">
          <cell r="DF23" t="str">
            <v>17 Km</v>
          </cell>
          <cell r="DO23" t="str">
            <v>21.00-22.00</v>
          </cell>
          <cell r="HC23" t="str">
            <v>Cost of RCC-M25 Design mix with 20mm HBG Graded metal With Machine mixing</v>
          </cell>
          <cell r="HL23" t="str">
            <v>Cement plastering (1:4) 12mm-To the Ground Floor</v>
          </cell>
        </row>
        <row r="24">
          <cell r="DF24" t="str">
            <v>18 Km</v>
          </cell>
          <cell r="DO24" t="str">
            <v>22.00-23.00</v>
          </cell>
          <cell r="HC24" t="str">
            <v>Cost of RCC-M30 Design mix with 20mm HBG Graded metal With Machine mixing</v>
          </cell>
          <cell r="HL24" t="str">
            <v>Cement plastering (1:4) 12mm-To the ceiling of Ist Floor</v>
          </cell>
        </row>
        <row r="25">
          <cell r="DF25" t="str">
            <v>19 Km</v>
          </cell>
          <cell r="DO25" t="str">
            <v>23.00-24.00</v>
          </cell>
          <cell r="HC25" t="str">
            <v>Cost of RCC-M35 Design mix with 20mm HBG Graded metal With Machine mixing</v>
          </cell>
          <cell r="HL25" t="str">
            <v>Cement plastering (1:5) 12mm-To the Ground Floor</v>
          </cell>
        </row>
        <row r="26">
          <cell r="DF26" t="str">
            <v>20 Km</v>
          </cell>
          <cell r="DO26" t="str">
            <v>24.00-25.00</v>
          </cell>
          <cell r="HC26" t="str">
            <v>Cost of PCC-M10 Nominal mix (1:3:6) with 40mm HBG metal With Machine mixing for Plain/Renforced concrete in open foundations</v>
          </cell>
          <cell r="HL26" t="str">
            <v>Cement plastering (1:5) 12mm-To the ceiling of Ist Floor</v>
          </cell>
        </row>
        <row r="27">
          <cell r="HC27" t="str">
            <v>Cost of PCC-M10 Nominal mix (1:3:6) with 40mm HBG Graded metal With Hand mixingfor Plain/Renforced concrete in open foundations</v>
          </cell>
          <cell r="HL27" t="str">
            <v>Cement plastering (1:6) 12mm-To the Ground Floor</v>
          </cell>
        </row>
        <row r="28">
          <cell r="HC28" t="str">
            <v>Cost of PCC-M15 Nominal mix (1:2.5:5) with 40mm HBG Graded metal With Machine mixingfor Plain/Renforced concrete in open foundations</v>
          </cell>
          <cell r="HL28" t="str">
            <v>Cement plastering (1:6) 12mm-To the ceiling of Ist Floor</v>
          </cell>
        </row>
        <row r="29">
          <cell r="HC29" t="str">
            <v>Cost of PCC-M15 Nominal mix (1:2.5:5) with 40mm HBG Graded metal With Hand mixingfor Plain/Renforced concrete in open foundations</v>
          </cell>
          <cell r="HL29" t="str">
            <v>Cement plastering (1:1) 15mm-To the Ground Floor</v>
          </cell>
        </row>
        <row r="30">
          <cell r="HC30" t="str">
            <v>Cost of PCC-M20 Nominal mix (1:2:4) with 40mm HBG Graded metal With Machine mixingfor Plain/Renforced concrete in open foundations</v>
          </cell>
          <cell r="HL30" t="str">
            <v>Cement plastering (1:1) 15mm-To the ceiling of Ist Floor</v>
          </cell>
        </row>
        <row r="31">
          <cell r="HC31" t="str">
            <v>Cost of PCC-M20 Nominal mix (1:2:4) with 40mm HBG Graded metal With Hand mixingfor Plain/Renforced concrete in open foundations</v>
          </cell>
          <cell r="HL31" t="str">
            <v>Cement plastering (1:1.50) 15mm-To the Ground Floor</v>
          </cell>
        </row>
        <row r="32">
          <cell r="HC32" t="str">
            <v>Cost of PCC-M15 Design mix with 40mm HBG Graded metal With Machine mixing for Plain/Renforced concrete in open foundations</v>
          </cell>
          <cell r="HL32" t="str">
            <v>Cement plastering (1:1.50) 15mm-To the ceiling of Ist Floor</v>
          </cell>
        </row>
        <row r="33">
          <cell r="HC33" t="str">
            <v>Cost of PCC-M20 Design mix with 40mm HBG Graded metal With Machine mixingfor Plain/Renforced concrete in open foundations</v>
          </cell>
          <cell r="HL33" t="str">
            <v>Cement plastering (1:3) 15mm-To the Ground Floor</v>
          </cell>
        </row>
        <row r="34">
          <cell r="HC34" t="str">
            <v>Cost of RCC-M30 Design mix 1 with 20mm HBG Graded metal With Machine mixing</v>
          </cell>
          <cell r="HL34" t="str">
            <v>Cement plastering (1:3) 15mm-To the ceiling of Ist Floor</v>
          </cell>
        </row>
        <row r="35">
          <cell r="HC35" t="str">
            <v>Cost of RCC-M30 Design mix 2 with 20mm HBG Graded metal With Machine mixing</v>
          </cell>
          <cell r="HL35" t="str">
            <v>Cement plastering (1:4) 15mm-To the Ground Floor</v>
          </cell>
        </row>
        <row r="36">
          <cell r="HC36" t="str">
            <v>Cost of RCC-M30 Design mix 3 with 20mm HBG Graded metal With Machine mixing</v>
          </cell>
          <cell r="HL36" t="str">
            <v>Cement plastering (1:4) 15mm-To the ceiling of Ist Floor</v>
          </cell>
        </row>
        <row r="37">
          <cell r="HC37" t="str">
            <v>Cost of RCC-M30 Design mix 4 with 20mm HBG Graded metal With Machine mixing</v>
          </cell>
          <cell r="HL37" t="str">
            <v>Cement plastering (1:5) 15mm-To the Ground Floor</v>
          </cell>
        </row>
        <row r="38">
          <cell r="HC38" t="str">
            <v>Cost of R.C.C. M-30 Design Mix  for Foundations, Plinth, Pedestals (Below Plinth)</v>
          </cell>
          <cell r="HL38" t="str">
            <v>Cement plastering (1:5) 15mm-To the ceiling of Ist Floor</v>
          </cell>
        </row>
        <row r="39">
          <cell r="HC39" t="str">
            <v>Cost of R.C.C. M-30 Design Mix  for Columns, Lintels, Water tanks, RCC Walls in Buildings</v>
          </cell>
          <cell r="HL39" t="str">
            <v>Cement plastering (1:6) 15mm-To the Ground Floor</v>
          </cell>
        </row>
        <row r="40">
          <cell r="HC40" t="str">
            <v>Cost of R.C.C. M-30 Design Mix  for RCC Slabs,Beams</v>
          </cell>
          <cell r="HL40" t="str">
            <v>Cement plastering (1:6) 15mm-To the ceiling of Ist Floor</v>
          </cell>
        </row>
        <row r="41">
          <cell r="HL41" t="str">
            <v>Cement plastering (1:1) 20mm-To the Ground Floor</v>
          </cell>
        </row>
        <row r="42">
          <cell r="HL42" t="str">
            <v>Cement plastering (1:1) 20mm-To the ceiling of Ist Floor</v>
          </cell>
        </row>
        <row r="43">
          <cell r="HL43" t="str">
            <v>Cement plastering (1:1.50) 20mm-To the Ground Floor</v>
          </cell>
        </row>
        <row r="44">
          <cell r="HL44" t="str">
            <v>Cement plastering (1:1.50) 20mm-To the ceiling of Ist Floor</v>
          </cell>
        </row>
        <row r="45">
          <cell r="HL45" t="str">
            <v>Cement plastering (1:3) 20mm-To the Ground Floor</v>
          </cell>
        </row>
        <row r="46">
          <cell r="HL46" t="str">
            <v>Cement plastering (1:3) 20mm-To the ceiling of Ist Floor</v>
          </cell>
        </row>
        <row r="47">
          <cell r="HL47" t="str">
            <v>Cement plastering (1:4) 20mm-To the Ground Floor</v>
          </cell>
        </row>
        <row r="48">
          <cell r="HL48" t="str">
            <v>Cement plastering (1:4) 20mm-To the ceiling of Ist Floor</v>
          </cell>
        </row>
        <row r="49">
          <cell r="HL49" t="str">
            <v>Cement plastering (1:5) 20mm-To the Ground Floor</v>
          </cell>
        </row>
        <row r="50">
          <cell r="HL50" t="str">
            <v>Cement plastering (1:5) 20mm-To the ceiling of Ist Floor</v>
          </cell>
        </row>
        <row r="51">
          <cell r="HL51" t="str">
            <v>Cement plastering (1:6) 20mm-To the Ground Floor</v>
          </cell>
        </row>
        <row r="52">
          <cell r="HL52" t="str">
            <v>Cement plastering (1:6) 20mm-To the ceiling of Ist Floor</v>
          </cell>
        </row>
      </sheetData>
      <sheetData sheetId="102">
        <row r="2">
          <cell r="A2">
            <v>0</v>
          </cell>
        </row>
      </sheetData>
      <sheetData sheetId="103"/>
      <sheetData sheetId="104"/>
      <sheetData sheetId="105"/>
      <sheetData sheetId="106"/>
      <sheetData sheetId="107"/>
      <sheetData sheetId="108"/>
      <sheetData sheetId="109"/>
      <sheetData sheetId="110"/>
      <sheetData sheetId="111">
        <row r="1">
          <cell r="C1">
            <v>1</v>
          </cell>
        </row>
      </sheetData>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refreshError="1"/>
      <sheetData sheetId="139"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CD-DATA"/>
      <sheetName val="F7-1v1000-0 (3)"/>
      <sheetName val="DATA"/>
      <sheetName val="F6-Estt"/>
      <sheetName val="ABST(PART B) "/>
      <sheetName val="F6-Gnrl Abstrt"/>
      <sheetName val="Cover-MEstt."/>
      <sheetName val="Road Detail Est."/>
      <sheetName val="Road data"/>
      <sheetName val="F7-1v1000-0_(3)"/>
      <sheetName val="ABST(PART_B)_"/>
      <sheetName val="F6-Gnrl_Abstrt"/>
      <sheetName val="Cover-MEstt_"/>
      <sheetName val="detls"/>
      <sheetName val="Levels"/>
      <sheetName val="r"/>
      <sheetName val="cert"/>
      <sheetName val="R/ad Detail Est."/>
      <sheetName val="F7-1v1000-0_(3)1"/>
      <sheetName val="ABST(PART_B)_1"/>
      <sheetName val="F6-Gnrl_Abstrt1"/>
      <sheetName val="Cover-MEstt_1"/>
      <sheetName val="Road_Detail_Est_"/>
      <sheetName val="Road_data"/>
      <sheetName val="R_ad Detail Est."/>
      <sheetName val="leads"/>
      <sheetName val="rdamdata"/>
      <sheetName val="pvc-pipe-rates"/>
      <sheetName val="Specification"/>
      <sheetName val="int-Dia-pvc"/>
      <sheetName val="Input"/>
      <sheetName val="Plant &amp;  Machinery"/>
      <sheetName val="sch"/>
      <sheetName val="RMR"/>
      <sheetName val="ssr-rates"/>
      <sheetName val="0000000000000"/>
      <sheetName val="R_Det"/>
      <sheetName val="Material"/>
      <sheetName val="Labour"/>
      <sheetName val="MRATES"/>
      <sheetName val="t_prsr"/>
      <sheetName val="wh"/>
      <sheetName val="Rate"/>
      <sheetName val="[Yamanapalli to Mahamutharam (M"/>
      <sheetName val="quarry"/>
      <sheetName val="lead-st"/>
      <sheetName val=" data sheet "/>
      <sheetName val="PVC_dia"/>
      <sheetName val="Cd"/>
      <sheetName val="Cs"/>
      <sheetName val="CPIPE"/>
      <sheetName val="THK"/>
      <sheetName val="CPIPE 1"/>
      <sheetName val="CABLE DATA"/>
      <sheetName val="LEAD STATEMENT"/>
      <sheetName val="m1"/>
      <sheetName val="_Yamanapalli to Mahamutharam (M"/>
      <sheetName val="temp-SDData (2)"/>
      <sheetName val="coverpage"/>
      <sheetName val="Bitumen trunk"/>
      <sheetName val="Feeder"/>
      <sheetName val="R99 etc"/>
      <sheetName val="Trunk unpaved"/>
      <sheetName val="Sheet1"/>
      <sheetName val="BWSCPlt"/>
      <sheetName val="CI"/>
      <sheetName val="DI"/>
      <sheetName val="G.R.P"/>
      <sheetName val="HDPE"/>
      <sheetName val="PSC REVISED"/>
      <sheetName val="pvc"/>
      <sheetName val="DATA SHEET"/>
      <sheetName val="PVC weights"/>
      <sheetName val="1-Pop Proj"/>
      <sheetName val="1V of 2m slab"/>
      <sheetName val="2V of 3.0Mslab"/>
      <sheetName val="l"/>
      <sheetName val="maya"/>
      <sheetName val="sand"/>
      <sheetName val="stone"/>
      <sheetName val="index"/>
      <sheetName val="pvc-rates"/>
      <sheetName val="Common "/>
      <sheetName val="Boq"/>
      <sheetName val="1V800"/>
      <sheetName val="Sheet2"/>
      <sheetName val="_Yamanapalli_to_Mahamutharam__2"/>
      <sheetName val="F7-1v1000-0_(3)2"/>
      <sheetName val="ABST(PART_B)_2"/>
      <sheetName val="F6-Gnrl_Abstrt2"/>
      <sheetName val="Cover-MEstt_2"/>
      <sheetName val="Road_Detail_Est_1"/>
      <sheetName val="Road_data1"/>
      <sheetName val="R/ad_Detail_Est_"/>
      <sheetName val="R_ad_Detail_Est_"/>
      <sheetName val="Plant_&amp;__Machinery"/>
      <sheetName val="Line"/>
      <sheetName val="COVER"/>
      <sheetName val="F7-1v1000-0_(3)3"/>
      <sheetName val="ABST(PART_B)_3"/>
      <sheetName val="F6-Gnrl_Abstrt3"/>
      <sheetName val="Cover-MEstt_3"/>
      <sheetName val="Road_Detail_Est_2"/>
      <sheetName val="Road_data2"/>
      <sheetName val="R/ad_Detail_Est_1"/>
      <sheetName val="R_ad_Detail_Est_1"/>
      <sheetName val="Plant_&amp;__Machinery1"/>
      <sheetName val="RECAPITULATION"/>
      <sheetName val="final abstract"/>
      <sheetName val="BOQ_Direct_selling cost"/>
      <sheetName val="Rate analysis"/>
      <sheetName val="GROUND FLOOR"/>
      <sheetName val="Data.F8.BTR"/>
      <sheetName val="v"/>
      <sheetName val="R_Det esst"/>
      <sheetName val="CD_All_No_"/>
      <sheetName val="GA"/>
      <sheetName val="m"/>
      <sheetName val="Rising Main"/>
      <sheetName val="Data_Renuals"/>
      <sheetName val="mlead"/>
      <sheetName val="DATA_PRG"/>
      <sheetName val="_Yamanapalli_to_Mahamutharam__3"/>
      <sheetName val="LEAD.2014-15 West"/>
      <sheetName val="MTC-estimate"/>
      <sheetName val="Staff Acco."/>
      <sheetName val="Usage"/>
      <sheetName val="well-cap"/>
      <sheetName val="Sorted"/>
      <sheetName val="water-hammar-strenght"/>
      <sheetName val="WATER-HAMMER"/>
      <sheetName val="hdpe weights"/>
      <sheetName val="Nspt-smp-final-ORIGINAL"/>
      <sheetName val="Cable-data"/>
      <sheetName val="_Yamanapalli_to_Mahamutharam__4"/>
      <sheetName val="_Yamanapalli_to_Mahamutharam__5"/>
      <sheetName val="p&amp;m"/>
      <sheetName val="Specification report"/>
      <sheetName val="BOXCELL"/>
      <sheetName val="BOXCULVERT"/>
      <sheetName val="Cut Fill"/>
      <sheetName val="FORM5"/>
      <sheetName val="Habitation"/>
      <sheetName val="Maintenance"/>
      <sheetName val="Proforma B"/>
      <sheetName val="RET "/>
      <sheetName val="TOE"/>
      <sheetName val="Traffic"/>
      <sheetName val="Estt"/>
      <sheetName val="Analy"/>
      <sheetName val="HDPE-pipe-rates"/>
      <sheetName val="id"/>
      <sheetName val="Lead Distance"/>
      <sheetName val="Road-furniture "/>
      <sheetName val="Analysis-NH-Roads"/>
      <sheetName val="TBAL9697 -group wise  sdpl"/>
      <sheetName val="HS 1"/>
      <sheetName val="wh_data"/>
      <sheetName val="wh_data_R"/>
      <sheetName val="CPHEEO"/>
      <sheetName val="JAWAHAR-hyd-original"/>
      <sheetName val="LEAD (2)"/>
      <sheetName val="habs-details"/>
      <sheetName val="int-Dia"/>
      <sheetName val="habs-list"/>
      <sheetName val="mas_hab"/>
      <sheetName val="PM&amp;GM"/>
      <sheetName val="mroad data"/>
      <sheetName val="abs"/>
      <sheetName val="pop"/>
      <sheetName val="Data "/>
      <sheetName val="CBL_SIZE"/>
      <sheetName val="Load List"/>
      <sheetName val="CBL_OD"/>
      <sheetName val="_Yamanapalli_to_Mahamutharam__6"/>
      <sheetName val="DATA-BASE"/>
      <sheetName val="DATA-ABSTRACT"/>
      <sheetName val="SSR 2014-15 Rates"/>
      <sheetName val="_Yamanapalli_to_Mahamutharam__7"/>
      <sheetName val="_Yamanapalli_to_Mahamutharam__8"/>
      <sheetName val="Iocount"/>
      <sheetName val="_Yamanapalli_to_Mahamutharam__9"/>
      <sheetName val="_Yamanapalli_to_Mahamutharam_10"/>
      <sheetName val="_Yamanapalli_to_Mahamutharam_11"/>
      <sheetName val="hdpe_basic"/>
      <sheetName val="pvc_basic"/>
      <sheetName val="Sheet1 (2)"/>
      <sheetName val="ewst"/>
      <sheetName val="11.habitations"/>
      <sheetName val="AV-HDPE"/>
      <sheetName val="Di_gate-HDPE"/>
      <sheetName val="PUMP_DATA"/>
      <sheetName val="int-Dia-hdpe"/>
      <sheetName val="FORM7"/>
      <sheetName val="AV_AC"/>
      <sheetName val="di_Gate_AC"/>
      <sheetName val="Digate-BWSCP-MS"/>
      <sheetName val="DI_gate_di"/>
      <sheetName val="hyperstatic"/>
      <sheetName val="Lead 09-10"/>
      <sheetName val="abs road"/>
      <sheetName val="other rates"/>
      <sheetName val="WORDS"/>
      <sheetName val="LOCAL RATES"/>
      <sheetName val="ANALYSIS"/>
      <sheetName val="MRMECADAMoad data"/>
      <sheetName val="road est"/>
      <sheetName val="Schedule"/>
      <sheetName val="_Yamanapalli_to_Mahamutharam_12"/>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XXXXXXXX"/>
      <sheetName val="XXXXXXXXXXXX0"/>
      <sheetName val="Cover Page"/>
      <sheetName val="Specification report"/>
      <sheetName val="GA "/>
      <sheetName val="Data -Hostel Building  (2)"/>
      <sheetName val="Est. Expansion joint "/>
      <sheetName val="Sub-estimate electrical"/>
      <sheetName val="LEAD- "/>
      <sheetName val="Rates SSR 2008-09"/>
      <sheetName val="Toilet block "/>
      <sheetName val="Bore well &amp; Motor"/>
      <sheetName val="Sub-estimate for Sanitary &amp; Int"/>
      <sheetName val="Compound wall "/>
      <sheetName val="Doors &amp; Windows "/>
      <sheetName val="MS Windows"/>
      <sheetName val="Bitumen trunk"/>
      <sheetName val="Feeder"/>
      <sheetName val="R99 etc"/>
      <sheetName val="Trunk unpaved"/>
      <sheetName val="Estimate "/>
      <sheetName val="MRATES"/>
      <sheetName val="m"/>
      <sheetName val="Data.F8.BTR"/>
      <sheetName val="DATA-BASE"/>
      <sheetName val="DATA-ABSTRACT"/>
      <sheetName val="LEAD"/>
      <sheetName val="Lead statement"/>
      <sheetName val="SSR 2010-11 Rates"/>
      <sheetName val="wh_data_R"/>
      <sheetName val="GF SB Ok "/>
      <sheetName val="DATA"/>
      <sheetName val="Rates"/>
      <sheetName val="HDPE"/>
      <sheetName val="DI"/>
      <sheetName val="pvc"/>
      <sheetName val="IDCCALHYD_GOO"/>
      <sheetName val="hdpe_basic"/>
      <sheetName val="pvc_basic"/>
      <sheetName val="abs road"/>
      <sheetName val="C.D.Abs.Est."/>
      <sheetName val="Dormitory"/>
      <sheetName val="Labour"/>
      <sheetName val="Material"/>
      <sheetName val="Plant &amp;  Machinery"/>
      <sheetName val="Road data"/>
      <sheetName val="PM&amp;GM"/>
      <sheetName val="AC"/>
      <sheetName val="AV_AC"/>
      <sheetName val="AV-DI"/>
      <sheetName val="AV-PVC"/>
      <sheetName val="BWSCP"/>
      <sheetName val="di_Gate_AC"/>
      <sheetName val="Digate-BWSCP-MS"/>
      <sheetName val="DI_gate_di"/>
      <sheetName val="DIgate_PVC"/>
      <sheetName val="MS "/>
      <sheetName val="scour-DI-CI"/>
      <sheetName val="scour-pvc-hdpe-psc-bwsc"/>
      <sheetName val="UNP-NCW "/>
      <sheetName val="RMR"/>
      <sheetName val="coverpage"/>
      <sheetName val="R_Det"/>
      <sheetName val="Sheet1"/>
      <sheetName val="BWSCPlt"/>
      <sheetName val="CI"/>
      <sheetName val="G.R.P"/>
      <sheetName val="PSC REVISED"/>
      <sheetName val="Road Detail Est."/>
      <sheetName val="Work_sheet"/>
      <sheetName val="C-data"/>
      <sheetName val="r"/>
      <sheetName val="l"/>
      <sheetName val="MRMECADAMoad data"/>
      <sheetName val="GROUND FLOOR"/>
      <sheetName val="SSR 2014-15 Rates"/>
      <sheetName val="Boq"/>
      <sheetName val="v"/>
      <sheetName val="pt-cw"/>
      <sheetName val="Input"/>
      <sheetName val="data existing_do not delete"/>
      <sheetName val="Bridge Data 2005-06"/>
      <sheetName val="maya"/>
      <sheetName val="leads"/>
      <sheetName val="mlead"/>
      <sheetName val="Data_Base"/>
      <sheetName val="Main sheet"/>
      <sheetName val="Common "/>
      <sheetName val="segments-details"/>
      <sheetName val="int-Dia-hdpe"/>
      <sheetName val="habs-list"/>
      <sheetName val="int-Dia-pvc"/>
      <sheetName val="Works"/>
      <sheetName val="General"/>
      <sheetName val="wh_data"/>
      <sheetName val="CPHEEO"/>
    </sheetNames>
    <sheetDataSet>
      <sheetData sheetId="0">
        <row r="160">
          <cell r="B160" t="str">
            <v xml:space="preserve">Executive Engineer, </v>
          </cell>
        </row>
      </sheetData>
      <sheetData sheetId="1"/>
      <sheetData sheetId="2">
        <row r="160">
          <cell r="B160" t="str">
            <v xml:space="preserve">Executive Engineer, </v>
          </cell>
        </row>
      </sheetData>
      <sheetData sheetId="3" refreshError="1">
        <row r="160">
          <cell r="B160" t="str">
            <v xml:space="preserve">Executive Engineer, </v>
          </cell>
          <cell r="E160" t="str">
            <v xml:space="preserve">Dy. Executive Engineer, </v>
          </cell>
          <cell r="I160" t="str">
            <v>Asst. Exe.  Engineer,</v>
          </cell>
        </row>
        <row r="161">
          <cell r="B161" t="str">
            <v xml:space="preserve">APEWIDC, Kadapa   </v>
          </cell>
          <cell r="E161" t="str">
            <v xml:space="preserve">APEWIDC,  Kadapa </v>
          </cell>
          <cell r="I161" t="str">
            <v>APEWIDC, Rajampet</v>
          </cell>
        </row>
      </sheetData>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eeder"/>
      <sheetName val="Trunk unpaved"/>
      <sheetName val="R99 etc"/>
      <sheetName val="Bitumen trunk"/>
      <sheetName val="paved"/>
      <sheetName val="defects"/>
      <sheetName val="Labour"/>
      <sheetName val="Material"/>
      <sheetName val="v"/>
      <sheetName val="r"/>
      <sheetName val="lead-st"/>
      <sheetName val="rdamdata"/>
      <sheetName val="wh_data_R"/>
      <sheetName val="data"/>
      <sheetName val="Estimate "/>
      <sheetName val="GROUND FLOOR"/>
      <sheetName val="Abs_Road"/>
      <sheetName val="Trunk_unpaved"/>
      <sheetName val="R99_etc"/>
      <sheetName val="Bitumen_trunk"/>
      <sheetName val="LEAD"/>
      <sheetName val="m"/>
      <sheetName val="Leads"/>
      <sheetName val="Trunk_unpaved1"/>
      <sheetName val="R99_etc1"/>
      <sheetName val="Bitumen_trunk1"/>
      <sheetName val="Trunk_unpaved2"/>
      <sheetName val="R99_etc2"/>
      <sheetName val="Bitumen_trunk2"/>
      <sheetName val="Trunk_unpaved3"/>
      <sheetName val="R99_etc3"/>
      <sheetName val="Bitumen_trunk3"/>
      <sheetName val="Sheet1"/>
      <sheetName val="HDPE"/>
      <sheetName val="DI"/>
      <sheetName val="pvc"/>
      <sheetName val="coverpage"/>
      <sheetName val="DATA-BASE"/>
      <sheetName val="Sheet2"/>
      <sheetName val="Plant_&amp;__Machinery"/>
      <sheetName val="sectorwise"/>
      <sheetName val="detls"/>
      <sheetName val="hdpe_weights"/>
      <sheetName val="cover_(2)"/>
      <sheetName val="Levels"/>
      <sheetName val="Plant_&amp;__Machinery2"/>
      <sheetName val="t_prsr"/>
      <sheetName val="PVC_weights"/>
      <sheetName val="Road_data"/>
      <sheetName val="ssr-rates"/>
      <sheetName val="RMR"/>
      <sheetName val="l"/>
      <sheetName val="DATA-ABSTRACT"/>
      <sheetName val="wh"/>
      <sheetName val="hdpe_basic"/>
      <sheetName val="pvc_basic"/>
      <sheetName val="0000000000000"/>
      <sheetName val="index"/>
      <sheetName val="mlead"/>
      <sheetName val="abs road"/>
      <sheetName val="Road data"/>
      <sheetName val="R_Det"/>
      <sheetName val="m1"/>
      <sheetName val="Class IV Qtr. Ele"/>
      <sheetName val="Cover"/>
      <sheetName val="Abs"/>
      <sheetName val="wh_data"/>
      <sheetName val="CPHEEO"/>
      <sheetName val="input"/>
      <sheetName val="Data.F8.BTR"/>
      <sheetName val="id"/>
      <sheetName val="Lead statement"/>
      <sheetName val="MRATES"/>
      <sheetName val="SUMP1420KL@HW"/>
      <sheetName val="C.D.Abs.Est."/>
      <sheetName val="Specification report"/>
      <sheetName val="pop"/>
      <sheetName val="Rates SSR 2008-09"/>
      <sheetName val="bom"/>
      <sheetName val="2ABC R+U_Sector_wise_2008_09"/>
      <sheetName val="water-hammar-strenght"/>
      <sheetName val="maya"/>
      <sheetName val="Nspt-smp-final-ORIGINAL"/>
      <sheetName val="Road Detail Est."/>
      <sheetName val="quarry"/>
      <sheetName val="Data_Base"/>
      <sheetName val="Boq"/>
      <sheetName val="Data_Renuals"/>
      <sheetName val="AC"/>
      <sheetName val="AV-BWSC&amp;MS"/>
      <sheetName val="AV_AC"/>
      <sheetName val="AV-DI"/>
      <sheetName val="AV-HDPE"/>
      <sheetName val="di_Gate_AC"/>
      <sheetName val="Digate-BWSCP-MS"/>
      <sheetName val="DI_gate_di"/>
      <sheetName val="Di_gate-HDPE"/>
      <sheetName val="scour-DI-CI"/>
      <sheetName val="scour-pvc-hdpe-psc-bwsc"/>
      <sheetName val="pumping main"/>
      <sheetName val="int-Dia-hdpe"/>
      <sheetName val="int-Dia-pvc"/>
      <sheetName val="_5wgdhabfinal00_01"/>
      <sheetName val="Analysis"/>
      <sheetName val="GM&amp;PM EST- final "/>
      <sheetName val="K.AV-HDPE"/>
      <sheetName val="scour-DI"/>
      <sheetName val="CI-scour-pvc-hdpe-psc-bwsc"/>
      <sheetName val="soft-HDPE"/>
      <sheetName val="soft-PVC"/>
      <sheetName val="DI-AV-DI-final"/>
      <sheetName val="DI-AV-HDPE- Final "/>
      <sheetName val="DI- Final"/>
      <sheetName val="DI_scour-DI-final"/>
      <sheetName val="DI_scour-pvc-hdpe-psc-bwsc"/>
      <sheetName val="DI SV on DI-final "/>
      <sheetName val="DI Sluice_HDPE"/>
      <sheetName val="HDPE-Final "/>
      <sheetName val="hdpe weights"/>
      <sheetName val="PVC weights"/>
      <sheetName val="Sheet9"/>
      <sheetName val="MRoad data"/>
      <sheetName val="Gravity Main-Jukkal"/>
      <sheetName val="civ data"/>
      <sheetName val="Lead Sheet1"/>
      <sheetName val="final abstract"/>
      <sheetName val="C-data"/>
      <sheetName val="Design"/>
      <sheetName val="P "/>
      <sheetName val="Plant &amp;  Machinery"/>
      <sheetName val="data existing_do not delete"/>
      <sheetName val="Trunk_unpaved4"/>
      <sheetName val="R99_etc4"/>
      <sheetName val="Bitumen_trunk4"/>
      <sheetName val="Estimate_"/>
      <sheetName val="GROUND_FLOOR"/>
      <sheetName val="Road_data1"/>
      <sheetName val="Trunk_unpaved5"/>
      <sheetName val="R99_etc5"/>
      <sheetName val="Bitumen_trunk5"/>
      <sheetName val="Estimate_1"/>
      <sheetName val="GROUND_FLOOR1"/>
      <sheetName val="Road_data2"/>
      <sheetName val="MRMECADAMoad data"/>
      <sheetName val="Grand Abstract  (3)"/>
      <sheetName val="Bridges"/>
      <sheetName val="CBF (2)"/>
      <sheetName val="555555555555555555555555CBF BC "/>
      <sheetName val="CBF SC"/>
      <sheetName val="SDF 2016-17"/>
      <sheetName val="Fisheries Comminuty Halls"/>
      <sheetName val="MPLADS "/>
      <sheetName val="333333333333333333MPP Buildings"/>
      <sheetName val="RGPSA proforma"/>
      <sheetName val="22222222222CRR 2017-18 proforma"/>
      <sheetName val="PVC_dia"/>
      <sheetName val="GM&amp;PM WE1 EST"/>
      <sheetName val="airvalve-AC PN 1.60"/>
      <sheetName val="AV_GRP ms bwsc"/>
      <sheetName val="BWSCP"/>
      <sheetName val="Soft-sluice-AC,GRP PN 1.6"/>
      <sheetName val="soft-sluice-BWSC-MS"/>
      <sheetName val="DI sluice valve"/>
      <sheetName val="DATA_PRG"/>
      <sheetName val="dbl-airvalve-HDPE"/>
      <sheetName val="dbl-airvalve-PVC"/>
      <sheetName val="soft sluice -HDPE"/>
      <sheetName val="DI-kintc air valve-DI"/>
      <sheetName val="PM&amp;GM"/>
      <sheetName val="AV-PVC"/>
      <sheetName val="DI gate-DI"/>
      <sheetName val="DIgate_PVC "/>
      <sheetName val="GM&amp;PM EST"/>
      <sheetName val="D2_CO"/>
      <sheetName val="JACKWELL"/>
      <sheetName val="Rates"/>
      <sheetName val="hdpe-rates"/>
      <sheetName val="pvc-rates"/>
      <sheetName val="nodes"/>
      <sheetName val="int-Dia"/>
      <sheetName val="habs-list"/>
      <sheetName val="JAWAHAR-hyd-original"/>
      <sheetName val="data-WC"/>
      <sheetName val="well"/>
      <sheetName val="PUMP_DATA"/>
      <sheetName val="Abstract of Wargal"/>
      <sheetName val="Factory_rates"/>
      <sheetName val="Specification"/>
      <sheetName val="(Road-Project)"/>
      <sheetName val="p&amp;m"/>
      <sheetName val="BALAN1"/>
      <sheetName val="Class_IV_Qtr__Ele"/>
      <sheetName val="Data_F8_BTR"/>
      <sheetName val="Lead_statement"/>
      <sheetName val="C_D_Abs_Est_"/>
      <sheetName val="Rates_SSR_2008-09"/>
      <sheetName val="Specification_report"/>
      <sheetName val="2ABC_R+U_Sector_wise_2008_09"/>
      <sheetName val="Road_Detail_Est_"/>
      <sheetName val="MRoad_data"/>
      <sheetName val="pumping_main"/>
      <sheetName val="GM&amp;PM_EST-_final_"/>
      <sheetName val="K_AV-HDPE"/>
      <sheetName val="DI-AV-HDPE-_Final_"/>
      <sheetName val="DI-_Final"/>
      <sheetName val="DI_SV_on_DI-final_"/>
      <sheetName val="DI_Sluice_HDPE"/>
      <sheetName val="HDPE-Final_"/>
      <sheetName val="hdpe_weights1"/>
      <sheetName val="PVC_weights1"/>
      <sheetName val="Mp-team 1"/>
      <sheetName val="Habcodes"/>
      <sheetName val="Sheet3"/>
      <sheetName val="Works"/>
      <sheetName val="General"/>
      <sheetName val="SSR 2010-11 Rates"/>
      <sheetName val="pt-cw"/>
      <sheetName val="PROCTOR"/>
      <sheetName val="Bridge Data 2005-06"/>
      <sheetName val="SSR 2014-15 Rates"/>
      <sheetName val="Leads Entry"/>
      <sheetName val="BTR"/>
      <sheetName val="est"/>
      <sheetName val="1v_1000_PC"/>
      <sheetName val="CD abs"/>
      <sheetName val="2v_1000_PC"/>
      <sheetName val="GenAbst"/>
      <sheetName val="Road-furniture"/>
      <sheetName val="1v_600_PC"/>
      <sheetName val="Retaining-wall"/>
      <sheetName val="6v_1000_RDVENTS"/>
      <sheetName val="road est"/>
      <sheetName val="DIgate_PVC"/>
      <sheetName val="MS "/>
      <sheetName val="Line estimates"/>
      <sheetName val="Trunk Main"/>
      <sheetName val="Basis"/>
      <sheetName val="zone-8"/>
      <sheetName val="MHNO_LEV"/>
      <sheetName val="HS 30.04.2015.Final"/>
      <sheetName val="Bed Class"/>
      <sheetName val="Cd"/>
      <sheetName val="Detail In Door Stad"/>
      <sheetName val="CAT_5"/>
      <sheetName val="SPT vs PHI"/>
      <sheetName val="co_5"/>
      <sheetName val="DATA SHEET"/>
      <sheetName val="Sheet5"/>
      <sheetName val="ewst"/>
      <sheetName val="MEXICO-C"/>
      <sheetName val="mas_hab"/>
      <sheetName val="HDPE-pipe-rates"/>
      <sheetName val="pvc-pipe-rates"/>
      <sheetName val="sand"/>
      <sheetName val="stone"/>
      <sheetName val="TOP SLAB-beams"/>
      <sheetName val="Common "/>
      <sheetName val="Gen Abs"/>
      <sheetName val="Conveayance charges"/>
      <sheetName val="Conveyance"/>
      <sheetName val="SCHEDULE"/>
      <sheetName val="schedule nos"/>
      <sheetName val="Database"/>
      <sheetName val="VALV"/>
      <sheetName val="Line"/>
      <sheetName val="CRUST"/>
      <sheetName val="QDTS"/>
      <sheetName val="ADJUS"/>
      <sheetName val="mat-jak (2)"/>
      <sheetName val="mat-Arm"/>
      <sheetName val="mat-jak"/>
      <sheetName val="Abs- bal"/>
      <sheetName val="comparitive- bal"/>
      <sheetName val="Bal Sub"/>
      <sheetName val="Cover- Jak"/>
      <sheetName val="Abs - jak"/>
      <sheetName val="comparitive- jak"/>
      <sheetName val="Cover- Arm"/>
      <sheetName val="Jak Sub"/>
      <sheetName val="Abs- Arm"/>
      <sheetName val="comparitive- arm"/>
      <sheetName val="Arm Sub"/>
      <sheetName val="Arm Sub (2)"/>
      <sheetName val="PART A"/>
      <sheetName val="Open"/>
      <sheetName val="Analy"/>
      <sheetName val="AE Water Supply"/>
      <sheetName val="B A"/>
      <sheetName val="Process"/>
      <sheetName val="final data"/>
      <sheetName val="Basicrates"/>
      <sheetName val="BWSCPlt"/>
      <sheetName val="CI"/>
      <sheetName val="G.R.P"/>
      <sheetName val="PSC REVISED"/>
    </sheetNames>
    <sheetDataSet>
      <sheetData sheetId="0" refreshError="1">
        <row r="1">
          <cell r="A1" t="str">
            <v>Table A5 - Feeder Road Sections</v>
          </cell>
          <cell r="B1">
            <v>0</v>
          </cell>
          <cell r="C1">
            <v>0</v>
          </cell>
          <cell r="D1">
            <v>0</v>
          </cell>
          <cell r="E1" t="str">
            <v>RS 722</v>
          </cell>
          <cell r="F1">
            <v>544</v>
          </cell>
          <cell r="G1" t="str">
            <v>S</v>
          </cell>
          <cell r="H1" t="str">
            <v>F</v>
          </cell>
          <cell r="I1" t="str">
            <v>Shire North TC - Kasangale (junction S139)</v>
          </cell>
          <cell r="J1" t="str">
            <v>T400</v>
          </cell>
          <cell r="K1">
            <v>4</v>
          </cell>
          <cell r="L1">
            <v>10.199999999999999</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Trrrain</v>
          </cell>
          <cell r="J2" t="str">
            <v>District</v>
          </cell>
          <cell r="K2" t="str">
            <v>Map sheet No.</v>
          </cell>
          <cell r="L2" t="str">
            <v>Location comments</v>
          </cell>
        </row>
        <row r="3">
          <cell r="A3" t="str">
            <v>RS 443</v>
          </cell>
          <cell r="B3">
            <v>265</v>
          </cell>
          <cell r="C3" t="str">
            <v>N</v>
          </cell>
          <cell r="D3" t="str">
            <v>F</v>
          </cell>
          <cell r="E3" t="str">
            <v>Davide Kameme - James Kameme</v>
          </cell>
          <cell r="F3" t="str">
            <v>T300</v>
          </cell>
          <cell r="G3">
            <v>1</v>
          </cell>
          <cell r="H3">
            <v>15.2</v>
          </cell>
          <cell r="I3" t="str">
            <v>R</v>
          </cell>
          <cell r="J3" t="str">
            <v>CHITIPA</v>
          </cell>
          <cell r="K3">
            <v>1</v>
          </cell>
          <cell r="L3" t="str">
            <v>Part of RS1</v>
          </cell>
        </row>
        <row r="4">
          <cell r="A4" t="str">
            <v>RS 444</v>
          </cell>
          <cell r="B4">
            <v>266</v>
          </cell>
          <cell r="C4" t="str">
            <v>N</v>
          </cell>
          <cell r="D4" t="str">
            <v>F</v>
          </cell>
          <cell r="E4" t="str">
            <v>Fikolo Mkisi - Winston Kmeme</v>
          </cell>
          <cell r="F4" t="str">
            <v>T301</v>
          </cell>
          <cell r="G4">
            <v>1</v>
          </cell>
          <cell r="H4">
            <v>24.8</v>
          </cell>
          <cell r="I4" t="str">
            <v>R</v>
          </cell>
          <cell r="J4" t="str">
            <v>CHITIPA</v>
          </cell>
          <cell r="K4">
            <v>1</v>
          </cell>
          <cell r="L4" t="str">
            <v>Part of RS1</v>
          </cell>
        </row>
        <row r="5">
          <cell r="A5" t="str">
            <v>RS 445</v>
          </cell>
          <cell r="B5">
            <v>267</v>
          </cell>
          <cell r="C5" t="str">
            <v>N</v>
          </cell>
          <cell r="D5" t="str">
            <v>F</v>
          </cell>
          <cell r="E5" t="str">
            <v>Namatandala - Mwenichinga</v>
          </cell>
          <cell r="F5" t="str">
            <v>T302</v>
          </cell>
          <cell r="G5">
            <v>1</v>
          </cell>
          <cell r="H5">
            <v>22.4</v>
          </cell>
          <cell r="I5" t="str">
            <v>F</v>
          </cell>
          <cell r="J5" t="str">
            <v>CHITIPA</v>
          </cell>
          <cell r="K5">
            <v>1</v>
          </cell>
        </row>
        <row r="6">
          <cell r="A6" t="str">
            <v>RS 446</v>
          </cell>
          <cell r="B6">
            <v>268</v>
          </cell>
          <cell r="C6" t="str">
            <v>N</v>
          </cell>
          <cell r="D6" t="str">
            <v>F</v>
          </cell>
          <cell r="E6" t="str">
            <v>Pinda River - Mwenitete</v>
          </cell>
          <cell r="F6" t="str">
            <v>T303</v>
          </cell>
          <cell r="G6">
            <v>1</v>
          </cell>
          <cell r="H6">
            <v>22.1</v>
          </cell>
          <cell r="I6" t="str">
            <v>R</v>
          </cell>
          <cell r="J6" t="str">
            <v>KARONGA</v>
          </cell>
          <cell r="K6">
            <v>1</v>
          </cell>
        </row>
        <row r="7">
          <cell r="A7" t="str">
            <v>RS 447</v>
          </cell>
          <cell r="B7">
            <v>269</v>
          </cell>
          <cell r="C7" t="str">
            <v>N</v>
          </cell>
          <cell r="D7" t="str">
            <v>F</v>
          </cell>
          <cell r="E7" t="str">
            <v>Wovwe - Uliwa</v>
          </cell>
          <cell r="F7" t="str">
            <v>T304</v>
          </cell>
          <cell r="G7">
            <v>1</v>
          </cell>
          <cell r="H7">
            <v>28.3</v>
          </cell>
          <cell r="I7" t="str">
            <v>F</v>
          </cell>
          <cell r="J7" t="str">
            <v>KARONGA</v>
          </cell>
          <cell r="K7">
            <v>2</v>
          </cell>
        </row>
        <row r="8">
          <cell r="A8" t="str">
            <v>RS 448</v>
          </cell>
          <cell r="B8">
            <v>270</v>
          </cell>
          <cell r="C8" t="str">
            <v>N</v>
          </cell>
          <cell r="D8" t="str">
            <v>F</v>
          </cell>
          <cell r="E8" t="str">
            <v>Hananiya - Chipoka Bawoli</v>
          </cell>
          <cell r="F8" t="str">
            <v>T305</v>
          </cell>
          <cell r="G8">
            <v>1</v>
          </cell>
          <cell r="H8">
            <v>47</v>
          </cell>
          <cell r="I8" t="str">
            <v>R</v>
          </cell>
          <cell r="J8" t="str">
            <v>RUMPHI</v>
          </cell>
          <cell r="K8" t="str">
            <v>2,3</v>
          </cell>
        </row>
        <row r="9">
          <cell r="A9" t="str">
            <v>RS 450</v>
          </cell>
          <cell r="B9">
            <v>272</v>
          </cell>
          <cell r="C9" t="str">
            <v>N</v>
          </cell>
          <cell r="D9" t="str">
            <v>F</v>
          </cell>
          <cell r="E9" t="str">
            <v>Phwamphwa - Uzumara - Usowoya - Malongowe River</v>
          </cell>
          <cell r="F9" t="str">
            <v>T306</v>
          </cell>
          <cell r="G9">
            <v>1</v>
          </cell>
          <cell r="H9">
            <v>42.1</v>
          </cell>
          <cell r="I9" t="str">
            <v>H</v>
          </cell>
          <cell r="J9" t="str">
            <v>RUMPHI</v>
          </cell>
          <cell r="K9">
            <v>3</v>
          </cell>
        </row>
        <row r="10">
          <cell r="A10" t="str">
            <v>RS 449</v>
          </cell>
          <cell r="B10">
            <v>271</v>
          </cell>
          <cell r="C10" t="str">
            <v>N</v>
          </cell>
          <cell r="D10" t="str">
            <v>F</v>
          </cell>
          <cell r="E10" t="str">
            <v>Malongowe River - Bula</v>
          </cell>
          <cell r="F10" t="str">
            <v>T306</v>
          </cell>
          <cell r="G10">
            <v>2</v>
          </cell>
          <cell r="H10">
            <v>19.5</v>
          </cell>
          <cell r="I10" t="str">
            <v>H</v>
          </cell>
          <cell r="J10" t="str">
            <v>MZIMBA</v>
          </cell>
          <cell r="K10">
            <v>3</v>
          </cell>
        </row>
        <row r="11">
          <cell r="A11" t="str">
            <v>RS 451</v>
          </cell>
          <cell r="B11">
            <v>273</v>
          </cell>
          <cell r="C11" t="str">
            <v>N</v>
          </cell>
          <cell r="D11" t="str">
            <v>F</v>
          </cell>
          <cell r="E11" t="str">
            <v>Njakwa - Mthwalo</v>
          </cell>
          <cell r="F11" t="str">
            <v>T308</v>
          </cell>
          <cell r="G11">
            <v>1</v>
          </cell>
          <cell r="H11">
            <v>44</v>
          </cell>
          <cell r="I11" t="str">
            <v>R</v>
          </cell>
          <cell r="J11" t="str">
            <v>MZIMBA</v>
          </cell>
          <cell r="K11">
            <v>3</v>
          </cell>
        </row>
        <row r="12">
          <cell r="A12" t="str">
            <v>RS 452</v>
          </cell>
          <cell r="B12">
            <v>274</v>
          </cell>
          <cell r="C12" t="str">
            <v>N</v>
          </cell>
          <cell r="D12" t="str">
            <v>F</v>
          </cell>
          <cell r="E12" t="str">
            <v>Chesamu - Engucwini</v>
          </cell>
          <cell r="F12" t="str">
            <v>T309</v>
          </cell>
          <cell r="G12">
            <v>1</v>
          </cell>
          <cell r="H12">
            <v>30.7</v>
          </cell>
          <cell r="I12" t="str">
            <v>R</v>
          </cell>
          <cell r="J12" t="str">
            <v>MZIMBA</v>
          </cell>
          <cell r="K12">
            <v>3</v>
          </cell>
          <cell r="L12" t="str">
            <v>Changed designation from T413  to M04</v>
          </cell>
        </row>
        <row r="13">
          <cell r="A13" t="str">
            <v>RS 454</v>
          </cell>
          <cell r="B13">
            <v>276</v>
          </cell>
          <cell r="C13" t="str">
            <v>N</v>
          </cell>
          <cell r="D13" t="str">
            <v>F</v>
          </cell>
          <cell r="E13" t="str">
            <v>Hewe - Vwaza Game Camp</v>
          </cell>
          <cell r="F13" t="str">
            <v>T310</v>
          </cell>
          <cell r="G13">
            <v>1</v>
          </cell>
          <cell r="H13">
            <v>41.5</v>
          </cell>
          <cell r="I13" t="str">
            <v>F</v>
          </cell>
          <cell r="J13" t="str">
            <v>RUMPHI</v>
          </cell>
          <cell r="K13" t="str">
            <v>2,3</v>
          </cell>
          <cell r="L13" t="str">
            <v xml:space="preserve">New section part of RS 330 </v>
          </cell>
        </row>
        <row r="14">
          <cell r="A14" t="str">
            <v>RS 453</v>
          </cell>
          <cell r="B14">
            <v>275</v>
          </cell>
          <cell r="C14" t="str">
            <v>N</v>
          </cell>
          <cell r="D14" t="str">
            <v>F</v>
          </cell>
          <cell r="E14" t="str">
            <v>Vwaza Game Camp - Munyanja</v>
          </cell>
          <cell r="F14" t="str">
            <v>T310</v>
          </cell>
          <cell r="G14">
            <v>2</v>
          </cell>
          <cell r="H14">
            <v>22.1</v>
          </cell>
          <cell r="I14" t="str">
            <v>F</v>
          </cell>
          <cell r="J14" t="str">
            <v>MZIMBA</v>
          </cell>
          <cell r="K14">
            <v>3</v>
          </cell>
        </row>
        <row r="15">
          <cell r="A15" t="str">
            <v>RS 455</v>
          </cell>
          <cell r="B15">
            <v>277</v>
          </cell>
          <cell r="C15" t="str">
            <v>N</v>
          </cell>
          <cell r="D15" t="str">
            <v>F</v>
          </cell>
          <cell r="E15" t="str">
            <v>Munyanja - Sokopo Chinura</v>
          </cell>
          <cell r="F15" t="str">
            <v>T311</v>
          </cell>
          <cell r="G15">
            <v>1</v>
          </cell>
          <cell r="H15">
            <v>29.5</v>
          </cell>
          <cell r="I15" t="str">
            <v>F</v>
          </cell>
          <cell r="J15" t="str">
            <v>MZIMBA</v>
          </cell>
          <cell r="K15">
            <v>3</v>
          </cell>
        </row>
        <row r="16">
          <cell r="A16" t="str">
            <v>RS 456</v>
          </cell>
          <cell r="B16">
            <v>278</v>
          </cell>
          <cell r="C16" t="str">
            <v>N</v>
          </cell>
          <cell r="D16" t="str">
            <v>F</v>
          </cell>
          <cell r="E16" t="str">
            <v>Yesaya Nkosi - Magodi Nyirenda</v>
          </cell>
          <cell r="F16" t="str">
            <v>T312</v>
          </cell>
          <cell r="G16">
            <v>1</v>
          </cell>
          <cell r="H16">
            <v>22</v>
          </cell>
          <cell r="I16" t="str">
            <v>R</v>
          </cell>
          <cell r="J16" t="str">
            <v>MZIMBA</v>
          </cell>
          <cell r="K16">
            <v>3</v>
          </cell>
        </row>
        <row r="17">
          <cell r="A17" t="str">
            <v>RS 457</v>
          </cell>
          <cell r="B17">
            <v>279</v>
          </cell>
          <cell r="C17" t="str">
            <v>N</v>
          </cell>
          <cell r="D17" t="str">
            <v>F</v>
          </cell>
          <cell r="E17" t="str">
            <v>Eswazini - Kamchocho Banda</v>
          </cell>
          <cell r="F17" t="str">
            <v>T313</v>
          </cell>
          <cell r="G17">
            <v>1</v>
          </cell>
          <cell r="H17">
            <v>31.1</v>
          </cell>
          <cell r="I17" t="str">
            <v>R</v>
          </cell>
          <cell r="J17" t="str">
            <v>MZIMBA</v>
          </cell>
          <cell r="K17">
            <v>3</v>
          </cell>
        </row>
        <row r="18">
          <cell r="A18" t="str">
            <v>RS 458</v>
          </cell>
          <cell r="B18">
            <v>280</v>
          </cell>
          <cell r="C18" t="str">
            <v>N</v>
          </cell>
          <cell r="D18" t="str">
            <v>F</v>
          </cell>
          <cell r="E18" t="str">
            <v>Emvuyeni - Emoneni</v>
          </cell>
          <cell r="F18" t="str">
            <v>T314</v>
          </cell>
          <cell r="G18">
            <v>1</v>
          </cell>
          <cell r="H18">
            <v>47</v>
          </cell>
          <cell r="I18" t="str">
            <v>R</v>
          </cell>
          <cell r="J18" t="str">
            <v>MZIMBA</v>
          </cell>
          <cell r="K18">
            <v>3</v>
          </cell>
        </row>
        <row r="19">
          <cell r="A19" t="str">
            <v>RS 459</v>
          </cell>
          <cell r="B19">
            <v>281</v>
          </cell>
          <cell r="C19" t="str">
            <v>N</v>
          </cell>
          <cell r="D19" t="str">
            <v>F</v>
          </cell>
          <cell r="E19" t="str">
            <v>Mbowe - Mazamba Hill</v>
          </cell>
          <cell r="F19" t="str">
            <v>T315</v>
          </cell>
          <cell r="G19">
            <v>1</v>
          </cell>
          <cell r="H19">
            <v>19.8</v>
          </cell>
          <cell r="I19" t="str">
            <v>R</v>
          </cell>
          <cell r="J19" t="str">
            <v>MZIMBA</v>
          </cell>
          <cell r="K19">
            <v>3</v>
          </cell>
        </row>
        <row r="20">
          <cell r="A20" t="str">
            <v>RS 460</v>
          </cell>
          <cell r="B20">
            <v>282</v>
          </cell>
          <cell r="C20" t="str">
            <v>N</v>
          </cell>
          <cell r="D20" t="str">
            <v>F</v>
          </cell>
          <cell r="E20" t="str">
            <v>Choma - Chikwina</v>
          </cell>
          <cell r="F20" t="str">
            <v>T316</v>
          </cell>
          <cell r="G20">
            <v>1</v>
          </cell>
          <cell r="H20">
            <v>12.6</v>
          </cell>
          <cell r="I20" t="str">
            <v>R</v>
          </cell>
          <cell r="J20" t="str">
            <v>NKHATA BAY</v>
          </cell>
          <cell r="K20">
            <v>3</v>
          </cell>
        </row>
        <row r="21">
          <cell r="A21" t="str">
            <v>RS 461</v>
          </cell>
          <cell r="B21">
            <v>283</v>
          </cell>
          <cell r="C21" t="str">
            <v>N</v>
          </cell>
          <cell r="D21" t="str">
            <v>F</v>
          </cell>
          <cell r="E21" t="str">
            <v>Mzenga - Lwazi</v>
          </cell>
          <cell r="F21" t="str">
            <v>T317</v>
          </cell>
          <cell r="G21">
            <v>1</v>
          </cell>
          <cell r="H21">
            <v>23.6</v>
          </cell>
          <cell r="I21" t="str">
            <v>R</v>
          </cell>
          <cell r="J21" t="str">
            <v>NKHATA BAY</v>
          </cell>
          <cell r="K21">
            <v>3</v>
          </cell>
        </row>
        <row r="22">
          <cell r="A22" t="str">
            <v>RS 463</v>
          </cell>
          <cell r="B22">
            <v>285</v>
          </cell>
          <cell r="C22" t="str">
            <v>N</v>
          </cell>
          <cell r="D22" t="str">
            <v>F</v>
          </cell>
          <cell r="E22" t="str">
            <v>Manyamula - Mbawa</v>
          </cell>
          <cell r="F22" t="str">
            <v>T321</v>
          </cell>
          <cell r="G22">
            <v>1</v>
          </cell>
          <cell r="H22">
            <v>19.100000000000001</v>
          </cell>
          <cell r="I22" t="str">
            <v>F</v>
          </cell>
          <cell r="J22" t="str">
            <v>MZIMBA</v>
          </cell>
          <cell r="K22">
            <v>4</v>
          </cell>
          <cell r="L22" t="str">
            <v>New section part of origional RS 179</v>
          </cell>
        </row>
        <row r="23">
          <cell r="A23" t="str">
            <v>RS 524</v>
          </cell>
          <cell r="B23">
            <v>346</v>
          </cell>
          <cell r="C23" t="str">
            <v>C</v>
          </cell>
          <cell r="D23" t="str">
            <v>F</v>
          </cell>
          <cell r="E23" t="str">
            <v>Kamtuwale - Chimaliro Police</v>
          </cell>
          <cell r="F23" t="str">
            <v>T323</v>
          </cell>
          <cell r="G23">
            <v>1</v>
          </cell>
          <cell r="H23">
            <v>36.1</v>
          </cell>
          <cell r="I23" t="str">
            <v>F</v>
          </cell>
          <cell r="J23" t="str">
            <v>KASUNGU</v>
          </cell>
          <cell r="K23">
            <v>5</v>
          </cell>
          <cell r="L23" t="str">
            <v>New section part of origional RS 179</v>
          </cell>
        </row>
        <row r="24">
          <cell r="A24" t="str">
            <v>RS 525</v>
          </cell>
          <cell r="B24">
            <v>347</v>
          </cell>
          <cell r="C24" t="str">
            <v>C</v>
          </cell>
          <cell r="D24" t="str">
            <v>F</v>
          </cell>
          <cell r="E24" t="str">
            <v>Mphomwa - Kamtuwale</v>
          </cell>
          <cell r="F24" t="str">
            <v>T324</v>
          </cell>
          <cell r="G24">
            <v>1</v>
          </cell>
          <cell r="H24">
            <v>11.3</v>
          </cell>
          <cell r="I24" t="str">
            <v>F</v>
          </cell>
          <cell r="J24" t="str">
            <v>KASUNGU</v>
          </cell>
          <cell r="K24">
            <v>5</v>
          </cell>
          <cell r="L24" t="str">
            <v>End point altered from Mphangara Stream to Chatanga</v>
          </cell>
        </row>
        <row r="25">
          <cell r="A25" t="str">
            <v>RS 528</v>
          </cell>
          <cell r="B25">
            <v>350</v>
          </cell>
          <cell r="C25" t="str">
            <v>C</v>
          </cell>
          <cell r="D25" t="str">
            <v>F</v>
          </cell>
          <cell r="E25" t="str">
            <v>Chasato - General Farming Estate</v>
          </cell>
          <cell r="F25" t="str">
            <v>T325</v>
          </cell>
          <cell r="G25">
            <v>1</v>
          </cell>
          <cell r="H25">
            <v>13.6</v>
          </cell>
          <cell r="I25" t="str">
            <v>F</v>
          </cell>
          <cell r="J25" t="str">
            <v>KASUNGU</v>
          </cell>
          <cell r="K25">
            <v>5</v>
          </cell>
        </row>
        <row r="26">
          <cell r="A26" t="str">
            <v>RS 526</v>
          </cell>
          <cell r="B26">
            <v>348</v>
          </cell>
          <cell r="C26" t="str">
            <v>C</v>
          </cell>
          <cell r="D26" t="str">
            <v>F</v>
          </cell>
          <cell r="E26" t="str">
            <v>General Farming Estate - Dwangwa River</v>
          </cell>
          <cell r="F26" t="str">
            <v>T325</v>
          </cell>
          <cell r="G26">
            <v>2</v>
          </cell>
          <cell r="H26">
            <v>15.5</v>
          </cell>
          <cell r="I26" t="str">
            <v>R</v>
          </cell>
          <cell r="J26" t="str">
            <v>KASUNGU</v>
          </cell>
          <cell r="K26">
            <v>5</v>
          </cell>
        </row>
        <row r="27">
          <cell r="A27" t="str">
            <v>RS 527</v>
          </cell>
          <cell r="B27">
            <v>349</v>
          </cell>
          <cell r="C27" t="str">
            <v>C</v>
          </cell>
          <cell r="D27" t="str">
            <v>F</v>
          </cell>
          <cell r="E27" t="str">
            <v>Dwangwa River - Mkanakhoti</v>
          </cell>
          <cell r="F27" t="str">
            <v>T325</v>
          </cell>
          <cell r="G27">
            <v>3</v>
          </cell>
          <cell r="H27">
            <v>16.2</v>
          </cell>
          <cell r="I27" t="str">
            <v>R</v>
          </cell>
          <cell r="J27" t="str">
            <v>KASUNGU</v>
          </cell>
          <cell r="K27">
            <v>5</v>
          </cell>
          <cell r="L27" t="str">
            <v>New section part of origional RS 181</v>
          </cell>
        </row>
        <row r="28">
          <cell r="A28" t="str">
            <v>RS 464</v>
          </cell>
          <cell r="B28">
            <v>286</v>
          </cell>
          <cell r="C28" t="str">
            <v>N</v>
          </cell>
          <cell r="D28" t="str">
            <v>F</v>
          </cell>
          <cell r="E28" t="str">
            <v>Chimaliro Forest-Mabulabo-Chiwandauka -Chombe</v>
          </cell>
          <cell r="F28" t="str">
            <v>T326</v>
          </cell>
          <cell r="G28">
            <v>1</v>
          </cell>
          <cell r="H28">
            <v>41</v>
          </cell>
          <cell r="I28" t="str">
            <v>R</v>
          </cell>
          <cell r="J28" t="str">
            <v>MZIMBA</v>
          </cell>
          <cell r="K28" t="str">
            <v>4,5</v>
          </cell>
        </row>
        <row r="29">
          <cell r="A29" t="str">
            <v>RS 529</v>
          </cell>
          <cell r="B29">
            <v>351</v>
          </cell>
          <cell r="C29" t="str">
            <v>C</v>
          </cell>
          <cell r="D29" t="str">
            <v>F</v>
          </cell>
          <cell r="E29" t="str">
            <v>Kalula - Mabulabo</v>
          </cell>
          <cell r="F29" t="str">
            <v>T327</v>
          </cell>
          <cell r="G29">
            <v>1</v>
          </cell>
          <cell r="H29">
            <v>12.5</v>
          </cell>
          <cell r="I29" t="str">
            <v>R</v>
          </cell>
          <cell r="J29" t="str">
            <v>KASUNGU/MZIMBA</v>
          </cell>
          <cell r="K29">
            <v>4</v>
          </cell>
        </row>
        <row r="30">
          <cell r="A30" t="str">
            <v>RS 534</v>
          </cell>
          <cell r="B30">
            <v>356</v>
          </cell>
          <cell r="C30" t="str">
            <v>C</v>
          </cell>
          <cell r="D30" t="str">
            <v>F</v>
          </cell>
          <cell r="E30" t="str">
            <v>Simlemba - Dwangwa River</v>
          </cell>
          <cell r="F30" t="str">
            <v>T328</v>
          </cell>
          <cell r="G30">
            <v>1</v>
          </cell>
          <cell r="H30">
            <v>7</v>
          </cell>
          <cell r="I30" t="str">
            <v>R</v>
          </cell>
          <cell r="J30" t="str">
            <v>KASUNGU</v>
          </cell>
          <cell r="K30">
            <v>5</v>
          </cell>
        </row>
        <row r="31">
          <cell r="A31" t="str">
            <v>RS 531</v>
          </cell>
          <cell r="B31">
            <v>353</v>
          </cell>
          <cell r="C31" t="str">
            <v>C</v>
          </cell>
          <cell r="D31" t="str">
            <v>F</v>
          </cell>
          <cell r="E31" t="str">
            <v>Dwangwa River - Mwimwila</v>
          </cell>
          <cell r="F31" t="str">
            <v>T328</v>
          </cell>
          <cell r="G31">
            <v>2</v>
          </cell>
          <cell r="H31">
            <v>11</v>
          </cell>
          <cell r="I31" t="str">
            <v>R</v>
          </cell>
          <cell r="J31" t="str">
            <v>KASUNGU</v>
          </cell>
          <cell r="K31">
            <v>5</v>
          </cell>
        </row>
        <row r="32">
          <cell r="A32" t="str">
            <v>RS 532</v>
          </cell>
          <cell r="B32">
            <v>354</v>
          </cell>
          <cell r="C32" t="str">
            <v>C</v>
          </cell>
          <cell r="D32" t="str">
            <v>F</v>
          </cell>
          <cell r="E32" t="str">
            <v>Mwimwila - Kapwaye</v>
          </cell>
          <cell r="F32" t="str">
            <v>T328</v>
          </cell>
          <cell r="G32">
            <v>3</v>
          </cell>
          <cell r="H32">
            <v>9.6999999999999993</v>
          </cell>
          <cell r="I32" t="str">
            <v>F</v>
          </cell>
          <cell r="J32" t="str">
            <v>KASUNGU</v>
          </cell>
          <cell r="K32">
            <v>5</v>
          </cell>
          <cell r="L32" t="str">
            <v>Changed designation from M5 to M18</v>
          </cell>
        </row>
        <row r="33">
          <cell r="A33" t="str">
            <v>RS 530</v>
          </cell>
          <cell r="B33">
            <v>352</v>
          </cell>
          <cell r="C33" t="str">
            <v>C</v>
          </cell>
          <cell r="D33" t="str">
            <v>F</v>
          </cell>
          <cell r="E33" t="str">
            <v>Kapwaye - Mphepo</v>
          </cell>
          <cell r="F33" t="str">
            <v>T328</v>
          </cell>
          <cell r="G33">
            <v>4</v>
          </cell>
          <cell r="H33">
            <v>21.7</v>
          </cell>
          <cell r="I33" t="str">
            <v>F</v>
          </cell>
          <cell r="J33" t="str">
            <v>KASUNGU</v>
          </cell>
          <cell r="K33">
            <v>5</v>
          </cell>
        </row>
        <row r="34">
          <cell r="A34" t="str">
            <v>RS 533</v>
          </cell>
          <cell r="B34">
            <v>355</v>
          </cell>
          <cell r="C34" t="str">
            <v>C</v>
          </cell>
          <cell r="D34" t="str">
            <v>F</v>
          </cell>
          <cell r="E34" t="str">
            <v>Mphepo - Chasato</v>
          </cell>
          <cell r="F34" t="str">
            <v>T328</v>
          </cell>
          <cell r="G34">
            <v>5</v>
          </cell>
          <cell r="H34">
            <v>8.3000000000000007</v>
          </cell>
          <cell r="I34" t="str">
            <v>F</v>
          </cell>
          <cell r="J34" t="str">
            <v>KASUNGU</v>
          </cell>
          <cell r="K34">
            <v>5</v>
          </cell>
        </row>
        <row r="35">
          <cell r="A35" t="str">
            <v>RS 466</v>
          </cell>
          <cell r="B35">
            <v>288</v>
          </cell>
          <cell r="C35" t="str">
            <v>N</v>
          </cell>
          <cell r="D35" t="str">
            <v>F</v>
          </cell>
          <cell r="E35" t="str">
            <v>Nthalire - Zambia border</v>
          </cell>
          <cell r="F35" t="str">
            <v>T331</v>
          </cell>
          <cell r="G35">
            <v>1</v>
          </cell>
          <cell r="H35">
            <v>10</v>
          </cell>
          <cell r="I35" t="str">
            <v>R</v>
          </cell>
          <cell r="J35" t="str">
            <v>CHITIPA</v>
          </cell>
          <cell r="K35">
            <v>2</v>
          </cell>
        </row>
        <row r="36">
          <cell r="A36" t="str">
            <v>RS 535</v>
          </cell>
          <cell r="B36">
            <v>357</v>
          </cell>
          <cell r="C36" t="str">
            <v>C</v>
          </cell>
          <cell r="D36" t="str">
            <v>F</v>
          </cell>
          <cell r="E36" t="str">
            <v>Mkanda - General Farming Estate 68</v>
          </cell>
          <cell r="F36" t="str">
            <v>T333</v>
          </cell>
          <cell r="G36">
            <v>1</v>
          </cell>
          <cell r="H36">
            <v>16.5</v>
          </cell>
          <cell r="I36" t="str">
            <v>F</v>
          </cell>
          <cell r="J36" t="str">
            <v>MCHINJI</v>
          </cell>
          <cell r="K36">
            <v>5</v>
          </cell>
          <cell r="L36" t="str">
            <v>New section part of RS 225</v>
          </cell>
        </row>
        <row r="37">
          <cell r="A37" t="str">
            <v>RS 536</v>
          </cell>
          <cell r="B37">
            <v>358</v>
          </cell>
          <cell r="C37" t="str">
            <v>C</v>
          </cell>
          <cell r="D37" t="str">
            <v>F</v>
          </cell>
          <cell r="E37" t="str">
            <v>General Farming Estate 68 - Kapezi</v>
          </cell>
          <cell r="F37" t="str">
            <v>T333</v>
          </cell>
          <cell r="G37">
            <v>2</v>
          </cell>
          <cell r="H37">
            <v>20.399999999999999</v>
          </cell>
          <cell r="I37" t="str">
            <v>R</v>
          </cell>
          <cell r="J37" t="str">
            <v>MCHINJI</v>
          </cell>
          <cell r="K37">
            <v>6</v>
          </cell>
          <cell r="L37" t="str">
            <v>Changed designation from S120 to M18. Now by-passed.</v>
          </cell>
        </row>
        <row r="38">
          <cell r="A38" t="str">
            <v>RS 537</v>
          </cell>
          <cell r="B38">
            <v>259</v>
          </cell>
          <cell r="C38" t="str">
            <v>C</v>
          </cell>
          <cell r="D38" t="str">
            <v>F</v>
          </cell>
          <cell r="E38" t="str">
            <v>Chilanga - Kalolo</v>
          </cell>
          <cell r="F38" t="str">
            <v>T335</v>
          </cell>
          <cell r="G38">
            <v>1</v>
          </cell>
          <cell r="H38">
            <v>8.1999999999999993</v>
          </cell>
          <cell r="I38" t="str">
            <v>F</v>
          </cell>
          <cell r="J38" t="str">
            <v>KASUNGU</v>
          </cell>
          <cell r="K38">
            <v>5</v>
          </cell>
          <cell r="L38" t="str">
            <v>Changed to trunk</v>
          </cell>
        </row>
        <row r="39">
          <cell r="A39" t="str">
            <v>RS 538</v>
          </cell>
          <cell r="B39">
            <v>360</v>
          </cell>
          <cell r="C39" t="str">
            <v>C</v>
          </cell>
          <cell r="D39" t="str">
            <v>F</v>
          </cell>
          <cell r="E39" t="str">
            <v>Plaka Estate - Kapiri</v>
          </cell>
          <cell r="F39" t="str">
            <v>T336</v>
          </cell>
          <cell r="G39">
            <v>1</v>
          </cell>
          <cell r="H39">
            <v>28.2</v>
          </cell>
          <cell r="I39" t="str">
            <v>F</v>
          </cell>
          <cell r="J39" t="str">
            <v>MCHINJI</v>
          </cell>
          <cell r="K39">
            <v>5</v>
          </cell>
          <cell r="L39" t="str">
            <v>Contains road designated T322 (on 1:250,000 series map)</v>
          </cell>
        </row>
        <row r="40">
          <cell r="A40" t="str">
            <v>RS 539</v>
          </cell>
          <cell r="B40">
            <v>361</v>
          </cell>
          <cell r="C40" t="str">
            <v>C</v>
          </cell>
          <cell r="D40" t="str">
            <v>F</v>
          </cell>
          <cell r="E40" t="str">
            <v>Malipela - Misozi</v>
          </cell>
          <cell r="F40" t="str">
            <v>T337</v>
          </cell>
          <cell r="G40">
            <v>1</v>
          </cell>
          <cell r="H40">
            <v>9.1</v>
          </cell>
          <cell r="I40" t="str">
            <v>F</v>
          </cell>
          <cell r="J40" t="str">
            <v>KASUNGU</v>
          </cell>
          <cell r="K40">
            <v>5</v>
          </cell>
        </row>
        <row r="41">
          <cell r="A41" t="str">
            <v>RS 659</v>
          </cell>
          <cell r="B41">
            <v>481</v>
          </cell>
          <cell r="C41" t="str">
            <v>C</v>
          </cell>
          <cell r="D41" t="str">
            <v>F</v>
          </cell>
          <cell r="E41" t="str">
            <v>Misozi - Kasela</v>
          </cell>
          <cell r="F41" t="str">
            <v>T337</v>
          </cell>
          <cell r="G41">
            <v>2</v>
          </cell>
          <cell r="H41">
            <v>14.9</v>
          </cell>
          <cell r="I41" t="str">
            <v>F</v>
          </cell>
          <cell r="J41" t="str">
            <v>KASUNGU</v>
          </cell>
          <cell r="K41">
            <v>5</v>
          </cell>
          <cell r="L41" t="str">
            <v>Changed designation from D194 to T337</v>
          </cell>
        </row>
        <row r="42">
          <cell r="A42" t="str">
            <v>RS 541</v>
          </cell>
          <cell r="B42">
            <v>363</v>
          </cell>
          <cell r="C42" t="str">
            <v>C</v>
          </cell>
          <cell r="D42" t="str">
            <v>F</v>
          </cell>
          <cell r="E42" t="str">
            <v>Mponela - Chososo</v>
          </cell>
          <cell r="F42" t="str">
            <v>T339</v>
          </cell>
          <cell r="G42">
            <v>1</v>
          </cell>
          <cell r="H42">
            <v>26.8</v>
          </cell>
          <cell r="I42" t="str">
            <v>F</v>
          </cell>
          <cell r="J42" t="str">
            <v>NTCHISI</v>
          </cell>
          <cell r="K42">
            <v>5</v>
          </cell>
        </row>
        <row r="43">
          <cell r="A43" t="str">
            <v>RS 540</v>
          </cell>
          <cell r="B43">
            <v>362</v>
          </cell>
          <cell r="C43" t="str">
            <v>C</v>
          </cell>
          <cell r="D43" t="str">
            <v>F</v>
          </cell>
          <cell r="E43" t="str">
            <v>Guma - Bua River</v>
          </cell>
          <cell r="F43" t="str">
            <v>T339</v>
          </cell>
          <cell r="G43">
            <v>2</v>
          </cell>
          <cell r="H43">
            <v>15</v>
          </cell>
          <cell r="I43" t="str">
            <v>F</v>
          </cell>
          <cell r="J43" t="str">
            <v>NTCHISI</v>
          </cell>
          <cell r="K43">
            <v>5</v>
          </cell>
        </row>
        <row r="44">
          <cell r="A44" t="str">
            <v>RS 542</v>
          </cell>
          <cell r="B44">
            <v>364</v>
          </cell>
          <cell r="C44" t="str">
            <v>C</v>
          </cell>
          <cell r="D44" t="str">
            <v>F</v>
          </cell>
          <cell r="E44" t="str">
            <v>Bua River - Chambwe</v>
          </cell>
          <cell r="F44" t="str">
            <v>T339</v>
          </cell>
          <cell r="G44">
            <v>3</v>
          </cell>
          <cell r="H44">
            <v>1.6</v>
          </cell>
          <cell r="I44" t="str">
            <v>F</v>
          </cell>
          <cell r="J44" t="str">
            <v>KASUNGU</v>
          </cell>
          <cell r="K44">
            <v>5</v>
          </cell>
        </row>
        <row r="45">
          <cell r="A45" t="str">
            <v>RS 545</v>
          </cell>
          <cell r="B45">
            <v>367</v>
          </cell>
          <cell r="C45" t="str">
            <v>C</v>
          </cell>
          <cell r="D45" t="str">
            <v>F</v>
          </cell>
          <cell r="E45" t="str">
            <v>junction M7 - Ngombe</v>
          </cell>
          <cell r="F45" t="str">
            <v>T340</v>
          </cell>
          <cell r="G45">
            <v>1</v>
          </cell>
          <cell r="H45">
            <v>11.1</v>
          </cell>
          <cell r="I45" t="str">
            <v>F</v>
          </cell>
          <cell r="J45" t="str">
            <v>NTCHISI</v>
          </cell>
          <cell r="K45">
            <v>5</v>
          </cell>
        </row>
        <row r="46">
          <cell r="A46" t="str">
            <v>RS 544</v>
          </cell>
          <cell r="B46">
            <v>366</v>
          </cell>
          <cell r="C46" t="str">
            <v>C</v>
          </cell>
          <cell r="D46" t="str">
            <v>F</v>
          </cell>
          <cell r="E46" t="str">
            <v>Ngombe - Kamsonga</v>
          </cell>
          <cell r="F46" t="str">
            <v>T340</v>
          </cell>
          <cell r="G46">
            <v>2</v>
          </cell>
          <cell r="H46">
            <v>9.8000000000000007</v>
          </cell>
          <cell r="I46" t="str">
            <v>F</v>
          </cell>
          <cell r="J46" t="str">
            <v>NTCHISI</v>
          </cell>
          <cell r="K46">
            <v>5</v>
          </cell>
        </row>
        <row r="47">
          <cell r="A47" t="str">
            <v>RS 546</v>
          </cell>
          <cell r="B47">
            <v>368</v>
          </cell>
          <cell r="C47" t="str">
            <v>C</v>
          </cell>
          <cell r="D47" t="str">
            <v>F</v>
          </cell>
          <cell r="E47" t="str">
            <v>Kamsonga - Chungu (junction M18)</v>
          </cell>
          <cell r="F47" t="str">
            <v>T340</v>
          </cell>
          <cell r="G47">
            <v>3</v>
          </cell>
          <cell r="H47">
            <v>17.899999999999999</v>
          </cell>
          <cell r="I47" t="str">
            <v>F</v>
          </cell>
          <cell r="J47" t="str">
            <v>NTCHISI</v>
          </cell>
          <cell r="K47">
            <v>5</v>
          </cell>
          <cell r="L47" t="str">
            <v>Changed designation from S100 to S101</v>
          </cell>
        </row>
        <row r="48">
          <cell r="A48" t="str">
            <v>RS 553</v>
          </cell>
          <cell r="B48">
            <v>375</v>
          </cell>
          <cell r="C48" t="str">
            <v>C</v>
          </cell>
          <cell r="D48" t="str">
            <v>F</v>
          </cell>
          <cell r="E48" t="str">
            <v>Malenga (junction M18) - Mpamantha</v>
          </cell>
          <cell r="F48" t="str">
            <v>T341</v>
          </cell>
          <cell r="G48">
            <v>1</v>
          </cell>
          <cell r="H48">
            <v>15.9</v>
          </cell>
          <cell r="I48" t="str">
            <v>F</v>
          </cell>
          <cell r="J48" t="str">
            <v>NKHOTA KOTA</v>
          </cell>
          <cell r="K48">
            <v>5</v>
          </cell>
        </row>
        <row r="49">
          <cell r="A49" t="str">
            <v>RS 548</v>
          </cell>
          <cell r="B49">
            <v>370</v>
          </cell>
          <cell r="C49" t="str">
            <v>C</v>
          </cell>
          <cell r="D49" t="str">
            <v>F</v>
          </cell>
          <cell r="E49" t="str">
            <v>Mpamantha - Luwi River</v>
          </cell>
          <cell r="F49" t="str">
            <v>T341</v>
          </cell>
          <cell r="G49">
            <v>2</v>
          </cell>
          <cell r="H49">
            <v>5.8</v>
          </cell>
          <cell r="I49" t="str">
            <v>F</v>
          </cell>
          <cell r="J49" t="str">
            <v>NKHOTA KOTA</v>
          </cell>
          <cell r="K49">
            <v>5</v>
          </cell>
        </row>
        <row r="50">
          <cell r="A50" t="str">
            <v>RS 555</v>
          </cell>
          <cell r="B50">
            <v>377</v>
          </cell>
          <cell r="C50" t="str">
            <v>C</v>
          </cell>
          <cell r="D50" t="str">
            <v>F</v>
          </cell>
          <cell r="E50" t="str">
            <v>Luwi River - Chalunda</v>
          </cell>
          <cell r="F50" t="str">
            <v>T341</v>
          </cell>
          <cell r="G50">
            <v>3</v>
          </cell>
          <cell r="H50">
            <v>8</v>
          </cell>
          <cell r="I50" t="str">
            <v>F</v>
          </cell>
          <cell r="J50" t="str">
            <v>NKHOTA KOTA</v>
          </cell>
          <cell r="K50">
            <v>5</v>
          </cell>
        </row>
        <row r="51">
          <cell r="A51" t="str">
            <v>RS 554</v>
          </cell>
          <cell r="B51">
            <v>376</v>
          </cell>
          <cell r="C51" t="str">
            <v>C</v>
          </cell>
          <cell r="D51" t="str">
            <v>F</v>
          </cell>
          <cell r="E51" t="str">
            <v>Chalunda - Gomadzi</v>
          </cell>
          <cell r="F51" t="str">
            <v>T341</v>
          </cell>
          <cell r="G51">
            <v>4</v>
          </cell>
          <cell r="H51">
            <v>5.4</v>
          </cell>
          <cell r="I51" t="str">
            <v>F</v>
          </cell>
          <cell r="J51" t="str">
            <v>NKHOTA KOTA</v>
          </cell>
          <cell r="K51">
            <v>5</v>
          </cell>
        </row>
        <row r="52">
          <cell r="A52" t="str">
            <v>RS 549</v>
          </cell>
          <cell r="B52">
            <v>371</v>
          </cell>
          <cell r="C52" t="str">
            <v>C</v>
          </cell>
          <cell r="D52" t="str">
            <v>F</v>
          </cell>
          <cell r="E52" t="str">
            <v>Gomadzi - Kayoyo</v>
          </cell>
          <cell r="F52" t="str">
            <v>T341</v>
          </cell>
          <cell r="G52">
            <v>5</v>
          </cell>
          <cell r="H52">
            <v>8.6999999999999993</v>
          </cell>
          <cell r="I52" t="str">
            <v>F</v>
          </cell>
          <cell r="J52" t="str">
            <v>NKHOTA KOTA</v>
          </cell>
          <cell r="K52">
            <v>5</v>
          </cell>
        </row>
        <row r="53">
          <cell r="A53" t="str">
            <v>RS 551</v>
          </cell>
          <cell r="B53">
            <v>373</v>
          </cell>
          <cell r="C53" t="str">
            <v>C</v>
          </cell>
          <cell r="D53" t="str">
            <v>F</v>
          </cell>
          <cell r="E53" t="str">
            <v>Kayoyo - Mwasambo</v>
          </cell>
          <cell r="F53" t="str">
            <v>T341</v>
          </cell>
          <cell r="G53">
            <v>6</v>
          </cell>
          <cell r="H53">
            <v>15.4</v>
          </cell>
          <cell r="I53" t="str">
            <v>F</v>
          </cell>
          <cell r="J53" t="str">
            <v>NKHOTA KOTA</v>
          </cell>
          <cell r="K53">
            <v>5</v>
          </cell>
        </row>
        <row r="54">
          <cell r="A54" t="str">
            <v>RS 547</v>
          </cell>
          <cell r="B54">
            <v>369</v>
          </cell>
          <cell r="C54" t="str">
            <v>C</v>
          </cell>
          <cell r="D54" t="str">
            <v>F</v>
          </cell>
          <cell r="E54" t="str">
            <v>Mwasambo - Kasakula</v>
          </cell>
          <cell r="F54" t="str">
            <v>T341</v>
          </cell>
          <cell r="G54">
            <v>7</v>
          </cell>
          <cell r="H54">
            <v>5.0999999999999996</v>
          </cell>
          <cell r="I54" t="str">
            <v>F</v>
          </cell>
          <cell r="J54" t="str">
            <v>NKHOTA KOTA</v>
          </cell>
          <cell r="K54">
            <v>5</v>
          </cell>
        </row>
        <row r="55">
          <cell r="A55" t="str">
            <v>RS 552</v>
          </cell>
          <cell r="B55">
            <v>374</v>
          </cell>
          <cell r="C55" t="str">
            <v>C</v>
          </cell>
          <cell r="D55" t="str">
            <v>F</v>
          </cell>
          <cell r="E55" t="str">
            <v>Kasakula - Chithembwe Village</v>
          </cell>
          <cell r="F55" t="str">
            <v>T341</v>
          </cell>
          <cell r="G55">
            <v>8</v>
          </cell>
          <cell r="H55">
            <v>12.2</v>
          </cell>
          <cell r="I55" t="str">
            <v>H</v>
          </cell>
          <cell r="J55" t="str">
            <v>NICHISI</v>
          </cell>
          <cell r="K55">
            <v>5</v>
          </cell>
        </row>
        <row r="56">
          <cell r="A56" t="str">
            <v>RS 550</v>
          </cell>
          <cell r="B56">
            <v>372</v>
          </cell>
          <cell r="C56" t="str">
            <v>C</v>
          </cell>
          <cell r="D56" t="str">
            <v>F</v>
          </cell>
          <cell r="E56" t="str">
            <v>Chithembwe Village - Mbonekela (junction M7)</v>
          </cell>
          <cell r="F56" t="str">
            <v>T341</v>
          </cell>
          <cell r="G56">
            <v>9</v>
          </cell>
          <cell r="H56">
            <v>17.8</v>
          </cell>
          <cell r="I56" t="str">
            <v>H</v>
          </cell>
          <cell r="J56" t="str">
            <v>NTCHISI</v>
          </cell>
          <cell r="K56">
            <v>5</v>
          </cell>
        </row>
        <row r="57">
          <cell r="A57" t="str">
            <v>RS 556</v>
          </cell>
          <cell r="B57">
            <v>378</v>
          </cell>
          <cell r="C57" t="str">
            <v>C</v>
          </cell>
          <cell r="D57" t="str">
            <v>F</v>
          </cell>
          <cell r="E57" t="str">
            <v>Kamwendo - Chiwoshya</v>
          </cell>
          <cell r="F57" t="str">
            <v>T342</v>
          </cell>
          <cell r="G57">
            <v>1</v>
          </cell>
          <cell r="H57">
            <v>17.5</v>
          </cell>
          <cell r="I57" t="str">
            <v>F</v>
          </cell>
          <cell r="J57" t="str">
            <v>MCHINJI</v>
          </cell>
          <cell r="K57">
            <v>6</v>
          </cell>
        </row>
        <row r="58">
          <cell r="A58" t="str">
            <v>RS 557</v>
          </cell>
          <cell r="B58">
            <v>379</v>
          </cell>
          <cell r="C58" t="str">
            <v>C</v>
          </cell>
          <cell r="D58" t="str">
            <v>F</v>
          </cell>
          <cell r="E58" t="str">
            <v>Chiwoshya - Bua River (Near Mphanga)</v>
          </cell>
          <cell r="F58" t="str">
            <v>T342</v>
          </cell>
          <cell r="G58">
            <v>2</v>
          </cell>
          <cell r="H58">
            <v>8.9</v>
          </cell>
          <cell r="I58" t="str">
            <v>F</v>
          </cell>
          <cell r="J58" t="str">
            <v>MCHINJI</v>
          </cell>
          <cell r="K58">
            <v>6</v>
          </cell>
        </row>
        <row r="59">
          <cell r="A59" t="str">
            <v>RS 558</v>
          </cell>
          <cell r="B59">
            <v>380</v>
          </cell>
          <cell r="C59" t="str">
            <v>C</v>
          </cell>
          <cell r="D59" t="str">
            <v>F</v>
          </cell>
          <cell r="E59" t="str">
            <v>Kasiya - Tonde</v>
          </cell>
          <cell r="F59" t="str">
            <v>T342</v>
          </cell>
          <cell r="G59">
            <v>3</v>
          </cell>
          <cell r="H59">
            <v>11</v>
          </cell>
          <cell r="I59" t="str">
            <v>F</v>
          </cell>
          <cell r="J59" t="str">
            <v>LILONGWE</v>
          </cell>
          <cell r="K59">
            <v>6</v>
          </cell>
        </row>
        <row r="60">
          <cell r="A60" t="str">
            <v>RS 560</v>
          </cell>
          <cell r="B60">
            <v>382</v>
          </cell>
          <cell r="C60" t="str">
            <v>C</v>
          </cell>
          <cell r="D60" t="str">
            <v>F</v>
          </cell>
          <cell r="E60" t="str">
            <v>Mung'ona - Chiwoshya</v>
          </cell>
          <cell r="F60" t="str">
            <v>T343</v>
          </cell>
          <cell r="G60">
            <v>1</v>
          </cell>
          <cell r="H60">
            <v>18</v>
          </cell>
          <cell r="I60" t="str">
            <v>F</v>
          </cell>
          <cell r="J60" t="str">
            <v>MCHINJI</v>
          </cell>
          <cell r="K60">
            <v>6</v>
          </cell>
        </row>
        <row r="61">
          <cell r="A61" t="str">
            <v>RS 559</v>
          </cell>
          <cell r="B61">
            <v>381</v>
          </cell>
          <cell r="C61" t="str">
            <v>C</v>
          </cell>
          <cell r="D61" t="str">
            <v>F</v>
          </cell>
          <cell r="E61" t="str">
            <v>Chiwoshya - Mavwere</v>
          </cell>
          <cell r="F61" t="str">
            <v>T343</v>
          </cell>
          <cell r="G61">
            <v>2</v>
          </cell>
          <cell r="H61">
            <v>15</v>
          </cell>
          <cell r="I61" t="str">
            <v>F</v>
          </cell>
          <cell r="J61" t="str">
            <v>MCHINJI</v>
          </cell>
          <cell r="K61">
            <v>6</v>
          </cell>
        </row>
        <row r="62">
          <cell r="A62" t="str">
            <v>RS 561</v>
          </cell>
          <cell r="B62">
            <v>383</v>
          </cell>
          <cell r="C62" t="str">
            <v>C</v>
          </cell>
          <cell r="D62" t="str">
            <v>F</v>
          </cell>
          <cell r="E62" t="str">
            <v>Mavwere - Msitu</v>
          </cell>
          <cell r="F62" t="str">
            <v>T343</v>
          </cell>
          <cell r="G62">
            <v>3</v>
          </cell>
          <cell r="H62">
            <v>8.3000000000000007</v>
          </cell>
          <cell r="I62" t="str">
            <v>F</v>
          </cell>
          <cell r="J62" t="str">
            <v>MCHINJI</v>
          </cell>
          <cell r="K62">
            <v>6</v>
          </cell>
        </row>
        <row r="63">
          <cell r="A63" t="str">
            <v>RS 562</v>
          </cell>
          <cell r="B63">
            <v>384</v>
          </cell>
          <cell r="C63" t="str">
            <v>C</v>
          </cell>
          <cell r="D63" t="str">
            <v>F</v>
          </cell>
          <cell r="E63" t="str">
            <v>Majiga - Daminga - junction D187</v>
          </cell>
          <cell r="F63" t="str">
            <v>T344</v>
          </cell>
          <cell r="G63">
            <v>1</v>
          </cell>
          <cell r="H63">
            <v>26</v>
          </cell>
          <cell r="I63" t="str">
            <v>F</v>
          </cell>
          <cell r="J63" t="str">
            <v>LILONGWE</v>
          </cell>
          <cell r="K63">
            <v>6</v>
          </cell>
          <cell r="L63" t="str">
            <v>Changed designation from M16 to S115</v>
          </cell>
        </row>
        <row r="64">
          <cell r="A64" t="str">
            <v>RS 563</v>
          </cell>
          <cell r="B64">
            <v>385</v>
          </cell>
          <cell r="C64" t="str">
            <v>C</v>
          </cell>
          <cell r="D64" t="str">
            <v>F</v>
          </cell>
          <cell r="E64" t="str">
            <v>Chileka (junction M12) - Mingondo T. C.</v>
          </cell>
          <cell r="F64" t="str">
            <v>T345</v>
          </cell>
          <cell r="G64">
            <v>1</v>
          </cell>
          <cell r="H64">
            <v>10.199999999999999</v>
          </cell>
          <cell r="I64" t="str">
            <v>F</v>
          </cell>
          <cell r="J64" t="str">
            <v>LILONGWE</v>
          </cell>
          <cell r="K64">
            <v>6</v>
          </cell>
        </row>
        <row r="65">
          <cell r="A65" t="str">
            <v>RS 567</v>
          </cell>
          <cell r="B65">
            <v>389</v>
          </cell>
          <cell r="C65" t="str">
            <v>C</v>
          </cell>
          <cell r="D65" t="str">
            <v>F</v>
          </cell>
          <cell r="E65" t="str">
            <v>Mingondo T. C. - Likuni River</v>
          </cell>
          <cell r="F65" t="str">
            <v>T345</v>
          </cell>
          <cell r="G65">
            <v>2</v>
          </cell>
          <cell r="H65">
            <v>7.9</v>
          </cell>
          <cell r="I65" t="str">
            <v>F</v>
          </cell>
          <cell r="J65" t="str">
            <v>LILONGWE</v>
          </cell>
          <cell r="K65">
            <v>6</v>
          </cell>
        </row>
        <row r="66">
          <cell r="A66" t="str">
            <v>RS 565</v>
          </cell>
          <cell r="B66">
            <v>387</v>
          </cell>
          <cell r="C66" t="str">
            <v>C</v>
          </cell>
          <cell r="D66" t="str">
            <v>F</v>
          </cell>
          <cell r="E66" t="str">
            <v>Likuni River - Njoka</v>
          </cell>
          <cell r="F66" t="str">
            <v>T345</v>
          </cell>
          <cell r="G66">
            <v>3</v>
          </cell>
          <cell r="H66">
            <v>8.4</v>
          </cell>
          <cell r="I66" t="str">
            <v>F</v>
          </cell>
          <cell r="J66" t="str">
            <v>LILONGWE</v>
          </cell>
          <cell r="K66">
            <v>6</v>
          </cell>
        </row>
        <row r="67">
          <cell r="A67" t="str">
            <v>RS 566</v>
          </cell>
          <cell r="B67">
            <v>388</v>
          </cell>
          <cell r="C67" t="str">
            <v>C</v>
          </cell>
          <cell r="D67" t="str">
            <v>F</v>
          </cell>
          <cell r="E67" t="str">
            <v>Njoka - Malingunde (junction S124)</v>
          </cell>
          <cell r="F67" t="str">
            <v>T345</v>
          </cell>
          <cell r="G67">
            <v>4</v>
          </cell>
          <cell r="H67">
            <v>9.6999999999999993</v>
          </cell>
          <cell r="I67" t="str">
            <v>F</v>
          </cell>
          <cell r="J67" t="str">
            <v>LILONGWE</v>
          </cell>
          <cell r="K67">
            <v>6</v>
          </cell>
        </row>
        <row r="68">
          <cell r="A68" t="str">
            <v>RS 569</v>
          </cell>
          <cell r="B68">
            <v>391</v>
          </cell>
          <cell r="C68" t="str">
            <v>C</v>
          </cell>
          <cell r="D68" t="str">
            <v>F</v>
          </cell>
          <cell r="E68" t="str">
            <v>Kayabwa - Badwa River</v>
          </cell>
          <cell r="F68" t="str">
            <v>T346</v>
          </cell>
          <cell r="G68">
            <v>1</v>
          </cell>
          <cell r="H68">
            <v>7.3</v>
          </cell>
          <cell r="I68" t="str">
            <v>F</v>
          </cell>
          <cell r="J68" t="str">
            <v>LILONGWE</v>
          </cell>
          <cell r="K68">
            <v>6</v>
          </cell>
        </row>
        <row r="69">
          <cell r="A69" t="str">
            <v>RS 568</v>
          </cell>
          <cell r="B69">
            <v>390</v>
          </cell>
          <cell r="C69" t="str">
            <v>C</v>
          </cell>
          <cell r="D69" t="str">
            <v>F</v>
          </cell>
          <cell r="E69" t="str">
            <v>Badwa River - Mika</v>
          </cell>
          <cell r="F69" t="str">
            <v>T346</v>
          </cell>
          <cell r="G69">
            <v>2</v>
          </cell>
          <cell r="H69">
            <v>7.3</v>
          </cell>
          <cell r="I69" t="str">
            <v>F</v>
          </cell>
          <cell r="J69" t="str">
            <v>LILONGWE</v>
          </cell>
          <cell r="K69">
            <v>6</v>
          </cell>
        </row>
        <row r="70">
          <cell r="A70" t="str">
            <v>RS 570</v>
          </cell>
          <cell r="B70">
            <v>382</v>
          </cell>
          <cell r="C70" t="str">
            <v>C</v>
          </cell>
          <cell r="D70" t="str">
            <v>F</v>
          </cell>
          <cell r="E70" t="str">
            <v xml:space="preserve">Mika - Kalonga </v>
          </cell>
          <cell r="F70" t="str">
            <v>T346</v>
          </cell>
          <cell r="G70">
            <v>3</v>
          </cell>
          <cell r="H70">
            <v>2.8</v>
          </cell>
          <cell r="I70" t="str">
            <v>F</v>
          </cell>
          <cell r="J70" t="str">
            <v>LILONGWE</v>
          </cell>
          <cell r="K70">
            <v>6</v>
          </cell>
        </row>
        <row r="71">
          <cell r="A71" t="str">
            <v>RS 571</v>
          </cell>
          <cell r="B71">
            <v>393</v>
          </cell>
          <cell r="C71" t="str">
            <v>C</v>
          </cell>
          <cell r="D71" t="str">
            <v>F</v>
          </cell>
          <cell r="E71" t="str">
            <v>Mutu - Mwalilakwacha</v>
          </cell>
          <cell r="F71" t="str">
            <v>T347</v>
          </cell>
          <cell r="G71">
            <v>1</v>
          </cell>
          <cell r="H71">
            <v>26</v>
          </cell>
          <cell r="I71" t="str">
            <v>F</v>
          </cell>
          <cell r="J71" t="str">
            <v>LILONGWE</v>
          </cell>
          <cell r="K71">
            <v>6</v>
          </cell>
        </row>
        <row r="72">
          <cell r="A72" t="str">
            <v>RS 572</v>
          </cell>
          <cell r="B72">
            <v>394</v>
          </cell>
          <cell r="C72" t="str">
            <v>C</v>
          </cell>
          <cell r="D72" t="str">
            <v>F</v>
          </cell>
          <cell r="E72" t="str">
            <v>Mponela - Mkulumimba</v>
          </cell>
          <cell r="F72" t="str">
            <v>T348</v>
          </cell>
          <cell r="G72">
            <v>1</v>
          </cell>
          <cell r="H72">
            <v>23.7</v>
          </cell>
          <cell r="I72" t="str">
            <v>F</v>
          </cell>
          <cell r="J72" t="str">
            <v>DOWA</v>
          </cell>
          <cell r="K72">
            <v>6</v>
          </cell>
        </row>
        <row r="73">
          <cell r="A73" t="str">
            <v>RS 258</v>
          </cell>
          <cell r="B73">
            <v>80</v>
          </cell>
          <cell r="C73" t="str">
            <v>C</v>
          </cell>
          <cell r="D73" t="str">
            <v>F</v>
          </cell>
          <cell r="E73" t="str">
            <v>Kasuntha - Mkulumimba</v>
          </cell>
          <cell r="F73" t="str">
            <v>T349</v>
          </cell>
          <cell r="G73">
            <v>1</v>
          </cell>
          <cell r="H73">
            <v>11.6</v>
          </cell>
          <cell r="I73" t="str">
            <v>FL</v>
          </cell>
          <cell r="J73" t="str">
            <v>DOWA</v>
          </cell>
          <cell r="K73" t="str">
            <v>5,6</v>
          </cell>
          <cell r="L73" t="str">
            <v>Changed designation from S120 to T349</v>
          </cell>
        </row>
        <row r="74">
          <cell r="A74" t="str">
            <v>RS 573</v>
          </cell>
          <cell r="B74">
            <v>395</v>
          </cell>
          <cell r="C74" t="str">
            <v>C</v>
          </cell>
          <cell r="D74" t="str">
            <v>F</v>
          </cell>
          <cell r="E74" t="str">
            <v>Mponera - Ntchisi</v>
          </cell>
          <cell r="F74" t="str">
            <v>T350</v>
          </cell>
          <cell r="G74">
            <v>1</v>
          </cell>
          <cell r="H74">
            <v>40</v>
          </cell>
          <cell r="I74" t="str">
            <v>FL</v>
          </cell>
          <cell r="J74" t="str">
            <v>DOWA</v>
          </cell>
          <cell r="K74">
            <v>5</v>
          </cell>
        </row>
        <row r="75">
          <cell r="A75" t="str">
            <v>RS 576</v>
          </cell>
          <cell r="B75">
            <v>398</v>
          </cell>
          <cell r="C75" t="str">
            <v>C</v>
          </cell>
          <cell r="D75" t="str">
            <v>F</v>
          </cell>
          <cell r="E75" t="str">
            <v>Mchinji Customs (junction M12) - Chikoka</v>
          </cell>
          <cell r="F75" t="str">
            <v>T351</v>
          </cell>
          <cell r="G75">
            <v>1</v>
          </cell>
          <cell r="H75">
            <v>9</v>
          </cell>
          <cell r="I75" t="str">
            <v>FL</v>
          </cell>
          <cell r="J75" t="str">
            <v>MCHINJI</v>
          </cell>
          <cell r="K75">
            <v>6</v>
          </cell>
        </row>
        <row r="76">
          <cell r="A76" t="str">
            <v>RS 574</v>
          </cell>
          <cell r="B76">
            <v>396</v>
          </cell>
          <cell r="C76" t="str">
            <v>C</v>
          </cell>
          <cell r="D76" t="str">
            <v>F</v>
          </cell>
          <cell r="E76" t="str">
            <v>Chikoka - Likawe</v>
          </cell>
          <cell r="F76" t="str">
            <v>T351</v>
          </cell>
          <cell r="G76">
            <v>2</v>
          </cell>
          <cell r="H76">
            <v>6.5</v>
          </cell>
          <cell r="I76" t="str">
            <v>FL</v>
          </cell>
          <cell r="J76" t="str">
            <v>MCHINJI</v>
          </cell>
          <cell r="K76">
            <v>6</v>
          </cell>
        </row>
        <row r="77">
          <cell r="A77" t="str">
            <v>RS 577</v>
          </cell>
          <cell r="B77">
            <v>399</v>
          </cell>
          <cell r="C77" t="str">
            <v>C</v>
          </cell>
          <cell r="D77" t="str">
            <v>F</v>
          </cell>
          <cell r="E77" t="str">
            <v>Likawe - Ulele</v>
          </cell>
          <cell r="F77" t="str">
            <v>T351</v>
          </cell>
          <cell r="G77">
            <v>3</v>
          </cell>
          <cell r="H77">
            <v>39.6</v>
          </cell>
          <cell r="I77" t="str">
            <v>FL</v>
          </cell>
          <cell r="J77" t="str">
            <v>MCHINJI</v>
          </cell>
          <cell r="K77">
            <v>6</v>
          </cell>
        </row>
        <row r="78">
          <cell r="A78" t="str">
            <v>RS 575</v>
          </cell>
          <cell r="B78">
            <v>397</v>
          </cell>
          <cell r="C78" t="str">
            <v>C</v>
          </cell>
          <cell r="D78" t="str">
            <v>F</v>
          </cell>
          <cell r="E78" t="str">
            <v>Ulele - Kamwendo (junction M12)</v>
          </cell>
          <cell r="F78" t="str">
            <v>T351</v>
          </cell>
          <cell r="G78">
            <v>4</v>
          </cell>
          <cell r="H78">
            <v>14.8</v>
          </cell>
          <cell r="I78" t="str">
            <v>FL</v>
          </cell>
          <cell r="J78" t="str">
            <v>MCHINJI</v>
          </cell>
          <cell r="K78">
            <v>6</v>
          </cell>
        </row>
        <row r="79">
          <cell r="A79" t="str">
            <v>RS 578</v>
          </cell>
          <cell r="B79">
            <v>400</v>
          </cell>
          <cell r="C79" t="str">
            <v>C</v>
          </cell>
          <cell r="D79" t="str">
            <v>F</v>
          </cell>
          <cell r="E79" t="str">
            <v>Benga (junction M5) - Juma</v>
          </cell>
          <cell r="F79" t="str">
            <v>T355</v>
          </cell>
          <cell r="G79">
            <v>1</v>
          </cell>
          <cell r="H79">
            <v>2.8</v>
          </cell>
          <cell r="I79" t="str">
            <v>FL</v>
          </cell>
          <cell r="J79" t="str">
            <v>NKHOTA KOTA</v>
          </cell>
          <cell r="K79">
            <v>5</v>
          </cell>
        </row>
        <row r="80">
          <cell r="A80" t="str">
            <v>RS 579</v>
          </cell>
          <cell r="B80">
            <v>401</v>
          </cell>
          <cell r="C80" t="str">
            <v>C</v>
          </cell>
          <cell r="D80" t="str">
            <v>F</v>
          </cell>
          <cell r="E80" t="str">
            <v>Juma - Suluwi</v>
          </cell>
          <cell r="F80" t="str">
            <v>T355</v>
          </cell>
          <cell r="G80">
            <v>2</v>
          </cell>
          <cell r="H80">
            <v>8</v>
          </cell>
          <cell r="I80" t="str">
            <v>FL</v>
          </cell>
          <cell r="J80" t="str">
            <v>NKHOTA KOTA</v>
          </cell>
          <cell r="K80">
            <v>5</v>
          </cell>
        </row>
        <row r="81">
          <cell r="A81" t="str">
            <v>RS 591</v>
          </cell>
          <cell r="B81">
            <v>413</v>
          </cell>
          <cell r="C81" t="str">
            <v>C</v>
          </cell>
          <cell r="D81" t="str">
            <v>F</v>
          </cell>
          <cell r="E81" t="str">
            <v>Suluwi - Kachisoka (junction M5)</v>
          </cell>
          <cell r="F81" t="str">
            <v>T355</v>
          </cell>
          <cell r="G81">
            <v>3</v>
          </cell>
          <cell r="H81">
            <v>9.5</v>
          </cell>
          <cell r="I81" t="str">
            <v>FL</v>
          </cell>
          <cell r="J81" t="str">
            <v>NKHOTA KOTA</v>
          </cell>
          <cell r="K81">
            <v>7</v>
          </cell>
          <cell r="L81" t="str">
            <v>Changed designation from T358 to T355</v>
          </cell>
        </row>
        <row r="82">
          <cell r="A82" t="str">
            <v>RS 580</v>
          </cell>
          <cell r="B82">
            <v>402</v>
          </cell>
          <cell r="C82" t="str">
            <v>C</v>
          </cell>
          <cell r="D82" t="str">
            <v>F</v>
          </cell>
          <cell r="E82" t="str">
            <v>Kanyenyeva (junction M14) - Chitala River Bridge</v>
          </cell>
          <cell r="F82" t="str">
            <v>T356</v>
          </cell>
          <cell r="G82">
            <v>1</v>
          </cell>
          <cell r="H82">
            <v>8.1999999999999993</v>
          </cell>
          <cell r="I82" t="str">
            <v>FL</v>
          </cell>
          <cell r="J82" t="str">
            <v>DOWA</v>
          </cell>
          <cell r="K82">
            <v>6</v>
          </cell>
        </row>
        <row r="83">
          <cell r="A83" t="str">
            <v>RS 581</v>
          </cell>
          <cell r="B83">
            <v>403</v>
          </cell>
          <cell r="C83" t="str">
            <v>C</v>
          </cell>
          <cell r="D83" t="str">
            <v>F</v>
          </cell>
          <cell r="E83" t="str">
            <v>Chitala River Bridge - Sambo</v>
          </cell>
          <cell r="F83" t="str">
            <v>T356</v>
          </cell>
          <cell r="G83">
            <v>2</v>
          </cell>
          <cell r="H83">
            <v>12</v>
          </cell>
          <cell r="I83" t="str">
            <v>FL</v>
          </cell>
          <cell r="J83" t="str">
            <v>SALIMA</v>
          </cell>
          <cell r="K83">
            <v>6</v>
          </cell>
        </row>
        <row r="84">
          <cell r="A84" t="str">
            <v>RS 582</v>
          </cell>
          <cell r="B84">
            <v>404</v>
          </cell>
          <cell r="C84" t="str">
            <v>C</v>
          </cell>
          <cell r="D84" t="str">
            <v>F</v>
          </cell>
          <cell r="E84" t="str">
            <v>Sambo - Nkhombedza (junction M5)</v>
          </cell>
          <cell r="F84" t="str">
            <v>T356</v>
          </cell>
          <cell r="G84">
            <v>3</v>
          </cell>
          <cell r="H84">
            <v>5.9</v>
          </cell>
          <cell r="I84" t="str">
            <v>FL</v>
          </cell>
          <cell r="J84" t="str">
            <v>SALIMA</v>
          </cell>
          <cell r="K84">
            <v>6</v>
          </cell>
        </row>
        <row r="85">
          <cell r="A85" t="str">
            <v>RS 585</v>
          </cell>
          <cell r="B85">
            <v>407</v>
          </cell>
          <cell r="C85" t="str">
            <v>C</v>
          </cell>
          <cell r="D85" t="str">
            <v>F</v>
          </cell>
          <cell r="E85" t="str">
            <v>Chipemedza - Salima railway crossing</v>
          </cell>
          <cell r="F85" t="str">
            <v>T357</v>
          </cell>
          <cell r="G85">
            <v>1</v>
          </cell>
          <cell r="H85">
            <v>1.6</v>
          </cell>
          <cell r="I85" t="str">
            <v>FL</v>
          </cell>
          <cell r="J85" t="str">
            <v>SALIMA</v>
          </cell>
          <cell r="K85">
            <v>7</v>
          </cell>
        </row>
        <row r="86">
          <cell r="A86" t="str">
            <v>RS 583</v>
          </cell>
          <cell r="B86">
            <v>405</v>
          </cell>
          <cell r="C86" t="str">
            <v>C</v>
          </cell>
          <cell r="D86" t="str">
            <v>F</v>
          </cell>
          <cell r="E86" t="str">
            <v>Salima railway crossing - Cherani</v>
          </cell>
          <cell r="F86" t="str">
            <v>T357</v>
          </cell>
          <cell r="G86">
            <v>2</v>
          </cell>
          <cell r="H86">
            <v>8.3000000000000007</v>
          </cell>
          <cell r="I86" t="str">
            <v>FL</v>
          </cell>
          <cell r="J86" t="str">
            <v>SALIMA</v>
          </cell>
          <cell r="K86">
            <v>7</v>
          </cell>
        </row>
        <row r="87">
          <cell r="A87" t="str">
            <v>RS 584</v>
          </cell>
          <cell r="B87">
            <v>406</v>
          </cell>
          <cell r="C87" t="str">
            <v>C</v>
          </cell>
          <cell r="D87" t="str">
            <v>F</v>
          </cell>
          <cell r="E87" t="str">
            <v>Cherani - Kachulu</v>
          </cell>
          <cell r="F87" t="str">
            <v>T357</v>
          </cell>
          <cell r="G87">
            <v>3</v>
          </cell>
          <cell r="H87">
            <v>10.4</v>
          </cell>
          <cell r="I87" t="str">
            <v>FL</v>
          </cell>
          <cell r="J87" t="str">
            <v>SALIMA</v>
          </cell>
          <cell r="K87">
            <v>7</v>
          </cell>
        </row>
        <row r="88">
          <cell r="A88" t="str">
            <v>RS 663</v>
          </cell>
          <cell r="B88">
            <v>485</v>
          </cell>
          <cell r="C88" t="str">
            <v>C</v>
          </cell>
          <cell r="D88" t="str">
            <v>F</v>
          </cell>
          <cell r="E88" t="str">
            <v>Kachulu - Lifuwu</v>
          </cell>
          <cell r="F88" t="str">
            <v>T357</v>
          </cell>
          <cell r="G88">
            <v>3</v>
          </cell>
          <cell r="H88">
            <v>7</v>
          </cell>
          <cell r="I88" t="str">
            <v>FL</v>
          </cell>
          <cell r="J88" t="str">
            <v>SALIMA</v>
          </cell>
          <cell r="K88">
            <v>7</v>
          </cell>
          <cell r="L88" t="str">
            <v>Changed designation from D276 to T357</v>
          </cell>
        </row>
        <row r="89">
          <cell r="A89" t="str">
            <v>RS 587</v>
          </cell>
          <cell r="B89">
            <v>409</v>
          </cell>
          <cell r="C89" t="str">
            <v>C</v>
          </cell>
          <cell r="D89" t="str">
            <v>F</v>
          </cell>
          <cell r="E89" t="str">
            <v>Lifuwu - Mikute</v>
          </cell>
          <cell r="F89" t="str">
            <v>T357</v>
          </cell>
          <cell r="G89">
            <v>5</v>
          </cell>
          <cell r="H89">
            <v>9.6</v>
          </cell>
          <cell r="I89" t="str">
            <v>FL</v>
          </cell>
          <cell r="J89" t="str">
            <v>SALIMA</v>
          </cell>
          <cell r="K89">
            <v>7</v>
          </cell>
          <cell r="L89" t="str">
            <v>Changed designation from T358 to T357</v>
          </cell>
        </row>
        <row r="90">
          <cell r="A90" t="str">
            <v>RS 586</v>
          </cell>
          <cell r="B90">
            <v>408</v>
          </cell>
          <cell r="C90" t="str">
            <v>C</v>
          </cell>
          <cell r="D90" t="str">
            <v>F</v>
          </cell>
          <cell r="E90" t="str">
            <v>Mikute - Nafulu</v>
          </cell>
          <cell r="F90" t="str">
            <v>T358</v>
          </cell>
          <cell r="G90">
            <v>1</v>
          </cell>
          <cell r="H90">
            <v>2.7</v>
          </cell>
          <cell r="I90" t="str">
            <v>FL</v>
          </cell>
          <cell r="J90" t="str">
            <v>SALIMA</v>
          </cell>
          <cell r="K90">
            <v>7</v>
          </cell>
        </row>
        <row r="91">
          <cell r="A91" t="str">
            <v>RS 590</v>
          </cell>
          <cell r="B91">
            <v>412</v>
          </cell>
          <cell r="C91" t="str">
            <v>C</v>
          </cell>
          <cell r="D91" t="str">
            <v>F</v>
          </cell>
          <cell r="E91" t="str">
            <v>Nafulu - Kachule</v>
          </cell>
          <cell r="F91" t="str">
            <v>T358</v>
          </cell>
          <cell r="G91">
            <v>2</v>
          </cell>
          <cell r="H91">
            <v>10.5</v>
          </cell>
          <cell r="I91" t="str">
            <v>FL</v>
          </cell>
          <cell r="J91" t="str">
            <v>SALIMA</v>
          </cell>
          <cell r="K91">
            <v>7</v>
          </cell>
        </row>
        <row r="92">
          <cell r="A92" t="str">
            <v>RS 589</v>
          </cell>
          <cell r="B92">
            <v>411</v>
          </cell>
          <cell r="C92" t="str">
            <v>C</v>
          </cell>
          <cell r="D92" t="str">
            <v>F</v>
          </cell>
          <cell r="E92" t="str">
            <v>Kachule - Maganga</v>
          </cell>
          <cell r="F92" t="str">
            <v>T358</v>
          </cell>
          <cell r="G92">
            <v>3</v>
          </cell>
          <cell r="H92">
            <v>2.4</v>
          </cell>
          <cell r="I92" t="str">
            <v>FL</v>
          </cell>
          <cell r="J92" t="str">
            <v>SALIMA</v>
          </cell>
          <cell r="K92">
            <v>7</v>
          </cell>
        </row>
        <row r="93">
          <cell r="A93" t="str">
            <v>RS 588</v>
          </cell>
          <cell r="B93">
            <v>410</v>
          </cell>
          <cell r="C93" t="str">
            <v>C</v>
          </cell>
          <cell r="D93" t="str">
            <v>F</v>
          </cell>
          <cell r="E93" t="str">
            <v>Kachule - Chipemedza</v>
          </cell>
          <cell r="F93" t="str">
            <v>T358</v>
          </cell>
          <cell r="G93">
            <v>4</v>
          </cell>
          <cell r="H93">
            <v>10.8</v>
          </cell>
          <cell r="I93" t="str">
            <v>FL</v>
          </cell>
          <cell r="J93" t="str">
            <v>SALIMA</v>
          </cell>
          <cell r="K93">
            <v>7</v>
          </cell>
        </row>
        <row r="94">
          <cell r="A94" t="str">
            <v>RS 594</v>
          </cell>
          <cell r="B94">
            <v>416</v>
          </cell>
          <cell r="C94" t="str">
            <v>C</v>
          </cell>
          <cell r="D94" t="str">
            <v>F</v>
          </cell>
          <cell r="E94" t="str">
            <v>Mpeya T.C - Kalembera</v>
          </cell>
          <cell r="F94" t="str">
            <v>T363</v>
          </cell>
          <cell r="G94">
            <v>1</v>
          </cell>
          <cell r="H94">
            <v>9.1999999999999993</v>
          </cell>
          <cell r="I94" t="str">
            <v>R</v>
          </cell>
          <cell r="J94" t="str">
            <v>LILONGWE</v>
          </cell>
          <cell r="K94">
            <v>6</v>
          </cell>
          <cell r="L94" t="str">
            <v>Section start changed to exclude Chendawaka Road (RS 154)</v>
          </cell>
        </row>
        <row r="95">
          <cell r="A95" t="str">
            <v>RS 593</v>
          </cell>
          <cell r="B95">
            <v>415</v>
          </cell>
          <cell r="C95" t="str">
            <v>C</v>
          </cell>
          <cell r="D95" t="str">
            <v>F</v>
          </cell>
          <cell r="E95" t="str">
            <v>Kalembera - Lundu</v>
          </cell>
          <cell r="F95" t="str">
            <v>T363</v>
          </cell>
          <cell r="G95">
            <v>2</v>
          </cell>
          <cell r="H95">
            <v>5.8</v>
          </cell>
          <cell r="I95" t="str">
            <v>R</v>
          </cell>
          <cell r="J95" t="str">
            <v>LILONGWE</v>
          </cell>
          <cell r="K95">
            <v>6</v>
          </cell>
        </row>
        <row r="96">
          <cell r="A96" t="str">
            <v>RS 596</v>
          </cell>
          <cell r="B96">
            <v>418</v>
          </cell>
          <cell r="C96" t="str">
            <v>C</v>
          </cell>
          <cell r="D96" t="str">
            <v>F</v>
          </cell>
          <cell r="E96" t="str">
            <v>Samu (junction M12) - Kanyelele</v>
          </cell>
          <cell r="F96" t="str">
            <v>T364</v>
          </cell>
          <cell r="G96">
            <v>1</v>
          </cell>
          <cell r="H96">
            <v>5.7</v>
          </cell>
          <cell r="I96" t="str">
            <v>FL</v>
          </cell>
          <cell r="J96" t="str">
            <v>LILONGWE</v>
          </cell>
          <cell r="K96">
            <v>6</v>
          </cell>
        </row>
        <row r="97">
          <cell r="A97" t="str">
            <v>RS 595</v>
          </cell>
          <cell r="B97">
            <v>417</v>
          </cell>
          <cell r="C97" t="str">
            <v>C</v>
          </cell>
          <cell r="D97" t="str">
            <v>F</v>
          </cell>
          <cell r="E97" t="str">
            <v>Kanyelele - Nakura</v>
          </cell>
          <cell r="F97" t="str">
            <v>T364</v>
          </cell>
          <cell r="G97">
            <v>2</v>
          </cell>
          <cell r="H97">
            <v>5.9</v>
          </cell>
          <cell r="I97" t="str">
            <v>FL</v>
          </cell>
          <cell r="J97" t="str">
            <v>LILONGWE</v>
          </cell>
          <cell r="K97">
            <v>6</v>
          </cell>
          <cell r="L97" t="str">
            <v>Changed junction road designation from M5</v>
          </cell>
        </row>
        <row r="98">
          <cell r="A98" t="str">
            <v>RS 669</v>
          </cell>
          <cell r="B98">
            <v>491</v>
          </cell>
          <cell r="C98" t="str">
            <v>C</v>
          </cell>
          <cell r="D98" t="str">
            <v>F</v>
          </cell>
          <cell r="E98" t="str">
            <v>Nakula - Kakoma</v>
          </cell>
          <cell r="F98" t="str">
            <v>T364</v>
          </cell>
          <cell r="G98">
            <v>3</v>
          </cell>
          <cell r="H98">
            <v>8.4</v>
          </cell>
          <cell r="I98" t="str">
            <v>FL</v>
          </cell>
          <cell r="J98" t="str">
            <v>LILONGWE</v>
          </cell>
          <cell r="K98">
            <v>6</v>
          </cell>
          <cell r="L98" t="str">
            <v>Changed designation from UDX to T364</v>
          </cell>
        </row>
        <row r="99">
          <cell r="A99" t="str">
            <v>RS 597</v>
          </cell>
          <cell r="B99">
            <v>419</v>
          </cell>
          <cell r="C99" t="str">
            <v>C</v>
          </cell>
          <cell r="D99" t="str">
            <v>F</v>
          </cell>
          <cell r="E99" t="str">
            <v>Kakoma - Njoka</v>
          </cell>
          <cell r="F99" t="str">
            <v>T364</v>
          </cell>
          <cell r="G99">
            <v>4</v>
          </cell>
          <cell r="H99">
            <v>11.9</v>
          </cell>
          <cell r="I99" t="str">
            <v>FL</v>
          </cell>
          <cell r="J99" t="str">
            <v>LILONGWE</v>
          </cell>
          <cell r="K99">
            <v>6</v>
          </cell>
        </row>
        <row r="100">
          <cell r="A100" t="str">
            <v>RS 604</v>
          </cell>
          <cell r="B100">
            <v>426</v>
          </cell>
          <cell r="C100" t="str">
            <v>C</v>
          </cell>
          <cell r="D100" t="str">
            <v>F</v>
          </cell>
          <cell r="E100" t="str">
            <v>Kbyzala Village - Chizandu</v>
          </cell>
          <cell r="F100" t="str">
            <v>T366</v>
          </cell>
          <cell r="G100">
            <v>1</v>
          </cell>
          <cell r="H100">
            <v>12.1</v>
          </cell>
          <cell r="I100" t="str">
            <v>FL</v>
          </cell>
          <cell r="J100" t="str">
            <v>LILONGWE</v>
          </cell>
          <cell r="K100">
            <v>6</v>
          </cell>
        </row>
        <row r="101">
          <cell r="A101" t="str">
            <v>RS 603</v>
          </cell>
          <cell r="B101">
            <v>425</v>
          </cell>
          <cell r="C101" t="str">
            <v>C</v>
          </cell>
          <cell r="D101" t="str">
            <v>F</v>
          </cell>
          <cell r="E101" t="str">
            <v>Chizandu - Kambanizithe</v>
          </cell>
          <cell r="F101" t="str">
            <v>T366</v>
          </cell>
          <cell r="G101">
            <v>2</v>
          </cell>
          <cell r="H101">
            <v>8.6999999999999993</v>
          </cell>
          <cell r="I101" t="str">
            <v>FL</v>
          </cell>
          <cell r="J101" t="str">
            <v>LILONGWE</v>
          </cell>
          <cell r="K101">
            <v>6</v>
          </cell>
          <cell r="L101" t="str">
            <v>Changed designation from D198 to S124</v>
          </cell>
        </row>
        <row r="102">
          <cell r="A102" t="str">
            <v>RS 601</v>
          </cell>
          <cell r="B102">
            <v>423</v>
          </cell>
          <cell r="C102" t="str">
            <v>C</v>
          </cell>
          <cell r="D102" t="str">
            <v>F</v>
          </cell>
          <cell r="E102" t="str">
            <v>Kambanizithe - Diamphwe River bridge</v>
          </cell>
          <cell r="F102" t="str">
            <v>T366</v>
          </cell>
          <cell r="G102">
            <v>3</v>
          </cell>
          <cell r="H102">
            <v>7.7</v>
          </cell>
          <cell r="I102" t="str">
            <v>FL</v>
          </cell>
          <cell r="J102" t="str">
            <v>LILONGWE</v>
          </cell>
          <cell r="K102">
            <v>6</v>
          </cell>
        </row>
        <row r="103">
          <cell r="A103" t="str">
            <v>RS 598</v>
          </cell>
          <cell r="B103">
            <v>420</v>
          </cell>
          <cell r="C103" t="str">
            <v>C</v>
          </cell>
          <cell r="D103" t="str">
            <v>F</v>
          </cell>
          <cell r="E103" t="str">
            <v>Diamphwe River bridge - Kafere</v>
          </cell>
          <cell r="F103" t="str">
            <v>T366</v>
          </cell>
          <cell r="G103">
            <v>4</v>
          </cell>
          <cell r="H103">
            <v>12.2</v>
          </cell>
          <cell r="I103" t="str">
            <v>FL</v>
          </cell>
          <cell r="J103" t="str">
            <v>DEDZA</v>
          </cell>
          <cell r="K103">
            <v>6</v>
          </cell>
        </row>
        <row r="104">
          <cell r="A104" t="str">
            <v>RS 602</v>
          </cell>
          <cell r="B104">
            <v>424</v>
          </cell>
          <cell r="C104" t="str">
            <v>C</v>
          </cell>
          <cell r="D104" t="str">
            <v>F</v>
          </cell>
          <cell r="E104" t="str">
            <v>Kafere - Dzalanyama</v>
          </cell>
          <cell r="F104" t="str">
            <v>T366</v>
          </cell>
          <cell r="G104">
            <v>5</v>
          </cell>
          <cell r="H104">
            <v>3.3</v>
          </cell>
          <cell r="I104" t="str">
            <v>FL</v>
          </cell>
          <cell r="J104" t="str">
            <v>DEDZA</v>
          </cell>
          <cell r="K104">
            <v>6</v>
          </cell>
        </row>
        <row r="105">
          <cell r="A105" t="str">
            <v>RS 599</v>
          </cell>
          <cell r="B105">
            <v>421</v>
          </cell>
          <cell r="C105" t="str">
            <v>C</v>
          </cell>
          <cell r="D105" t="str">
            <v>F</v>
          </cell>
          <cell r="E105" t="str">
            <v>Dzalanyama - Mtengowagwa</v>
          </cell>
          <cell r="F105" t="str">
            <v>T366</v>
          </cell>
          <cell r="G105">
            <v>6</v>
          </cell>
          <cell r="H105">
            <v>31.3</v>
          </cell>
          <cell r="I105" t="str">
            <v>FL</v>
          </cell>
          <cell r="J105" t="str">
            <v>DEDZA</v>
          </cell>
          <cell r="K105">
            <v>6</v>
          </cell>
        </row>
        <row r="106">
          <cell r="A106" t="str">
            <v>RS 662</v>
          </cell>
          <cell r="B106">
            <v>484</v>
          </cell>
          <cell r="C106" t="str">
            <v>C</v>
          </cell>
          <cell r="D106" t="str">
            <v>F</v>
          </cell>
          <cell r="E106" t="str">
            <v>Mtengowagwa - Mikonde</v>
          </cell>
          <cell r="F106" t="str">
            <v>T366</v>
          </cell>
          <cell r="G106">
            <v>7</v>
          </cell>
          <cell r="H106">
            <v>2.8</v>
          </cell>
          <cell r="I106" t="str">
            <v>FL</v>
          </cell>
          <cell r="J106" t="str">
            <v>DEDZA</v>
          </cell>
          <cell r="K106">
            <v>6</v>
          </cell>
          <cell r="L106" t="str">
            <v>Changed designation from D209 to T366</v>
          </cell>
        </row>
        <row r="107">
          <cell r="A107" t="str">
            <v>RS 600</v>
          </cell>
          <cell r="B107">
            <v>422</v>
          </cell>
          <cell r="C107" t="str">
            <v>C</v>
          </cell>
          <cell r="D107" t="str">
            <v>F</v>
          </cell>
          <cell r="E107" t="str">
            <v>Mikonde - Njonja</v>
          </cell>
          <cell r="F107" t="str">
            <v>T366</v>
          </cell>
          <cell r="G107">
            <v>8</v>
          </cell>
          <cell r="H107">
            <v>6.2</v>
          </cell>
          <cell r="I107" t="str">
            <v>FL</v>
          </cell>
          <cell r="J107" t="str">
            <v>DEDZA</v>
          </cell>
          <cell r="K107">
            <v>6</v>
          </cell>
        </row>
        <row r="108">
          <cell r="A108" t="str">
            <v>RS 668</v>
          </cell>
          <cell r="B108">
            <v>490</v>
          </cell>
          <cell r="C108" t="str">
            <v>C</v>
          </cell>
          <cell r="D108" t="str">
            <v>F</v>
          </cell>
          <cell r="E108" t="str">
            <v>Mbala - Kambanizithe</v>
          </cell>
          <cell r="F108" t="str">
            <v>T367</v>
          </cell>
          <cell r="G108">
            <v>1</v>
          </cell>
          <cell r="H108">
            <v>8.1999999999999993</v>
          </cell>
          <cell r="I108" t="str">
            <v>FL</v>
          </cell>
          <cell r="J108" t="str">
            <v>LILONGWE</v>
          </cell>
          <cell r="K108">
            <v>6</v>
          </cell>
          <cell r="L108" t="str">
            <v>Changed designation from UD to T367.</v>
          </cell>
        </row>
        <row r="109">
          <cell r="A109" t="str">
            <v>RS 605</v>
          </cell>
          <cell r="B109">
            <v>427</v>
          </cell>
          <cell r="C109" t="str">
            <v>C</v>
          </cell>
          <cell r="D109" t="str">
            <v>F</v>
          </cell>
          <cell r="E109" t="str">
            <v>Diamphwe River - Mtengowangwa</v>
          </cell>
          <cell r="F109" t="str">
            <v>T368</v>
          </cell>
          <cell r="G109">
            <v>1</v>
          </cell>
          <cell r="H109">
            <v>18.600000000000001</v>
          </cell>
          <cell r="I109" t="str">
            <v>FL</v>
          </cell>
          <cell r="J109" t="str">
            <v>DEDZA</v>
          </cell>
          <cell r="K109">
            <v>6</v>
          </cell>
        </row>
        <row r="110">
          <cell r="A110" t="str">
            <v>RS 608</v>
          </cell>
          <cell r="B110">
            <v>430</v>
          </cell>
          <cell r="C110" t="str">
            <v>C</v>
          </cell>
          <cell r="D110" t="str">
            <v>F</v>
          </cell>
          <cell r="E110" t="str">
            <v>Chalendewa - Nanjiri River</v>
          </cell>
          <cell r="F110" t="str">
            <v>T369</v>
          </cell>
          <cell r="G110">
            <v>1</v>
          </cell>
          <cell r="H110">
            <v>6.3</v>
          </cell>
          <cell r="I110" t="str">
            <v>FL</v>
          </cell>
          <cell r="J110" t="str">
            <v>LILONGWE</v>
          </cell>
          <cell r="K110">
            <v>6</v>
          </cell>
        </row>
        <row r="111">
          <cell r="A111" t="str">
            <v>RS 607</v>
          </cell>
          <cell r="B111">
            <v>429</v>
          </cell>
          <cell r="C111" t="str">
            <v>C</v>
          </cell>
          <cell r="D111" t="str">
            <v>F</v>
          </cell>
          <cell r="E111" t="str">
            <v>Nanjiri River - Perete</v>
          </cell>
          <cell r="F111" t="str">
            <v>T369</v>
          </cell>
          <cell r="G111">
            <v>2</v>
          </cell>
          <cell r="H111">
            <v>9</v>
          </cell>
          <cell r="I111" t="str">
            <v>FL</v>
          </cell>
          <cell r="J111" t="str">
            <v>LILONGWE</v>
          </cell>
          <cell r="K111">
            <v>6</v>
          </cell>
        </row>
        <row r="112">
          <cell r="A112" t="str">
            <v>RS 606</v>
          </cell>
          <cell r="B112">
            <v>428</v>
          </cell>
          <cell r="C112" t="str">
            <v>C</v>
          </cell>
          <cell r="D112" t="str">
            <v>F</v>
          </cell>
          <cell r="E112" t="str">
            <v>Perete - Chiwoko</v>
          </cell>
          <cell r="F112" t="str">
            <v>T369</v>
          </cell>
          <cell r="G112">
            <v>3</v>
          </cell>
          <cell r="H112">
            <v>5.9</v>
          </cell>
          <cell r="I112" t="str">
            <v>FL</v>
          </cell>
          <cell r="J112" t="str">
            <v>LILONGWE</v>
          </cell>
          <cell r="K112">
            <v>6</v>
          </cell>
        </row>
        <row r="113">
          <cell r="A113" t="str">
            <v>RS 664</v>
          </cell>
          <cell r="B113">
            <v>486</v>
          </cell>
          <cell r="C113" t="str">
            <v>C</v>
          </cell>
          <cell r="D113" t="str">
            <v>F</v>
          </cell>
          <cell r="E113" t="str">
            <v>Kalumba T/Off (junction M1) - Chikhombe</v>
          </cell>
          <cell r="F113" t="str">
            <v>T370</v>
          </cell>
          <cell r="G113">
            <v>1</v>
          </cell>
          <cell r="H113">
            <v>10.5</v>
          </cell>
          <cell r="I113" t="str">
            <v>C</v>
          </cell>
          <cell r="J113" t="str">
            <v>LILONGWE</v>
          </cell>
          <cell r="K113">
            <v>8</v>
          </cell>
          <cell r="L113" t="str">
            <v>Changed designation from D370 to T370</v>
          </cell>
        </row>
        <row r="114">
          <cell r="A114" t="str">
            <v>RS 665</v>
          </cell>
          <cell r="B114">
            <v>487</v>
          </cell>
          <cell r="C114" t="str">
            <v>C</v>
          </cell>
          <cell r="D114" t="str">
            <v>F</v>
          </cell>
          <cell r="E114" t="str">
            <v>Chikhombe - Chiwoko</v>
          </cell>
          <cell r="F114" t="str">
            <v>T370</v>
          </cell>
          <cell r="G114">
            <v>2</v>
          </cell>
          <cell r="H114">
            <v>10.4</v>
          </cell>
          <cell r="I114" t="str">
            <v>C</v>
          </cell>
          <cell r="J114" t="str">
            <v>LILONGWE</v>
          </cell>
          <cell r="K114">
            <v>8</v>
          </cell>
          <cell r="L114" t="str">
            <v>Changed designation from D370 to T370</v>
          </cell>
        </row>
        <row r="115">
          <cell r="A115" t="str">
            <v>RS 609</v>
          </cell>
          <cell r="B115">
            <v>431</v>
          </cell>
          <cell r="C115" t="str">
            <v>C</v>
          </cell>
          <cell r="D115" t="str">
            <v>F</v>
          </cell>
          <cell r="E115" t="str">
            <v>Chiwoko - Chisendera</v>
          </cell>
          <cell r="F115" t="str">
            <v>T370</v>
          </cell>
          <cell r="G115">
            <v>3</v>
          </cell>
          <cell r="H115">
            <v>8</v>
          </cell>
          <cell r="I115" t="str">
            <v>FL</v>
          </cell>
          <cell r="J115" t="str">
            <v>LILONGWE</v>
          </cell>
          <cell r="K115">
            <v>6</v>
          </cell>
        </row>
        <row r="116">
          <cell r="A116" t="str">
            <v>RS 614</v>
          </cell>
          <cell r="B116">
            <v>436</v>
          </cell>
          <cell r="C116" t="str">
            <v>C</v>
          </cell>
          <cell r="D116" t="str">
            <v>F</v>
          </cell>
          <cell r="E116" t="str">
            <v>junction M1 - Kakolo</v>
          </cell>
          <cell r="F116" t="str">
            <v>T372</v>
          </cell>
          <cell r="G116">
            <v>1</v>
          </cell>
          <cell r="H116">
            <v>7.7</v>
          </cell>
          <cell r="I116" t="str">
            <v>FL</v>
          </cell>
          <cell r="J116" t="str">
            <v>DEDZA</v>
          </cell>
          <cell r="K116">
            <v>6</v>
          </cell>
        </row>
        <row r="117">
          <cell r="A117" t="str">
            <v>RS 616</v>
          </cell>
          <cell r="B117">
            <v>438</v>
          </cell>
          <cell r="C117" t="str">
            <v>C</v>
          </cell>
          <cell r="D117" t="str">
            <v>F</v>
          </cell>
          <cell r="E117" t="str">
            <v>Kakolo - Nkhonga</v>
          </cell>
          <cell r="F117" t="str">
            <v>T372</v>
          </cell>
          <cell r="G117">
            <v>2</v>
          </cell>
          <cell r="H117">
            <v>5.4</v>
          </cell>
          <cell r="I117" t="str">
            <v>FL</v>
          </cell>
          <cell r="J117" t="str">
            <v>DEDZA</v>
          </cell>
          <cell r="K117">
            <v>6</v>
          </cell>
        </row>
        <row r="118">
          <cell r="A118" t="str">
            <v>RS 610</v>
          </cell>
          <cell r="B118">
            <v>432</v>
          </cell>
          <cell r="C118" t="str">
            <v>C</v>
          </cell>
          <cell r="D118" t="str">
            <v>F</v>
          </cell>
          <cell r="E118" t="str">
            <v>Mpatamilonde - Mpalale</v>
          </cell>
          <cell r="F118" t="str">
            <v>T372</v>
          </cell>
          <cell r="G118">
            <v>3</v>
          </cell>
          <cell r="H118">
            <v>20.3</v>
          </cell>
          <cell r="I118" t="str">
            <v>H</v>
          </cell>
          <cell r="J118" t="str">
            <v>DEDZA</v>
          </cell>
          <cell r="K118">
            <v>6</v>
          </cell>
        </row>
        <row r="119">
          <cell r="A119" t="str">
            <v>RS 612</v>
          </cell>
          <cell r="B119">
            <v>434</v>
          </cell>
          <cell r="C119" t="str">
            <v>C</v>
          </cell>
          <cell r="D119" t="str">
            <v>F</v>
          </cell>
          <cell r="E119" t="str">
            <v>Mpalale - Dedza</v>
          </cell>
          <cell r="F119" t="str">
            <v>T372</v>
          </cell>
          <cell r="G119">
            <v>4</v>
          </cell>
          <cell r="H119">
            <v>7.5</v>
          </cell>
          <cell r="I119" t="str">
            <v>H</v>
          </cell>
          <cell r="J119" t="str">
            <v>DEDZA</v>
          </cell>
          <cell r="K119">
            <v>6</v>
          </cell>
        </row>
        <row r="120">
          <cell r="A120" t="str">
            <v>RS 265</v>
          </cell>
          <cell r="B120">
            <v>87</v>
          </cell>
          <cell r="C120" t="str">
            <v>C</v>
          </cell>
          <cell r="D120" t="str">
            <v>F</v>
          </cell>
          <cell r="E120" t="str">
            <v>Chamadenga - Katete River</v>
          </cell>
          <cell r="F120" t="str">
            <v>T373</v>
          </cell>
          <cell r="G120">
            <v>1</v>
          </cell>
          <cell r="H120">
            <v>6.3</v>
          </cell>
          <cell r="I120" t="str">
            <v>FL</v>
          </cell>
          <cell r="J120" t="str">
            <v>LILONGWE</v>
          </cell>
          <cell r="K120">
            <v>6</v>
          </cell>
          <cell r="L120" t="str">
            <v>Changed designation from S121 to T373</v>
          </cell>
        </row>
        <row r="121">
          <cell r="A121" t="str">
            <v>RS 266</v>
          </cell>
          <cell r="B121">
            <v>88</v>
          </cell>
          <cell r="C121" t="str">
            <v>C</v>
          </cell>
          <cell r="D121" t="str">
            <v>F</v>
          </cell>
          <cell r="E121" t="str">
            <v>Katete River - Linthipe River Bridge</v>
          </cell>
          <cell r="F121" t="str">
            <v>T373</v>
          </cell>
          <cell r="G121">
            <v>2</v>
          </cell>
          <cell r="H121">
            <v>2.8</v>
          </cell>
          <cell r="I121" t="str">
            <v>R</v>
          </cell>
          <cell r="J121" t="str">
            <v>LILONGWE</v>
          </cell>
          <cell r="K121">
            <v>6</v>
          </cell>
          <cell r="L121" t="str">
            <v>Changed designation from S121 to T373</v>
          </cell>
        </row>
        <row r="122">
          <cell r="A122" t="str">
            <v>RS 619</v>
          </cell>
          <cell r="B122">
            <v>441</v>
          </cell>
          <cell r="C122" t="str">
            <v>C</v>
          </cell>
          <cell r="D122" t="str">
            <v>F</v>
          </cell>
          <cell r="E122" t="str">
            <v>Linthipe River River - Livuwadzi River (North)</v>
          </cell>
          <cell r="F122" t="str">
            <v>T373</v>
          </cell>
          <cell r="G122">
            <v>3</v>
          </cell>
          <cell r="H122">
            <v>5.6</v>
          </cell>
          <cell r="I122" t="str">
            <v>FL</v>
          </cell>
          <cell r="J122" t="str">
            <v>DEDZA</v>
          </cell>
          <cell r="K122">
            <v>6</v>
          </cell>
        </row>
        <row r="123">
          <cell r="A123" t="str">
            <v>RS 620</v>
          </cell>
          <cell r="B123">
            <v>442</v>
          </cell>
          <cell r="C123" t="str">
            <v>C</v>
          </cell>
          <cell r="D123" t="str">
            <v>F</v>
          </cell>
          <cell r="E123" t="str">
            <v>Livuwadzi River (North) - Chilanga</v>
          </cell>
          <cell r="F123" t="str">
            <v>T373</v>
          </cell>
          <cell r="G123">
            <v>4</v>
          </cell>
          <cell r="H123">
            <v>4.7</v>
          </cell>
          <cell r="I123" t="str">
            <v>FL</v>
          </cell>
          <cell r="J123" t="str">
            <v>DEDZA</v>
          </cell>
          <cell r="K123">
            <v>6</v>
          </cell>
        </row>
        <row r="124">
          <cell r="A124" t="str">
            <v>RS 618</v>
          </cell>
          <cell r="B124">
            <v>440</v>
          </cell>
          <cell r="C124" t="str">
            <v>C</v>
          </cell>
          <cell r="D124" t="str">
            <v>F</v>
          </cell>
          <cell r="E124" t="str">
            <v>Nkhonga - Livuwadzi river (South)</v>
          </cell>
          <cell r="F124" t="str">
            <v>T373</v>
          </cell>
          <cell r="G124">
            <v>5</v>
          </cell>
          <cell r="H124">
            <v>5.7</v>
          </cell>
          <cell r="I124" t="str">
            <v>R</v>
          </cell>
          <cell r="J124" t="str">
            <v>DEDZA</v>
          </cell>
          <cell r="K124">
            <v>6</v>
          </cell>
        </row>
        <row r="125">
          <cell r="A125" t="str">
            <v>RS 617</v>
          </cell>
          <cell r="B125">
            <v>439</v>
          </cell>
          <cell r="C125" t="str">
            <v>C</v>
          </cell>
          <cell r="D125" t="str">
            <v>F</v>
          </cell>
          <cell r="E125" t="str">
            <v>Kapesi (junction M1) - Mlunduni</v>
          </cell>
          <cell r="F125" t="str">
            <v>T374</v>
          </cell>
          <cell r="G125">
            <v>1</v>
          </cell>
          <cell r="H125">
            <v>9.1999999999999993</v>
          </cell>
          <cell r="I125" t="str">
            <v>R</v>
          </cell>
          <cell r="J125" t="str">
            <v>DEDZA</v>
          </cell>
          <cell r="K125">
            <v>6</v>
          </cell>
          <cell r="L125" t="str">
            <v>Changed designation from D226 to T374</v>
          </cell>
        </row>
        <row r="126">
          <cell r="A126" t="str">
            <v>RS 627</v>
          </cell>
          <cell r="B126">
            <v>449</v>
          </cell>
          <cell r="C126" t="str">
            <v>C</v>
          </cell>
          <cell r="D126" t="str">
            <v>F</v>
          </cell>
          <cell r="E126" t="str">
            <v>Mlunduni - Namilulu</v>
          </cell>
          <cell r="F126" t="str">
            <v>T374</v>
          </cell>
          <cell r="G126">
            <v>2</v>
          </cell>
          <cell r="H126">
            <v>4.5</v>
          </cell>
          <cell r="I126" t="str">
            <v>R</v>
          </cell>
          <cell r="J126" t="str">
            <v>DEDZA</v>
          </cell>
          <cell r="K126">
            <v>6</v>
          </cell>
        </row>
        <row r="127">
          <cell r="A127" t="str">
            <v>RS 622</v>
          </cell>
          <cell r="B127">
            <v>444</v>
          </cell>
          <cell r="C127" t="str">
            <v>C</v>
          </cell>
          <cell r="D127" t="str">
            <v>F</v>
          </cell>
          <cell r="E127" t="str">
            <v>Namilulu - Kumayani</v>
          </cell>
          <cell r="F127" t="str">
            <v>T374</v>
          </cell>
          <cell r="G127">
            <v>3</v>
          </cell>
          <cell r="H127">
            <v>10.199999999999999</v>
          </cell>
          <cell r="I127" t="str">
            <v>H</v>
          </cell>
          <cell r="J127" t="str">
            <v>DEDZA</v>
          </cell>
          <cell r="K127">
            <v>6</v>
          </cell>
        </row>
        <row r="128">
          <cell r="A128" t="str">
            <v>RS 623</v>
          </cell>
          <cell r="B128">
            <v>445</v>
          </cell>
          <cell r="C128" t="str">
            <v>C</v>
          </cell>
          <cell r="D128" t="str">
            <v>F</v>
          </cell>
          <cell r="E128" t="str">
            <v>Kumayani - Tembwe</v>
          </cell>
          <cell r="F128" t="str">
            <v>T374</v>
          </cell>
          <cell r="G128">
            <v>4</v>
          </cell>
          <cell r="H128">
            <v>2.2000000000000002</v>
          </cell>
          <cell r="I128" t="str">
            <v>M</v>
          </cell>
          <cell r="J128" t="str">
            <v>DEDZA</v>
          </cell>
          <cell r="K128">
            <v>6</v>
          </cell>
        </row>
        <row r="129">
          <cell r="A129" t="str">
            <v>RS 626</v>
          </cell>
          <cell r="B129">
            <v>448</v>
          </cell>
          <cell r="C129" t="str">
            <v>C</v>
          </cell>
          <cell r="D129" t="str">
            <v>F</v>
          </cell>
          <cell r="E129" t="str">
            <v>Tembwe - Mlulu River</v>
          </cell>
          <cell r="F129" t="str">
            <v>T374</v>
          </cell>
          <cell r="G129">
            <v>5</v>
          </cell>
          <cell r="H129">
            <v>5.6</v>
          </cell>
          <cell r="I129" t="str">
            <v>M</v>
          </cell>
          <cell r="J129" t="str">
            <v>DEDZA</v>
          </cell>
          <cell r="K129">
            <v>6</v>
          </cell>
        </row>
        <row r="130">
          <cell r="A130" t="str">
            <v>RS 624</v>
          </cell>
          <cell r="B130">
            <v>446</v>
          </cell>
          <cell r="C130" t="str">
            <v>C</v>
          </cell>
          <cell r="D130" t="str">
            <v>F</v>
          </cell>
          <cell r="E130" t="str">
            <v>Mlulu River - Kuntawanga</v>
          </cell>
          <cell r="F130" t="str">
            <v>T374</v>
          </cell>
          <cell r="G130">
            <v>6</v>
          </cell>
          <cell r="H130">
            <v>6.7</v>
          </cell>
          <cell r="I130" t="str">
            <v>H</v>
          </cell>
          <cell r="J130" t="str">
            <v>DEDZA</v>
          </cell>
          <cell r="K130">
            <v>6</v>
          </cell>
        </row>
        <row r="131">
          <cell r="A131" t="str">
            <v>RS 621</v>
          </cell>
          <cell r="B131">
            <v>443</v>
          </cell>
          <cell r="C131" t="str">
            <v>C</v>
          </cell>
          <cell r="D131" t="str">
            <v>F</v>
          </cell>
          <cell r="E131" t="str">
            <v>Kuntawanga - Mayani</v>
          </cell>
          <cell r="F131" t="str">
            <v>T374</v>
          </cell>
          <cell r="G131">
            <v>7</v>
          </cell>
          <cell r="H131">
            <v>3.6</v>
          </cell>
          <cell r="I131" t="str">
            <v>FL</v>
          </cell>
          <cell r="J131" t="str">
            <v>DEDZA</v>
          </cell>
          <cell r="K131">
            <v>6</v>
          </cell>
          <cell r="L131" t="str">
            <v xml:space="preserve">New section part of RS 78 </v>
          </cell>
        </row>
        <row r="132">
          <cell r="A132" t="str">
            <v>RS 631</v>
          </cell>
          <cell r="B132">
            <v>453</v>
          </cell>
          <cell r="C132" t="str">
            <v>C</v>
          </cell>
          <cell r="D132" t="str">
            <v>F</v>
          </cell>
          <cell r="E132" t="str">
            <v>Linthipe River Bridge- Chaseta</v>
          </cell>
          <cell r="F132" t="str">
            <v>T375</v>
          </cell>
          <cell r="G132">
            <v>1</v>
          </cell>
          <cell r="H132">
            <v>12.3</v>
          </cell>
          <cell r="I132" t="str">
            <v>H</v>
          </cell>
          <cell r="J132" t="str">
            <v>SALIMA</v>
          </cell>
          <cell r="K132">
            <v>6</v>
          </cell>
        </row>
        <row r="133">
          <cell r="A133" t="str">
            <v>RS 629</v>
          </cell>
          <cell r="B133">
            <v>451</v>
          </cell>
          <cell r="C133" t="str">
            <v>C</v>
          </cell>
          <cell r="D133" t="str">
            <v>F</v>
          </cell>
          <cell r="E133" t="str">
            <v>Chaseta - Mponde</v>
          </cell>
          <cell r="F133" t="str">
            <v>T375</v>
          </cell>
          <cell r="G133">
            <v>2</v>
          </cell>
          <cell r="H133">
            <v>11</v>
          </cell>
          <cell r="I133" t="str">
            <v>M</v>
          </cell>
          <cell r="J133" t="str">
            <v>DEDZA</v>
          </cell>
          <cell r="K133">
            <v>6</v>
          </cell>
        </row>
        <row r="134">
          <cell r="A134" t="str">
            <v>RS 632</v>
          </cell>
          <cell r="B134">
            <v>454</v>
          </cell>
          <cell r="C134" t="str">
            <v>C</v>
          </cell>
          <cell r="D134" t="str">
            <v>F</v>
          </cell>
          <cell r="E134" t="str">
            <v>Mponde - Gwengwe</v>
          </cell>
          <cell r="F134" t="str">
            <v>T375</v>
          </cell>
          <cell r="G134">
            <v>3</v>
          </cell>
          <cell r="H134">
            <v>8</v>
          </cell>
          <cell r="I134" t="str">
            <v>R</v>
          </cell>
          <cell r="J134" t="str">
            <v>DEDZA</v>
          </cell>
          <cell r="K134">
            <v>6</v>
          </cell>
        </row>
        <row r="135">
          <cell r="A135" t="str">
            <v>RS 628</v>
          </cell>
          <cell r="B135">
            <v>450</v>
          </cell>
          <cell r="C135" t="str">
            <v>C</v>
          </cell>
          <cell r="D135" t="str">
            <v>F</v>
          </cell>
          <cell r="E135" t="str">
            <v>Gwengwe - Ngombe</v>
          </cell>
          <cell r="F135" t="str">
            <v>T375</v>
          </cell>
          <cell r="G135">
            <v>4</v>
          </cell>
          <cell r="H135">
            <v>3.9</v>
          </cell>
          <cell r="I135" t="str">
            <v>R</v>
          </cell>
          <cell r="J135" t="str">
            <v>DEDZA</v>
          </cell>
          <cell r="K135">
            <v>6</v>
          </cell>
          <cell r="L135" t="str">
            <v>New section added to cover origional RS 352</v>
          </cell>
        </row>
        <row r="136">
          <cell r="A136" t="str">
            <v>RS 630</v>
          </cell>
          <cell r="B136">
            <v>452</v>
          </cell>
          <cell r="C136" t="str">
            <v>C</v>
          </cell>
          <cell r="D136" t="str">
            <v>F</v>
          </cell>
          <cell r="E136" t="str">
            <v>Ngombe - Mayani</v>
          </cell>
          <cell r="F136" t="str">
            <v>T375</v>
          </cell>
          <cell r="G136">
            <v>5</v>
          </cell>
          <cell r="H136">
            <v>4.8</v>
          </cell>
          <cell r="I136" t="str">
            <v>R</v>
          </cell>
          <cell r="J136" t="str">
            <v>DEDZA</v>
          </cell>
          <cell r="K136">
            <v>6</v>
          </cell>
          <cell r="L136" t="str">
            <v>Changed designation from M16 to M14</v>
          </cell>
        </row>
        <row r="137">
          <cell r="A137" t="str">
            <v>RS 625</v>
          </cell>
          <cell r="B137">
            <v>447</v>
          </cell>
          <cell r="C137" t="str">
            <v>C</v>
          </cell>
          <cell r="D137" t="str">
            <v>F</v>
          </cell>
          <cell r="E137" t="str">
            <v>Mayani - Livuwadzi River</v>
          </cell>
          <cell r="F137" t="str">
            <v>T375</v>
          </cell>
          <cell r="G137">
            <v>6</v>
          </cell>
          <cell r="H137">
            <v>9.9</v>
          </cell>
          <cell r="I137" t="str">
            <v>FL</v>
          </cell>
          <cell r="J137" t="str">
            <v>DEDZA</v>
          </cell>
          <cell r="K137">
            <v>6</v>
          </cell>
          <cell r="L137" t="str">
            <v>Changed designation from T374 to T375</v>
          </cell>
        </row>
        <row r="138">
          <cell r="A138" t="str">
            <v>RS 613</v>
          </cell>
          <cell r="B138">
            <v>435</v>
          </cell>
          <cell r="C138" t="str">
            <v>C</v>
          </cell>
          <cell r="D138" t="str">
            <v>F</v>
          </cell>
          <cell r="E138" t="str">
            <v>Bembeke turnoff (junction M1) - Bembeke</v>
          </cell>
          <cell r="F138" t="str">
            <v>T376</v>
          </cell>
          <cell r="G138">
            <v>1</v>
          </cell>
          <cell r="H138">
            <v>9.8000000000000007</v>
          </cell>
          <cell r="I138" t="str">
            <v>R</v>
          </cell>
          <cell r="J138" t="str">
            <v>DEDZA</v>
          </cell>
          <cell r="K138">
            <v>7</v>
          </cell>
          <cell r="L138" t="str">
            <v>Changed designation from T372 to T376</v>
          </cell>
        </row>
        <row r="139">
          <cell r="A139" t="str">
            <v>RS 615</v>
          </cell>
          <cell r="B139">
            <v>437</v>
          </cell>
          <cell r="C139" t="str">
            <v>C</v>
          </cell>
          <cell r="D139" t="str">
            <v>F</v>
          </cell>
          <cell r="E139" t="str">
            <v>Bembeke - Chinkwita</v>
          </cell>
          <cell r="F139" t="str">
            <v>T376</v>
          </cell>
          <cell r="G139">
            <v>2</v>
          </cell>
          <cell r="H139">
            <v>4.5</v>
          </cell>
          <cell r="I139" t="str">
            <v>R</v>
          </cell>
          <cell r="J139" t="str">
            <v>DEDZA</v>
          </cell>
          <cell r="K139">
            <v>7</v>
          </cell>
          <cell r="L139" t="str">
            <v>Changed designation from T372 to T376</v>
          </cell>
        </row>
        <row r="140">
          <cell r="A140" t="str">
            <v>RS 674</v>
          </cell>
          <cell r="B140">
            <v>496</v>
          </cell>
          <cell r="C140" t="str">
            <v>S</v>
          </cell>
          <cell r="D140" t="str">
            <v>F</v>
          </cell>
          <cell r="E140" t="str">
            <v>Nsandu - Chimphamba</v>
          </cell>
          <cell r="F140" t="str">
            <v>T379</v>
          </cell>
          <cell r="G140">
            <v>1</v>
          </cell>
          <cell r="H140">
            <v>3.8</v>
          </cell>
          <cell r="I140" t="str">
            <v>R</v>
          </cell>
          <cell r="J140" t="str">
            <v>MANGOCHI</v>
          </cell>
          <cell r="K140">
            <v>7</v>
          </cell>
          <cell r="L140" t="str">
            <v>Changed designation from T378 to T379</v>
          </cell>
        </row>
        <row r="141">
          <cell r="A141" t="str">
            <v>RS 795</v>
          </cell>
          <cell r="B141">
            <v>617</v>
          </cell>
          <cell r="C141" t="str">
            <v>S</v>
          </cell>
          <cell r="D141" t="str">
            <v>F</v>
          </cell>
          <cell r="E141" t="str">
            <v>Chimphamba - Malembo</v>
          </cell>
          <cell r="F141" t="str">
            <v>T379</v>
          </cell>
          <cell r="G141">
            <v>2</v>
          </cell>
          <cell r="H141">
            <v>19</v>
          </cell>
          <cell r="I141" t="str">
            <v>FL</v>
          </cell>
          <cell r="J141" t="str">
            <v>MANGOCHI</v>
          </cell>
          <cell r="K141">
            <v>7</v>
          </cell>
          <cell r="L141" t="str">
            <v>Changed designation from D231 to T379</v>
          </cell>
        </row>
        <row r="142">
          <cell r="A142" t="str">
            <v>RS 796</v>
          </cell>
          <cell r="B142">
            <v>618</v>
          </cell>
          <cell r="C142" t="str">
            <v>S</v>
          </cell>
          <cell r="D142" t="str">
            <v>F</v>
          </cell>
          <cell r="E142" t="str">
            <v>Malembo - Kuchilipa</v>
          </cell>
          <cell r="F142" t="str">
            <v>T379</v>
          </cell>
          <cell r="G142">
            <v>3</v>
          </cell>
          <cell r="H142">
            <v>2.6</v>
          </cell>
          <cell r="I142" t="str">
            <v>FL</v>
          </cell>
          <cell r="J142" t="str">
            <v>MANGOCHI</v>
          </cell>
          <cell r="K142">
            <v>7</v>
          </cell>
          <cell r="L142" t="str">
            <v>Changed designation from D231 to T379</v>
          </cell>
        </row>
        <row r="143">
          <cell r="A143" t="str">
            <v>RS 634</v>
          </cell>
          <cell r="B143">
            <v>456</v>
          </cell>
          <cell r="C143" t="str">
            <v>C</v>
          </cell>
          <cell r="D143" t="str">
            <v>F</v>
          </cell>
          <cell r="E143" t="str">
            <v>Bemvu - Thumbi River</v>
          </cell>
          <cell r="F143" t="str">
            <v>T380</v>
          </cell>
          <cell r="G143">
            <v>1</v>
          </cell>
          <cell r="H143">
            <v>8.3000000000000007</v>
          </cell>
          <cell r="I143" t="str">
            <v>R</v>
          </cell>
          <cell r="J143" t="str">
            <v>NTCHEU</v>
          </cell>
          <cell r="K143">
            <v>8</v>
          </cell>
          <cell r="L143" t="str">
            <v>Changed designation from T361 to M30</v>
          </cell>
        </row>
        <row r="144">
          <cell r="A144" t="str">
            <v>RS 633</v>
          </cell>
          <cell r="B144">
            <v>455</v>
          </cell>
          <cell r="C144" t="str">
            <v>C</v>
          </cell>
          <cell r="D144" t="str">
            <v>F</v>
          </cell>
          <cell r="E144" t="str">
            <v>Thumbi River - Matale</v>
          </cell>
          <cell r="F144" t="str">
            <v>T380</v>
          </cell>
          <cell r="G144">
            <v>2</v>
          </cell>
          <cell r="H144">
            <v>12.6</v>
          </cell>
          <cell r="I144" t="str">
            <v>R</v>
          </cell>
          <cell r="J144" t="str">
            <v>NTCHEU</v>
          </cell>
          <cell r="K144">
            <v>8</v>
          </cell>
        </row>
        <row r="145">
          <cell r="A145" t="str">
            <v>RS 677</v>
          </cell>
          <cell r="B145">
            <v>499</v>
          </cell>
          <cell r="C145" t="str">
            <v>S</v>
          </cell>
          <cell r="D145" t="str">
            <v>F</v>
          </cell>
          <cell r="E145" t="str">
            <v>Chamba - Kungwa River</v>
          </cell>
          <cell r="F145" t="str">
            <v>T381</v>
          </cell>
          <cell r="G145">
            <v>1</v>
          </cell>
          <cell r="H145">
            <v>23.8</v>
          </cell>
          <cell r="I145" t="str">
            <v>FL</v>
          </cell>
          <cell r="J145" t="str">
            <v>MANGOCHI</v>
          </cell>
          <cell r="K145">
            <v>7</v>
          </cell>
          <cell r="L145" t="str">
            <v>Changed from urban to trunk</v>
          </cell>
        </row>
        <row r="146">
          <cell r="A146" t="str">
            <v>RS 676</v>
          </cell>
          <cell r="B146">
            <v>498</v>
          </cell>
          <cell r="C146" t="str">
            <v>S</v>
          </cell>
          <cell r="D146" t="str">
            <v>F</v>
          </cell>
          <cell r="E146" t="str">
            <v>Kungira River - Nsonde</v>
          </cell>
          <cell r="F146" t="str">
            <v>T381</v>
          </cell>
          <cell r="G146">
            <v>2</v>
          </cell>
          <cell r="H146">
            <v>19.3</v>
          </cell>
          <cell r="I146" t="str">
            <v>R</v>
          </cell>
          <cell r="J146" t="str">
            <v>MANGOCHI &amp; MACHINGA</v>
          </cell>
          <cell r="K146">
            <v>8</v>
          </cell>
        </row>
        <row r="147">
          <cell r="A147" t="str">
            <v>RS 794</v>
          </cell>
          <cell r="B147">
            <v>616</v>
          </cell>
          <cell r="C147" t="str">
            <v>S</v>
          </cell>
          <cell r="D147" t="str">
            <v>F</v>
          </cell>
          <cell r="E147" t="str">
            <v>Nsonde - Kapire</v>
          </cell>
          <cell r="F147" t="str">
            <v>T381</v>
          </cell>
          <cell r="G147">
            <v>3</v>
          </cell>
          <cell r="H147">
            <v>14.7</v>
          </cell>
          <cell r="I147" t="str">
            <v>H</v>
          </cell>
          <cell r="J147" t="str">
            <v>MANGOCHI</v>
          </cell>
          <cell r="K147">
            <v>8</v>
          </cell>
          <cell r="L147" t="str">
            <v>Changed designation from D226 to T381</v>
          </cell>
        </row>
        <row r="148">
          <cell r="A148" t="str">
            <v>RS 673</v>
          </cell>
          <cell r="B148">
            <v>495</v>
          </cell>
          <cell r="C148" t="str">
            <v>S</v>
          </cell>
          <cell r="D148" t="str">
            <v>F</v>
          </cell>
          <cell r="E148" t="str">
            <v>Kapire - Mbela (junction S133)</v>
          </cell>
          <cell r="F148" t="str">
            <v>T381</v>
          </cell>
          <cell r="G148">
            <v>4</v>
          </cell>
          <cell r="H148">
            <v>16.5</v>
          </cell>
          <cell r="I148" t="str">
            <v>H</v>
          </cell>
          <cell r="J148" t="str">
            <v>MACHINGA</v>
          </cell>
          <cell r="K148">
            <v>8</v>
          </cell>
          <cell r="L148" t="str">
            <v>Changed designation from S133  to T381</v>
          </cell>
        </row>
        <row r="149">
          <cell r="A149" t="str">
            <v>RS 675</v>
          </cell>
          <cell r="B149">
            <v>497</v>
          </cell>
          <cell r="C149" t="str">
            <v>S</v>
          </cell>
          <cell r="D149" t="str">
            <v>F</v>
          </cell>
          <cell r="E149" t="str">
            <v xml:space="preserve"> Chantulo (junction M10) - Bwanje </v>
          </cell>
          <cell r="F149" t="str">
            <v>T382</v>
          </cell>
          <cell r="G149">
            <v>1</v>
          </cell>
          <cell r="H149">
            <v>17.899999999999999</v>
          </cell>
          <cell r="I149" t="str">
            <v>FL</v>
          </cell>
          <cell r="J149" t="str">
            <v>MANGOCHI</v>
          </cell>
          <cell r="K149">
            <v>7</v>
          </cell>
          <cell r="L149" t="str">
            <v>Changed designation from T381 toT382</v>
          </cell>
        </row>
        <row r="150">
          <cell r="A150" t="str">
            <v>RS 635</v>
          </cell>
          <cell r="B150">
            <v>457</v>
          </cell>
          <cell r="C150" t="str">
            <v>C</v>
          </cell>
          <cell r="D150" t="str">
            <v>F</v>
          </cell>
          <cell r="E150" t="str">
            <v>Namwiri - Kasinje (junction M5)</v>
          </cell>
          <cell r="F150" t="str">
            <v>T382</v>
          </cell>
          <cell r="G150">
            <v>2</v>
          </cell>
          <cell r="H150">
            <v>14.4</v>
          </cell>
          <cell r="I150" t="str">
            <v>FL</v>
          </cell>
          <cell r="J150" t="str">
            <v>NTCHEU</v>
          </cell>
          <cell r="K150">
            <v>8</v>
          </cell>
          <cell r="L150" t="str">
            <v>Changed designation from T381 toT382</v>
          </cell>
        </row>
        <row r="151">
          <cell r="A151" t="str">
            <v>RS 637</v>
          </cell>
          <cell r="B151">
            <v>459</v>
          </cell>
          <cell r="C151" t="str">
            <v>C</v>
          </cell>
          <cell r="D151" t="str">
            <v>F</v>
          </cell>
          <cell r="E151" t="str">
            <v>Khwekhwelele (junction (S127) - Nkhulo</v>
          </cell>
          <cell r="F151" t="str">
            <v>T383</v>
          </cell>
          <cell r="G151">
            <v>1</v>
          </cell>
          <cell r="H151">
            <v>12.2</v>
          </cell>
          <cell r="I151" t="str">
            <v>R</v>
          </cell>
          <cell r="J151" t="str">
            <v>NTCHEU</v>
          </cell>
          <cell r="K151">
            <v>8</v>
          </cell>
          <cell r="L151" t="str">
            <v>Changed designation from S124 to S135</v>
          </cell>
        </row>
        <row r="152">
          <cell r="A152" t="str">
            <v>RS 636</v>
          </cell>
          <cell r="B152">
            <v>458</v>
          </cell>
          <cell r="C152" t="str">
            <v>C</v>
          </cell>
          <cell r="D152" t="str">
            <v>F</v>
          </cell>
          <cell r="E152" t="str">
            <v>Nkhulo - Musso</v>
          </cell>
          <cell r="F152" t="str">
            <v>T383</v>
          </cell>
          <cell r="G152">
            <v>2</v>
          </cell>
          <cell r="H152">
            <v>6.9</v>
          </cell>
          <cell r="I152" t="str">
            <v>R</v>
          </cell>
          <cell r="J152" t="str">
            <v>NTCHEU</v>
          </cell>
          <cell r="K152">
            <v>8</v>
          </cell>
          <cell r="L152" t="str">
            <v>Changed designation from S124 to S135</v>
          </cell>
        </row>
        <row r="153">
          <cell r="A153" t="str">
            <v>RS 638</v>
          </cell>
          <cell r="B153">
            <v>460</v>
          </cell>
          <cell r="C153" t="str">
            <v>C</v>
          </cell>
          <cell r="D153" t="str">
            <v>F</v>
          </cell>
          <cell r="E153" t="str">
            <v>Musso - Kandeu (junction S134)</v>
          </cell>
          <cell r="F153" t="str">
            <v>T383</v>
          </cell>
          <cell r="G153">
            <v>3</v>
          </cell>
          <cell r="H153">
            <v>4.5</v>
          </cell>
          <cell r="I153" t="str">
            <v>R</v>
          </cell>
          <cell r="J153" t="str">
            <v>NTCHEU</v>
          </cell>
          <cell r="K153">
            <v>8</v>
          </cell>
        </row>
        <row r="154">
          <cell r="A154" t="str">
            <v>RS 641</v>
          </cell>
          <cell r="B154">
            <v>463</v>
          </cell>
          <cell r="C154" t="str">
            <v>C</v>
          </cell>
          <cell r="D154" t="str">
            <v>F</v>
          </cell>
          <cell r="E154" t="str">
            <v>Bilila (junction M5) - Linengwe River</v>
          </cell>
          <cell r="F154" t="str">
            <v>T384</v>
          </cell>
          <cell r="G154">
            <v>1</v>
          </cell>
          <cell r="H154">
            <v>5</v>
          </cell>
          <cell r="I154" t="str">
            <v>FL</v>
          </cell>
          <cell r="J154" t="str">
            <v>NTCHEU</v>
          </cell>
          <cell r="K154">
            <v>8</v>
          </cell>
          <cell r="L154" t="str">
            <v>Changed designation from T398 to S135</v>
          </cell>
        </row>
        <row r="155">
          <cell r="A155" t="str">
            <v>RS 643</v>
          </cell>
          <cell r="B155">
            <v>465</v>
          </cell>
          <cell r="C155" t="str">
            <v>C</v>
          </cell>
          <cell r="D155" t="str">
            <v>F</v>
          </cell>
          <cell r="E155" t="str">
            <v>Linengwe River - Njereza</v>
          </cell>
          <cell r="F155" t="str">
            <v>T384</v>
          </cell>
          <cell r="G155">
            <v>2</v>
          </cell>
          <cell r="H155">
            <v>6.8</v>
          </cell>
          <cell r="I155" t="str">
            <v>FL</v>
          </cell>
          <cell r="J155" t="str">
            <v>NTCHEU</v>
          </cell>
          <cell r="K155">
            <v>8</v>
          </cell>
          <cell r="L155" t="str">
            <v>Changed designation from T398 to S135</v>
          </cell>
        </row>
        <row r="156">
          <cell r="A156" t="str">
            <v>RS 645</v>
          </cell>
          <cell r="B156">
            <v>467</v>
          </cell>
          <cell r="C156" t="str">
            <v>C</v>
          </cell>
          <cell r="D156" t="str">
            <v>F</v>
          </cell>
          <cell r="E156" t="str">
            <v>Njereza - Chauya</v>
          </cell>
          <cell r="F156" t="str">
            <v>T384</v>
          </cell>
          <cell r="G156">
            <v>3</v>
          </cell>
          <cell r="H156">
            <v>4.9000000000000004</v>
          </cell>
          <cell r="I156" t="str">
            <v>R</v>
          </cell>
          <cell r="J156" t="str">
            <v>NTCHEU</v>
          </cell>
          <cell r="K156">
            <v>8</v>
          </cell>
        </row>
        <row r="157">
          <cell r="A157" t="str">
            <v>RS 640</v>
          </cell>
          <cell r="B157">
            <v>462</v>
          </cell>
          <cell r="C157" t="str">
            <v>C</v>
          </cell>
          <cell r="D157" t="str">
            <v>F</v>
          </cell>
          <cell r="E157" t="str">
            <v>Chauya - Chirigwalo</v>
          </cell>
          <cell r="F157" t="str">
            <v>T384</v>
          </cell>
          <cell r="G157">
            <v>4</v>
          </cell>
          <cell r="H157">
            <v>8.8000000000000007</v>
          </cell>
          <cell r="I157" t="str">
            <v>R</v>
          </cell>
          <cell r="J157" t="str">
            <v>NTCHEU</v>
          </cell>
          <cell r="K157">
            <v>8</v>
          </cell>
          <cell r="L157" t="str">
            <v>Changed designation from M15 to S128</v>
          </cell>
        </row>
        <row r="158">
          <cell r="A158" t="str">
            <v>RS 639</v>
          </cell>
          <cell r="B158">
            <v>461</v>
          </cell>
          <cell r="C158" t="str">
            <v>C</v>
          </cell>
          <cell r="D158" t="str">
            <v>F</v>
          </cell>
          <cell r="E158" t="str">
            <v>Chirigwalo - Kansapato (junction S134)</v>
          </cell>
          <cell r="F158" t="str">
            <v>T384</v>
          </cell>
          <cell r="G158">
            <v>5</v>
          </cell>
          <cell r="H158">
            <v>8.9</v>
          </cell>
          <cell r="I158" t="str">
            <v>FL</v>
          </cell>
          <cell r="J158" t="str">
            <v>NTCHEU</v>
          </cell>
          <cell r="K158">
            <v>8</v>
          </cell>
        </row>
        <row r="159">
          <cell r="A159" t="str">
            <v>RS 680</v>
          </cell>
          <cell r="B159">
            <v>502</v>
          </cell>
          <cell r="C159" t="str">
            <v>S</v>
          </cell>
          <cell r="D159" t="str">
            <v>F</v>
          </cell>
          <cell r="E159" t="str">
            <v>Mangochi - Issa</v>
          </cell>
          <cell r="F159" t="str">
            <v>T385</v>
          </cell>
          <cell r="G159">
            <v>1</v>
          </cell>
          <cell r="H159">
            <v>13</v>
          </cell>
          <cell r="I159" t="str">
            <v>FL</v>
          </cell>
          <cell r="J159" t="str">
            <v>MANGOCHI</v>
          </cell>
          <cell r="K159">
            <v>8</v>
          </cell>
        </row>
        <row r="160">
          <cell r="A160" t="str">
            <v>RS 678</v>
          </cell>
          <cell r="B160">
            <v>500</v>
          </cell>
          <cell r="C160" t="str">
            <v>S</v>
          </cell>
          <cell r="D160" t="str">
            <v>F</v>
          </cell>
          <cell r="E160" t="str">
            <v>Issa - Katete River</v>
          </cell>
          <cell r="F160" t="str">
            <v>T385</v>
          </cell>
          <cell r="G160">
            <v>2</v>
          </cell>
          <cell r="H160">
            <v>15.4</v>
          </cell>
          <cell r="I160" t="str">
            <v>R</v>
          </cell>
          <cell r="J160" t="str">
            <v>MANGOCHI</v>
          </cell>
          <cell r="K160">
            <v>8</v>
          </cell>
        </row>
        <row r="161">
          <cell r="A161" t="str">
            <v>RS 679</v>
          </cell>
          <cell r="B161">
            <v>501</v>
          </cell>
          <cell r="C161" t="str">
            <v>S</v>
          </cell>
          <cell r="D161" t="str">
            <v>F</v>
          </cell>
          <cell r="E161" t="str">
            <v>Katete River - Nsonde</v>
          </cell>
          <cell r="F161" t="str">
            <v>T385</v>
          </cell>
          <cell r="G161">
            <v>3</v>
          </cell>
          <cell r="H161">
            <v>23.4</v>
          </cell>
          <cell r="I161" t="str">
            <v>R</v>
          </cell>
          <cell r="J161" t="str">
            <v>MACHINGA</v>
          </cell>
          <cell r="K161">
            <v>8</v>
          </cell>
          <cell r="L161" t="str">
            <v>Changed designation from S142 to S139</v>
          </cell>
        </row>
        <row r="162">
          <cell r="A162" t="str">
            <v>RS 681</v>
          </cell>
          <cell r="B162">
            <v>503</v>
          </cell>
          <cell r="C162" t="str">
            <v>S</v>
          </cell>
          <cell r="D162" t="str">
            <v>F</v>
          </cell>
          <cell r="E162" t="str">
            <v>Nsonde - Nankulukuti</v>
          </cell>
          <cell r="F162" t="str">
            <v>T385</v>
          </cell>
          <cell r="G162">
            <v>4</v>
          </cell>
          <cell r="H162">
            <v>8.5</v>
          </cell>
          <cell r="I162" t="str">
            <v>R</v>
          </cell>
          <cell r="J162" t="str">
            <v>MANGOCHI</v>
          </cell>
          <cell r="K162">
            <v>8</v>
          </cell>
        </row>
        <row r="163">
          <cell r="A163" t="str">
            <v>RS 646</v>
          </cell>
          <cell r="B163">
            <v>468</v>
          </cell>
          <cell r="C163" t="str">
            <v>C</v>
          </cell>
          <cell r="D163" t="str">
            <v>F</v>
          </cell>
          <cell r="E163" t="str">
            <v>Nankulukuti - Nampoya</v>
          </cell>
          <cell r="F163" t="str">
            <v>T385</v>
          </cell>
          <cell r="G163">
            <v>5</v>
          </cell>
          <cell r="H163">
            <v>8.1999999999999993</v>
          </cell>
          <cell r="I163" t="str">
            <v>FL</v>
          </cell>
          <cell r="J163" t="str">
            <v>NTCHEU</v>
          </cell>
          <cell r="K163">
            <v>8</v>
          </cell>
        </row>
        <row r="164">
          <cell r="A164" t="str">
            <v>RS 647</v>
          </cell>
          <cell r="B164">
            <v>469</v>
          </cell>
          <cell r="C164" t="str">
            <v>C</v>
          </cell>
          <cell r="D164" t="str">
            <v>F</v>
          </cell>
          <cell r="E164" t="str">
            <v>Nampoya - Linengwe River</v>
          </cell>
          <cell r="F164" t="str">
            <v>T385</v>
          </cell>
          <cell r="G164">
            <v>6</v>
          </cell>
          <cell r="H164">
            <v>9</v>
          </cell>
          <cell r="I164" t="str">
            <v>FL</v>
          </cell>
          <cell r="J164" t="str">
            <v>NTCHEU</v>
          </cell>
          <cell r="K164">
            <v>8</v>
          </cell>
        </row>
        <row r="165">
          <cell r="A165" t="str">
            <v>RS 684</v>
          </cell>
          <cell r="B165">
            <v>506</v>
          </cell>
          <cell r="C165" t="str">
            <v>S</v>
          </cell>
          <cell r="D165" t="str">
            <v>F</v>
          </cell>
          <cell r="E165" t="str">
            <v>Idulusi (junction M3) - Itunji</v>
          </cell>
          <cell r="F165" t="str">
            <v>T386</v>
          </cell>
          <cell r="G165">
            <v>1</v>
          </cell>
          <cell r="H165">
            <v>16</v>
          </cell>
          <cell r="I165" t="str">
            <v>R</v>
          </cell>
          <cell r="J165" t="str">
            <v>MANGOCHI</v>
          </cell>
          <cell r="K165">
            <v>7</v>
          </cell>
          <cell r="L165" t="str">
            <v>Changed from feeder to trunk as bitumen road</v>
          </cell>
        </row>
        <row r="166">
          <cell r="A166" t="str">
            <v>RS 682</v>
          </cell>
          <cell r="B166">
            <v>504</v>
          </cell>
          <cell r="C166" t="str">
            <v>S</v>
          </cell>
          <cell r="D166" t="str">
            <v>F</v>
          </cell>
          <cell r="E166" t="str">
            <v>Itunji - Mpita</v>
          </cell>
          <cell r="F166" t="str">
            <v>T386</v>
          </cell>
          <cell r="G166">
            <v>2</v>
          </cell>
          <cell r="H166">
            <v>13.9</v>
          </cell>
          <cell r="I166" t="str">
            <v>R</v>
          </cell>
          <cell r="J166" t="str">
            <v>MANGOCHI</v>
          </cell>
          <cell r="K166">
            <v>7</v>
          </cell>
          <cell r="L166" t="str">
            <v>Changed designation from S116 to T334. Changed to trunk</v>
          </cell>
        </row>
        <row r="167">
          <cell r="A167" t="str">
            <v>RS 683</v>
          </cell>
          <cell r="B167">
            <v>505</v>
          </cell>
          <cell r="C167" t="str">
            <v>S</v>
          </cell>
          <cell r="D167" t="str">
            <v>F</v>
          </cell>
          <cell r="E167" t="str">
            <v>Mpita - Kwisimba</v>
          </cell>
          <cell r="F167" t="str">
            <v>T386</v>
          </cell>
          <cell r="G167">
            <v>3</v>
          </cell>
          <cell r="H167">
            <v>8.8000000000000007</v>
          </cell>
          <cell r="I167" t="str">
            <v>R</v>
          </cell>
          <cell r="J167" t="str">
            <v>MANGOCHI</v>
          </cell>
          <cell r="K167">
            <v>7</v>
          </cell>
        </row>
        <row r="168">
          <cell r="A168" t="str">
            <v>RS 797</v>
          </cell>
          <cell r="B168">
            <v>619</v>
          </cell>
          <cell r="C168" t="str">
            <v>S</v>
          </cell>
          <cell r="D168" t="str">
            <v>F</v>
          </cell>
          <cell r="E168" t="str">
            <v>Namwera - Chithumba</v>
          </cell>
          <cell r="F168" t="str">
            <v>T387</v>
          </cell>
          <cell r="G168">
            <v>1</v>
          </cell>
          <cell r="H168">
            <v>9.3000000000000007</v>
          </cell>
          <cell r="I168" t="str">
            <v>FL</v>
          </cell>
          <cell r="J168" t="str">
            <v>MANGOCHI</v>
          </cell>
          <cell r="K168">
            <v>7</v>
          </cell>
          <cell r="L168" t="str">
            <v>Changed designation from D232 to T387</v>
          </cell>
        </row>
        <row r="169">
          <cell r="A169" t="str">
            <v>RS 798</v>
          </cell>
          <cell r="B169">
            <v>620</v>
          </cell>
          <cell r="C169" t="str">
            <v>S</v>
          </cell>
          <cell r="D169" t="str">
            <v>F</v>
          </cell>
          <cell r="E169" t="str">
            <v>Chithumba - ID/Y</v>
          </cell>
          <cell r="F169" t="str">
            <v>T387</v>
          </cell>
          <cell r="G169">
            <v>2</v>
          </cell>
          <cell r="H169">
            <v>21.4</v>
          </cell>
          <cell r="I169" t="str">
            <v>FL</v>
          </cell>
          <cell r="J169" t="str">
            <v>MANGOCHI</v>
          </cell>
          <cell r="K169">
            <v>7</v>
          </cell>
          <cell r="L169" t="str">
            <v>Changed designation from D232 to T387</v>
          </cell>
        </row>
        <row r="170">
          <cell r="A170" t="str">
            <v>RS 688</v>
          </cell>
          <cell r="B170">
            <v>510</v>
          </cell>
          <cell r="C170" t="str">
            <v>S</v>
          </cell>
          <cell r="D170" t="str">
            <v>F</v>
          </cell>
          <cell r="E170" t="str">
            <v>Mbalula - Lingamadzi River</v>
          </cell>
          <cell r="F170" t="str">
            <v>T388</v>
          </cell>
          <cell r="G170">
            <v>1</v>
          </cell>
          <cell r="H170">
            <v>11.7</v>
          </cell>
          <cell r="I170" t="str">
            <v>R</v>
          </cell>
          <cell r="J170" t="str">
            <v>MANGOCHI</v>
          </cell>
          <cell r="K170">
            <v>8</v>
          </cell>
        </row>
        <row r="171">
          <cell r="A171" t="str">
            <v>RS 689</v>
          </cell>
          <cell r="B171">
            <v>511</v>
          </cell>
          <cell r="C171" t="str">
            <v>S</v>
          </cell>
          <cell r="D171" t="str">
            <v>F</v>
          </cell>
          <cell r="E171" t="str">
            <v>Lingamadzi River - Malombe</v>
          </cell>
          <cell r="F171" t="str">
            <v>T388</v>
          </cell>
          <cell r="G171">
            <v>2</v>
          </cell>
          <cell r="H171">
            <v>16.399999999999999</v>
          </cell>
          <cell r="I171" t="str">
            <v>FL</v>
          </cell>
          <cell r="J171" t="str">
            <v>MANGOCHI</v>
          </cell>
          <cell r="K171">
            <v>8</v>
          </cell>
        </row>
        <row r="172">
          <cell r="A172" t="str">
            <v>RS 687</v>
          </cell>
          <cell r="B172">
            <v>509</v>
          </cell>
          <cell r="C172" t="str">
            <v>S</v>
          </cell>
          <cell r="D172" t="str">
            <v>F</v>
          </cell>
          <cell r="E172" t="str">
            <v>Malombe - Masanje River</v>
          </cell>
          <cell r="F172" t="str">
            <v>T388</v>
          </cell>
          <cell r="G172">
            <v>3</v>
          </cell>
          <cell r="H172">
            <v>25.4</v>
          </cell>
          <cell r="I172" t="str">
            <v>R</v>
          </cell>
          <cell r="J172" t="str">
            <v>MANGOCHI</v>
          </cell>
          <cell r="K172">
            <v>8</v>
          </cell>
        </row>
        <row r="173">
          <cell r="A173" t="str">
            <v>RS 686</v>
          </cell>
          <cell r="B173">
            <v>508</v>
          </cell>
          <cell r="C173" t="str">
            <v>S</v>
          </cell>
          <cell r="D173" t="str">
            <v>F</v>
          </cell>
          <cell r="E173" t="str">
            <v>Masanje River - Namandanje River</v>
          </cell>
          <cell r="F173" t="str">
            <v>T388</v>
          </cell>
          <cell r="G173">
            <v>4</v>
          </cell>
          <cell r="H173">
            <v>12.1</v>
          </cell>
          <cell r="I173" t="str">
            <v>R</v>
          </cell>
          <cell r="J173" t="str">
            <v>MANGOCHI &amp; MACHINGA</v>
          </cell>
          <cell r="K173">
            <v>8</v>
          </cell>
        </row>
        <row r="174">
          <cell r="A174" t="str">
            <v>RS 694</v>
          </cell>
          <cell r="B174">
            <v>516</v>
          </cell>
          <cell r="C174" t="str">
            <v>S</v>
          </cell>
          <cell r="D174" t="str">
            <v>F</v>
          </cell>
          <cell r="E174" t="str">
            <v>Masuku (junction S131) - Nakapa</v>
          </cell>
          <cell r="F174" t="str">
            <v>T389</v>
          </cell>
          <cell r="G174">
            <v>1</v>
          </cell>
          <cell r="H174">
            <v>7.9</v>
          </cell>
          <cell r="I174" t="str">
            <v>R</v>
          </cell>
          <cell r="J174" t="str">
            <v>MANGOCHI</v>
          </cell>
          <cell r="K174">
            <v>8</v>
          </cell>
        </row>
        <row r="175">
          <cell r="A175" t="str">
            <v>RS 690</v>
          </cell>
          <cell r="B175">
            <v>512</v>
          </cell>
          <cell r="C175" t="str">
            <v>S</v>
          </cell>
          <cell r="D175" t="str">
            <v>F</v>
          </cell>
          <cell r="E175" t="str">
            <v>Nakapa - Lisimba Estate</v>
          </cell>
          <cell r="F175" t="str">
            <v>T389</v>
          </cell>
          <cell r="G175">
            <v>2</v>
          </cell>
          <cell r="H175">
            <v>4.4000000000000004</v>
          </cell>
          <cell r="I175" t="str">
            <v>R</v>
          </cell>
          <cell r="J175" t="str">
            <v>MANGOCHI</v>
          </cell>
          <cell r="K175">
            <v>8</v>
          </cell>
        </row>
        <row r="176">
          <cell r="A176" t="str">
            <v>RS 692</v>
          </cell>
          <cell r="B176">
            <v>514</v>
          </cell>
          <cell r="C176" t="str">
            <v>S</v>
          </cell>
          <cell r="D176" t="str">
            <v>F</v>
          </cell>
          <cell r="E176" t="str">
            <v>Lisimba Estate - Nyenyezi River</v>
          </cell>
          <cell r="F176" t="str">
            <v>T389</v>
          </cell>
          <cell r="G176">
            <v>3</v>
          </cell>
          <cell r="H176">
            <v>8.9</v>
          </cell>
          <cell r="I176" t="str">
            <v>R</v>
          </cell>
          <cell r="J176" t="str">
            <v>MANGOCHI</v>
          </cell>
          <cell r="K176">
            <v>8</v>
          </cell>
          <cell r="L176" t="str">
            <v>Name changed from Kwacha Rd - Marhattma</v>
          </cell>
        </row>
        <row r="177">
          <cell r="A177" t="str">
            <v>RS 693</v>
          </cell>
          <cell r="B177">
            <v>515</v>
          </cell>
          <cell r="C177" t="str">
            <v>S</v>
          </cell>
          <cell r="D177" t="str">
            <v>F</v>
          </cell>
          <cell r="E177" t="str">
            <v>Nyenyezi River - Nkwepere ADMARC</v>
          </cell>
          <cell r="F177" t="str">
            <v>T389</v>
          </cell>
          <cell r="G177">
            <v>4</v>
          </cell>
          <cell r="H177">
            <v>5.0999999999999996</v>
          </cell>
          <cell r="I177" t="str">
            <v>R</v>
          </cell>
          <cell r="J177" t="str">
            <v>MANGOCHI</v>
          </cell>
          <cell r="K177">
            <v>8</v>
          </cell>
          <cell r="L177" t="str">
            <v>Name modified by City Council</v>
          </cell>
        </row>
        <row r="178">
          <cell r="A178" t="str">
            <v>RS 691</v>
          </cell>
          <cell r="B178">
            <v>513</v>
          </cell>
          <cell r="C178" t="str">
            <v>S</v>
          </cell>
          <cell r="D178" t="str">
            <v>F</v>
          </cell>
          <cell r="E178" t="str">
            <v>Nkwepele ADMARC - Nantwe</v>
          </cell>
          <cell r="F178" t="str">
            <v>T389</v>
          </cell>
          <cell r="G178">
            <v>5</v>
          </cell>
          <cell r="H178">
            <v>19.100000000000001</v>
          </cell>
          <cell r="I178" t="str">
            <v>R</v>
          </cell>
          <cell r="J178" t="str">
            <v>MANGOCHI</v>
          </cell>
          <cell r="K178">
            <v>8</v>
          </cell>
          <cell r="L178" t="str">
            <v>Name modified</v>
          </cell>
        </row>
        <row r="179">
          <cell r="A179" t="str">
            <v>RS 695</v>
          </cell>
          <cell r="B179">
            <v>517</v>
          </cell>
          <cell r="C179" t="str">
            <v>S</v>
          </cell>
          <cell r="D179" t="str">
            <v>F</v>
          </cell>
          <cell r="E179" t="str">
            <v>Ntaja - Nanyumbu</v>
          </cell>
          <cell r="F179" t="str">
            <v>T390</v>
          </cell>
          <cell r="G179">
            <v>5</v>
          </cell>
          <cell r="H179">
            <v>5.8</v>
          </cell>
          <cell r="I179" t="str">
            <v>R</v>
          </cell>
          <cell r="J179" t="str">
            <v>MACHINGA</v>
          </cell>
          <cell r="K179">
            <v>8</v>
          </cell>
          <cell r="L179" t="str">
            <v>Changed designation from S129 to S139</v>
          </cell>
        </row>
        <row r="180">
          <cell r="A180" t="str">
            <v>RS 701</v>
          </cell>
          <cell r="B180">
            <v>523</v>
          </cell>
          <cell r="C180" t="str">
            <v>S</v>
          </cell>
          <cell r="D180" t="str">
            <v>F</v>
          </cell>
          <cell r="E180" t="str">
            <v>Machina - Nkhokwe</v>
          </cell>
          <cell r="F180" t="str">
            <v>T391</v>
          </cell>
          <cell r="G180">
            <v>1</v>
          </cell>
          <cell r="H180">
            <v>16.399999999999999</v>
          </cell>
          <cell r="I180" t="str">
            <v>FL</v>
          </cell>
          <cell r="J180" t="str">
            <v>MACHINGA</v>
          </cell>
          <cell r="K180">
            <v>8</v>
          </cell>
          <cell r="L180" t="str">
            <v>Changed designation from T392 to T391</v>
          </cell>
        </row>
        <row r="181">
          <cell r="A181" t="str">
            <v>RS 702</v>
          </cell>
          <cell r="B181">
            <v>524</v>
          </cell>
          <cell r="C181" t="str">
            <v>S</v>
          </cell>
          <cell r="D181" t="str">
            <v>F</v>
          </cell>
          <cell r="E181" t="str">
            <v>Nkhokwe - Mpakaka</v>
          </cell>
          <cell r="F181" t="str">
            <v>T391</v>
          </cell>
          <cell r="G181">
            <v>2</v>
          </cell>
          <cell r="H181">
            <v>6.8</v>
          </cell>
          <cell r="I181" t="str">
            <v>FL</v>
          </cell>
          <cell r="J181" t="str">
            <v>MACHINGA</v>
          </cell>
          <cell r="K181">
            <v>8</v>
          </cell>
          <cell r="L181" t="str">
            <v>Changed designation from T392 to T391</v>
          </cell>
        </row>
        <row r="182">
          <cell r="A182" t="str">
            <v>RS 700</v>
          </cell>
          <cell r="B182">
            <v>522</v>
          </cell>
          <cell r="C182" t="str">
            <v>S</v>
          </cell>
          <cell r="D182" t="str">
            <v>F</v>
          </cell>
          <cell r="E182" t="str">
            <v>Nantwe - Maundani</v>
          </cell>
          <cell r="F182" t="str">
            <v>T392</v>
          </cell>
          <cell r="G182">
            <v>1</v>
          </cell>
          <cell r="H182">
            <v>3.9</v>
          </cell>
          <cell r="I182" t="str">
            <v>R</v>
          </cell>
          <cell r="J182" t="str">
            <v>MANGOCHI</v>
          </cell>
          <cell r="K182">
            <v>8</v>
          </cell>
          <cell r="L182" t="str">
            <v>Changed designation from S142 to S139</v>
          </cell>
        </row>
        <row r="183">
          <cell r="A183" t="str">
            <v>RS 696</v>
          </cell>
          <cell r="B183">
            <v>518</v>
          </cell>
          <cell r="C183" t="str">
            <v>S</v>
          </cell>
          <cell r="D183" t="str">
            <v>F</v>
          </cell>
          <cell r="E183" t="str">
            <v>Maundani - Machina</v>
          </cell>
          <cell r="F183" t="str">
            <v>T392</v>
          </cell>
          <cell r="G183">
            <v>2</v>
          </cell>
          <cell r="H183">
            <v>17</v>
          </cell>
          <cell r="I183" t="str">
            <v>H</v>
          </cell>
          <cell r="J183" t="str">
            <v>MANGOCHI</v>
          </cell>
          <cell r="K183">
            <v>8</v>
          </cell>
        </row>
        <row r="184">
          <cell r="A184" t="str">
            <v>RS 699</v>
          </cell>
          <cell r="B184">
            <v>521</v>
          </cell>
          <cell r="C184" t="str">
            <v>S</v>
          </cell>
          <cell r="D184" t="str">
            <v>F</v>
          </cell>
          <cell r="E184" t="str">
            <v>Chikwewo - Beyadi</v>
          </cell>
          <cell r="F184" t="str">
            <v>T392</v>
          </cell>
          <cell r="G184">
            <v>3</v>
          </cell>
          <cell r="H184">
            <v>10.6</v>
          </cell>
          <cell r="I184" t="str">
            <v>FL</v>
          </cell>
          <cell r="J184" t="str">
            <v>MACHINGA</v>
          </cell>
          <cell r="K184">
            <v>8</v>
          </cell>
        </row>
        <row r="185">
          <cell r="A185" t="str">
            <v>RS 697</v>
          </cell>
          <cell r="B185">
            <v>519</v>
          </cell>
          <cell r="C185" t="str">
            <v>S</v>
          </cell>
          <cell r="D185" t="str">
            <v>F</v>
          </cell>
          <cell r="E185" t="str">
            <v>Beyadi - Nanyumbu</v>
          </cell>
          <cell r="F185" t="str">
            <v>T392</v>
          </cell>
          <cell r="G185">
            <v>4</v>
          </cell>
          <cell r="H185">
            <v>13.7</v>
          </cell>
          <cell r="I185" t="str">
            <v>FL</v>
          </cell>
          <cell r="J185" t="str">
            <v>MANGOCHI</v>
          </cell>
          <cell r="K185">
            <v>8</v>
          </cell>
        </row>
        <row r="186">
          <cell r="A186" t="str">
            <v>RS 705</v>
          </cell>
          <cell r="B186">
            <v>527</v>
          </cell>
          <cell r="C186" t="str">
            <v>S</v>
          </cell>
          <cell r="D186" t="str">
            <v>F</v>
          </cell>
          <cell r="E186" t="str">
            <v>Nsanama - Namanja Village</v>
          </cell>
          <cell r="F186" t="str">
            <v>T393</v>
          </cell>
          <cell r="G186">
            <v>1</v>
          </cell>
          <cell r="H186">
            <v>18.7</v>
          </cell>
          <cell r="I186" t="str">
            <v>FL</v>
          </cell>
          <cell r="J186" t="str">
            <v>MACHINGA</v>
          </cell>
          <cell r="K186">
            <v>8</v>
          </cell>
        </row>
        <row r="187">
          <cell r="A187" t="str">
            <v>RS 703</v>
          </cell>
          <cell r="B187">
            <v>525</v>
          </cell>
          <cell r="C187" t="str">
            <v>S</v>
          </cell>
          <cell r="D187" t="str">
            <v>F</v>
          </cell>
          <cell r="E187" t="str">
            <v>Namanja Village - Namanja Station</v>
          </cell>
          <cell r="F187" t="str">
            <v>T393</v>
          </cell>
          <cell r="G187">
            <v>2</v>
          </cell>
          <cell r="H187">
            <v>4.2</v>
          </cell>
          <cell r="I187" t="str">
            <v>FL</v>
          </cell>
          <cell r="J187" t="str">
            <v>MACHINGA</v>
          </cell>
          <cell r="K187">
            <v>8</v>
          </cell>
        </row>
        <row r="188">
          <cell r="A188" t="str">
            <v>RS 704</v>
          </cell>
          <cell r="B188">
            <v>526</v>
          </cell>
          <cell r="C188" t="str">
            <v>S</v>
          </cell>
          <cell r="D188" t="str">
            <v>F</v>
          </cell>
          <cell r="E188" t="str">
            <v>Namanja Station - Nayuchi (Mozambique border)</v>
          </cell>
          <cell r="F188" t="str">
            <v>T393</v>
          </cell>
          <cell r="G188">
            <v>3</v>
          </cell>
          <cell r="H188">
            <v>22.1</v>
          </cell>
          <cell r="I188" t="str">
            <v>FL</v>
          </cell>
          <cell r="J188" t="str">
            <v>MACHINGA</v>
          </cell>
          <cell r="K188">
            <v>8</v>
          </cell>
        </row>
        <row r="189">
          <cell r="A189" t="str">
            <v>RS 652</v>
          </cell>
          <cell r="B189">
            <v>474</v>
          </cell>
          <cell r="C189" t="str">
            <v>C</v>
          </cell>
          <cell r="D189" t="str">
            <v>F</v>
          </cell>
          <cell r="E189" t="str">
            <v>Biliate (junction S135) - Kandoma</v>
          </cell>
          <cell r="F189" t="str">
            <v>T394</v>
          </cell>
          <cell r="G189">
            <v>1</v>
          </cell>
          <cell r="H189">
            <v>8.9</v>
          </cell>
          <cell r="I189" t="str">
            <v>R</v>
          </cell>
          <cell r="J189" t="str">
            <v>NTCHEU</v>
          </cell>
          <cell r="K189">
            <v>8</v>
          </cell>
          <cell r="L189" t="str">
            <v xml:space="preserve">Length changed </v>
          </cell>
        </row>
        <row r="190">
          <cell r="A190" t="str">
            <v>RS 649</v>
          </cell>
          <cell r="B190">
            <v>471</v>
          </cell>
          <cell r="C190" t="str">
            <v>C</v>
          </cell>
          <cell r="D190" t="str">
            <v>F</v>
          </cell>
          <cell r="E190" t="str">
            <v>Kandoma - Lipangwe</v>
          </cell>
          <cell r="F190" t="str">
            <v>T394</v>
          </cell>
          <cell r="G190">
            <v>2</v>
          </cell>
          <cell r="H190">
            <v>10.8</v>
          </cell>
          <cell r="I190" t="str">
            <v>R</v>
          </cell>
          <cell r="J190" t="str">
            <v>NTCHEU</v>
          </cell>
          <cell r="K190">
            <v>8</v>
          </cell>
          <cell r="L190" t="str">
            <v>New section part of origional RS 148</v>
          </cell>
        </row>
        <row r="191">
          <cell r="A191" t="str">
            <v>RS 655</v>
          </cell>
          <cell r="B191">
            <v>477</v>
          </cell>
          <cell r="C191" t="str">
            <v>C</v>
          </cell>
          <cell r="D191" t="str">
            <v>F</v>
          </cell>
          <cell r="E191" t="str">
            <v>Lipangwe - Matale</v>
          </cell>
          <cell r="F191" t="str">
            <v>T394</v>
          </cell>
          <cell r="G191">
            <v>3</v>
          </cell>
          <cell r="H191">
            <v>5.7</v>
          </cell>
          <cell r="I191" t="str">
            <v>R</v>
          </cell>
          <cell r="J191" t="str">
            <v>NTCHEU</v>
          </cell>
          <cell r="K191">
            <v>8</v>
          </cell>
        </row>
        <row r="192">
          <cell r="A192" t="str">
            <v>RS 650</v>
          </cell>
          <cell r="B192">
            <v>472</v>
          </cell>
          <cell r="C192" t="str">
            <v>C</v>
          </cell>
          <cell r="D192" t="str">
            <v>F</v>
          </cell>
          <cell r="E192" t="str">
            <v>Matale - Bonongwe</v>
          </cell>
          <cell r="F192" t="str">
            <v>T394</v>
          </cell>
          <cell r="G192">
            <v>4</v>
          </cell>
          <cell r="H192">
            <v>4.8</v>
          </cell>
          <cell r="I192" t="str">
            <v>FL</v>
          </cell>
          <cell r="J192" t="str">
            <v>NTCHEU</v>
          </cell>
          <cell r="K192">
            <v>8</v>
          </cell>
        </row>
        <row r="193">
          <cell r="A193" t="str">
            <v>RS 653</v>
          </cell>
          <cell r="B193">
            <v>475</v>
          </cell>
          <cell r="C193" t="str">
            <v>C</v>
          </cell>
          <cell r="D193" t="str">
            <v>F</v>
          </cell>
          <cell r="E193" t="str">
            <v>Bonongwe - Senzani (junction M1)</v>
          </cell>
          <cell r="F193" t="str">
            <v>T394</v>
          </cell>
          <cell r="G193">
            <v>5</v>
          </cell>
          <cell r="H193">
            <v>7.1</v>
          </cell>
          <cell r="I193" t="str">
            <v>R</v>
          </cell>
          <cell r="J193" t="str">
            <v>NTCHEU</v>
          </cell>
          <cell r="K193">
            <v>8</v>
          </cell>
        </row>
        <row r="194">
          <cell r="A194" t="str">
            <v>RS 648</v>
          </cell>
          <cell r="B194">
            <v>470</v>
          </cell>
          <cell r="C194" t="str">
            <v>C</v>
          </cell>
          <cell r="D194" t="str">
            <v>F</v>
          </cell>
          <cell r="E194" t="str">
            <v>Doviko (junction S135) - Matande</v>
          </cell>
          <cell r="F194" t="str">
            <v>T395</v>
          </cell>
          <cell r="G194">
            <v>1</v>
          </cell>
          <cell r="H194">
            <v>10.8</v>
          </cell>
          <cell r="I194" t="str">
            <v>R</v>
          </cell>
          <cell r="J194" t="str">
            <v>NTCHEU</v>
          </cell>
          <cell r="K194">
            <v>8</v>
          </cell>
          <cell r="L194" t="str">
            <v>Changed designation from T394 to T395</v>
          </cell>
        </row>
        <row r="195">
          <cell r="A195" t="str">
            <v>RS 657</v>
          </cell>
          <cell r="B195">
            <v>479</v>
          </cell>
          <cell r="C195" t="str">
            <v>C</v>
          </cell>
          <cell r="D195" t="str">
            <v>F</v>
          </cell>
          <cell r="E195" t="str">
            <v>Matande - Jumbe</v>
          </cell>
          <cell r="F195" t="str">
            <v>T395</v>
          </cell>
          <cell r="G195">
            <v>2</v>
          </cell>
          <cell r="H195">
            <v>4.5999999999999996</v>
          </cell>
          <cell r="I195" t="str">
            <v>R</v>
          </cell>
          <cell r="J195" t="str">
            <v>NTCHEU</v>
          </cell>
          <cell r="K195">
            <v>8</v>
          </cell>
          <cell r="L195" t="str">
            <v>Changed designation from T394 to T395</v>
          </cell>
        </row>
        <row r="196">
          <cell r="A196" t="str">
            <v>RS 654</v>
          </cell>
          <cell r="B196">
            <v>476</v>
          </cell>
          <cell r="C196" t="str">
            <v>C</v>
          </cell>
          <cell r="D196" t="str">
            <v>F</v>
          </cell>
          <cell r="E196" t="str">
            <v>Jumbe - Bayani</v>
          </cell>
          <cell r="F196" t="str">
            <v>T395</v>
          </cell>
          <cell r="G196">
            <v>3</v>
          </cell>
          <cell r="H196">
            <v>10</v>
          </cell>
          <cell r="I196" t="str">
            <v>R</v>
          </cell>
          <cell r="J196" t="str">
            <v>NTCHEU</v>
          </cell>
          <cell r="K196">
            <v>8</v>
          </cell>
          <cell r="L196" t="str">
            <v>Changed designation from T394 to T395</v>
          </cell>
        </row>
        <row r="197">
          <cell r="A197" t="str">
            <v>RS 651</v>
          </cell>
          <cell r="B197">
            <v>473</v>
          </cell>
          <cell r="C197" t="str">
            <v>C</v>
          </cell>
          <cell r="D197" t="str">
            <v>F</v>
          </cell>
          <cell r="E197" t="str">
            <v>Bayani - Zingilizi</v>
          </cell>
          <cell r="F197" t="str">
            <v>T395</v>
          </cell>
          <cell r="G197">
            <v>4</v>
          </cell>
          <cell r="H197">
            <v>8.1</v>
          </cell>
          <cell r="I197" t="str">
            <v>R</v>
          </cell>
          <cell r="J197" t="str">
            <v>NTCHEU</v>
          </cell>
          <cell r="K197">
            <v>8</v>
          </cell>
          <cell r="L197" t="str">
            <v>Changed designation from T394 to T395</v>
          </cell>
        </row>
        <row r="198">
          <cell r="A198" t="str">
            <v>RS 656</v>
          </cell>
          <cell r="B198">
            <v>478</v>
          </cell>
          <cell r="C198" t="str">
            <v>C</v>
          </cell>
          <cell r="D198" t="str">
            <v>F</v>
          </cell>
          <cell r="E198" t="str">
            <v>Zingilizi - Chilenga (junction S135)</v>
          </cell>
          <cell r="F198" t="str">
            <v>T395</v>
          </cell>
          <cell r="G198">
            <v>5</v>
          </cell>
          <cell r="H198">
            <v>8.6</v>
          </cell>
          <cell r="I198" t="str">
            <v>R</v>
          </cell>
          <cell r="J198" t="str">
            <v>NTCHEU</v>
          </cell>
          <cell r="K198">
            <v>8</v>
          </cell>
          <cell r="L198" t="str">
            <v>Changed designation from T394 to T395</v>
          </cell>
        </row>
        <row r="199">
          <cell r="A199" t="str">
            <v>RS 709</v>
          </cell>
          <cell r="B199">
            <v>531</v>
          </cell>
          <cell r="C199" t="str">
            <v>S</v>
          </cell>
          <cell r="D199" t="str">
            <v>F</v>
          </cell>
          <cell r="E199" t="str">
            <v>Kweneza (junction S135) - Kambale Ag.Station</v>
          </cell>
          <cell r="F199" t="str">
            <v>T396</v>
          </cell>
          <cell r="G199">
            <v>1</v>
          </cell>
          <cell r="H199">
            <v>13.5</v>
          </cell>
          <cell r="I199" t="str">
            <v>H</v>
          </cell>
          <cell r="J199" t="str">
            <v>MWANZA</v>
          </cell>
          <cell r="K199">
            <v>8</v>
          </cell>
        </row>
        <row r="200">
          <cell r="A200" t="str">
            <v>RS 706</v>
          </cell>
          <cell r="B200">
            <v>528</v>
          </cell>
          <cell r="C200" t="str">
            <v>S</v>
          </cell>
          <cell r="D200" t="str">
            <v>F</v>
          </cell>
          <cell r="E200" t="str">
            <v>Kambale Ag. Station - Nkase River</v>
          </cell>
          <cell r="F200" t="str">
            <v>T396</v>
          </cell>
          <cell r="G200">
            <v>2</v>
          </cell>
          <cell r="H200">
            <v>23.3</v>
          </cell>
          <cell r="I200" t="str">
            <v>H</v>
          </cell>
          <cell r="J200" t="str">
            <v>MWANZA</v>
          </cell>
          <cell r="K200">
            <v>8</v>
          </cell>
        </row>
        <row r="201">
          <cell r="A201" t="str">
            <v>RS 707</v>
          </cell>
          <cell r="B201">
            <v>529</v>
          </cell>
          <cell r="C201" t="str">
            <v>S</v>
          </cell>
          <cell r="D201" t="str">
            <v>F</v>
          </cell>
          <cell r="E201" t="str">
            <v>Nkase River - Lisungwi River</v>
          </cell>
          <cell r="F201" t="str">
            <v>T396</v>
          </cell>
          <cell r="G201">
            <v>3</v>
          </cell>
          <cell r="H201">
            <v>8.3000000000000007</v>
          </cell>
          <cell r="I201" t="str">
            <v>R</v>
          </cell>
          <cell r="J201" t="str">
            <v>MWANZA</v>
          </cell>
          <cell r="K201">
            <v>8</v>
          </cell>
        </row>
        <row r="202">
          <cell r="A202" t="str">
            <v>RS 708</v>
          </cell>
          <cell r="B202">
            <v>530</v>
          </cell>
          <cell r="C202" t="str">
            <v>S</v>
          </cell>
          <cell r="D202" t="str">
            <v>F</v>
          </cell>
          <cell r="E202" t="str">
            <v>Lisungwi River - Kamwamba (junction M1)</v>
          </cell>
          <cell r="F202" t="str">
            <v>T396</v>
          </cell>
          <cell r="G202">
            <v>4</v>
          </cell>
          <cell r="H202">
            <v>13.7</v>
          </cell>
          <cell r="I202" t="str">
            <v>R</v>
          </cell>
          <cell r="J202" t="str">
            <v>MWANZA</v>
          </cell>
          <cell r="K202">
            <v>8</v>
          </cell>
        </row>
        <row r="203">
          <cell r="A203" t="str">
            <v>RS 713</v>
          </cell>
          <cell r="B203">
            <v>535</v>
          </cell>
          <cell r="C203" t="str">
            <v>S</v>
          </cell>
          <cell r="D203" t="str">
            <v>F</v>
          </cell>
          <cell r="E203" t="str">
            <v>Kambale Ag. Station - Neno</v>
          </cell>
          <cell r="F203" t="str">
            <v>T397</v>
          </cell>
          <cell r="G203">
            <v>1</v>
          </cell>
          <cell r="H203">
            <v>13</v>
          </cell>
          <cell r="I203" t="str">
            <v>R</v>
          </cell>
          <cell r="J203" t="str">
            <v>MWANZA</v>
          </cell>
          <cell r="K203">
            <v>9</v>
          </cell>
        </row>
        <row r="204">
          <cell r="A204" t="str">
            <v>RS 711</v>
          </cell>
          <cell r="B204">
            <v>533</v>
          </cell>
          <cell r="C204" t="str">
            <v>S</v>
          </cell>
          <cell r="D204" t="str">
            <v>F</v>
          </cell>
          <cell r="E204" t="str">
            <v>Neno - Nyakoko</v>
          </cell>
          <cell r="F204" t="str">
            <v>T397</v>
          </cell>
          <cell r="G204">
            <v>2</v>
          </cell>
          <cell r="H204">
            <v>11.3</v>
          </cell>
          <cell r="I204" t="str">
            <v>R</v>
          </cell>
          <cell r="J204" t="str">
            <v>MWANZA</v>
          </cell>
          <cell r="K204">
            <v>9</v>
          </cell>
        </row>
        <row r="205">
          <cell r="A205" t="str">
            <v>RS 712</v>
          </cell>
          <cell r="B205">
            <v>534</v>
          </cell>
          <cell r="C205" t="str">
            <v>S</v>
          </cell>
          <cell r="D205" t="str">
            <v>F</v>
          </cell>
          <cell r="E205" t="str">
            <v>Nyakoko - Butawo</v>
          </cell>
          <cell r="F205" t="str">
            <v>T397</v>
          </cell>
          <cell r="G205">
            <v>3</v>
          </cell>
          <cell r="H205">
            <v>6.5</v>
          </cell>
          <cell r="I205" t="str">
            <v>R</v>
          </cell>
          <cell r="J205" t="str">
            <v>MWANZA</v>
          </cell>
          <cell r="K205">
            <v>9</v>
          </cell>
        </row>
        <row r="206">
          <cell r="A206" t="str">
            <v>RS 710</v>
          </cell>
          <cell r="B206">
            <v>532</v>
          </cell>
          <cell r="C206" t="str">
            <v>S</v>
          </cell>
          <cell r="D206" t="str">
            <v>F</v>
          </cell>
          <cell r="E206" t="str">
            <v>Butawo - Zaka (junction M6)</v>
          </cell>
          <cell r="F206" t="str">
            <v>T397</v>
          </cell>
          <cell r="G206">
            <v>4</v>
          </cell>
          <cell r="H206">
            <v>20</v>
          </cell>
          <cell r="I206" t="str">
            <v>R</v>
          </cell>
          <cell r="J206" t="str">
            <v>MWANZA</v>
          </cell>
          <cell r="K206">
            <v>9</v>
          </cell>
        </row>
        <row r="207">
          <cell r="A207" t="str">
            <v>RS 714</v>
          </cell>
          <cell r="B207">
            <v>536</v>
          </cell>
          <cell r="C207" t="str">
            <v>S</v>
          </cell>
          <cell r="D207" t="str">
            <v>F</v>
          </cell>
          <cell r="E207" t="str">
            <v>Kanjiwa - Nyakoko</v>
          </cell>
          <cell r="F207" t="str">
            <v>T398</v>
          </cell>
          <cell r="G207">
            <v>1</v>
          </cell>
          <cell r="H207">
            <v>24.7</v>
          </cell>
          <cell r="I207" t="str">
            <v>H</v>
          </cell>
          <cell r="J207" t="str">
            <v>MWANZA</v>
          </cell>
          <cell r="K207">
            <v>9</v>
          </cell>
        </row>
        <row r="208">
          <cell r="A208" t="str">
            <v>RS 719</v>
          </cell>
          <cell r="B208">
            <v>541</v>
          </cell>
          <cell r="C208" t="str">
            <v>S</v>
          </cell>
          <cell r="D208" t="str">
            <v>F</v>
          </cell>
          <cell r="E208" t="str">
            <v>Chiendausiku (junction M8) - Maduwane</v>
          </cell>
          <cell r="F208" t="str">
            <v>T399</v>
          </cell>
          <cell r="G208">
            <v>1</v>
          </cell>
          <cell r="H208">
            <v>12.3</v>
          </cell>
          <cell r="I208" t="str">
            <v>H</v>
          </cell>
          <cell r="J208" t="str">
            <v>MWANZA</v>
          </cell>
          <cell r="K208">
            <v>8</v>
          </cell>
        </row>
        <row r="209">
          <cell r="A209" t="str">
            <v>RS 717</v>
          </cell>
          <cell r="B209">
            <v>539</v>
          </cell>
          <cell r="C209" t="str">
            <v>S</v>
          </cell>
          <cell r="D209" t="str">
            <v>F</v>
          </cell>
          <cell r="E209" t="str">
            <v>Maduwane - Utale</v>
          </cell>
          <cell r="F209" t="str">
            <v>T399</v>
          </cell>
          <cell r="G209">
            <v>2</v>
          </cell>
          <cell r="H209">
            <v>8.8000000000000007</v>
          </cell>
          <cell r="I209" t="str">
            <v>FL</v>
          </cell>
          <cell r="J209" t="str">
            <v>MACHINGA</v>
          </cell>
          <cell r="K209">
            <v>8</v>
          </cell>
        </row>
        <row r="210">
          <cell r="A210" t="str">
            <v>RS 718</v>
          </cell>
          <cell r="B210">
            <v>540</v>
          </cell>
          <cell r="C210" t="str">
            <v>S</v>
          </cell>
          <cell r="D210" t="str">
            <v>F</v>
          </cell>
          <cell r="E210" t="str">
            <v>Utale - Nyanyala (junction M1)</v>
          </cell>
          <cell r="F210" t="str">
            <v>T399</v>
          </cell>
          <cell r="G210">
            <v>3</v>
          </cell>
          <cell r="H210">
            <v>26.7</v>
          </cell>
          <cell r="I210" t="str">
            <v>FL</v>
          </cell>
          <cell r="J210" t="str">
            <v>MACHINGA</v>
          </cell>
          <cell r="K210">
            <v>8</v>
          </cell>
        </row>
        <row r="211">
          <cell r="A211" t="str">
            <v>RS 720</v>
          </cell>
          <cell r="B211">
            <v>542</v>
          </cell>
          <cell r="C211" t="str">
            <v>S</v>
          </cell>
          <cell r="D211" t="str">
            <v>F</v>
          </cell>
          <cell r="E211" t="str">
            <v>Ntalika (junction M8) - Phalula</v>
          </cell>
          <cell r="F211" t="str">
            <v>T400</v>
          </cell>
          <cell r="G211">
            <v>1</v>
          </cell>
          <cell r="H211">
            <v>5.0999999999999996</v>
          </cell>
          <cell r="I211" t="str">
            <v>FL</v>
          </cell>
          <cell r="J211" t="str">
            <v>MACHINGA</v>
          </cell>
          <cell r="K211">
            <v>8</v>
          </cell>
        </row>
        <row r="212">
          <cell r="A212" t="str">
            <v>RS 723</v>
          </cell>
          <cell r="B212">
            <v>545</v>
          </cell>
          <cell r="C212" t="str">
            <v>S</v>
          </cell>
          <cell r="D212" t="str">
            <v>F</v>
          </cell>
          <cell r="E212" t="str">
            <v>Phalula - Utale</v>
          </cell>
          <cell r="F212" t="str">
            <v>T400</v>
          </cell>
          <cell r="G212">
            <v>2</v>
          </cell>
          <cell r="H212">
            <v>17.100000000000001</v>
          </cell>
          <cell r="I212" t="str">
            <v>FL</v>
          </cell>
          <cell r="J212" t="str">
            <v>MACHINGA</v>
          </cell>
          <cell r="K212">
            <v>8</v>
          </cell>
        </row>
        <row r="213">
          <cell r="A213" t="str">
            <v>RS 721</v>
          </cell>
          <cell r="B213">
            <v>543</v>
          </cell>
          <cell r="C213" t="str">
            <v>S</v>
          </cell>
          <cell r="D213" t="str">
            <v>F</v>
          </cell>
          <cell r="E213" t="str">
            <v>Utale - Shire North T.C</v>
          </cell>
          <cell r="F213" t="str">
            <v>T400</v>
          </cell>
          <cell r="G213">
            <v>3</v>
          </cell>
          <cell r="H213">
            <v>17.5</v>
          </cell>
          <cell r="I213" t="str">
            <v>FL</v>
          </cell>
          <cell r="J213" t="str">
            <v>MACHINGA</v>
          </cell>
          <cell r="K213">
            <v>8</v>
          </cell>
        </row>
        <row r="214">
          <cell r="A214" t="str">
            <v>RS 722</v>
          </cell>
          <cell r="B214">
            <v>544</v>
          </cell>
          <cell r="C214" t="str">
            <v>S</v>
          </cell>
          <cell r="D214" t="str">
            <v>F</v>
          </cell>
          <cell r="E214" t="str">
            <v>Shire North TC - Kasangale (junction S139)</v>
          </cell>
          <cell r="F214" t="str">
            <v>T400</v>
          </cell>
          <cell r="G214">
            <v>4</v>
          </cell>
          <cell r="H214">
            <v>10.199999999999999</v>
          </cell>
          <cell r="I214" t="str">
            <v>R</v>
          </cell>
          <cell r="J214" t="str">
            <v>ZOMBA</v>
          </cell>
          <cell r="K214">
            <v>8</v>
          </cell>
        </row>
        <row r="215">
          <cell r="A215" t="str">
            <v>RS 724</v>
          </cell>
          <cell r="B215">
            <v>546</v>
          </cell>
          <cell r="C215" t="str">
            <v>S</v>
          </cell>
          <cell r="D215" t="str">
            <v>F</v>
          </cell>
          <cell r="E215" t="str">
            <v>Machinga (junction M3) - Chigwandembo Bridge</v>
          </cell>
          <cell r="F215" t="str">
            <v>T401</v>
          </cell>
          <cell r="G215">
            <v>1</v>
          </cell>
          <cell r="H215">
            <v>8.6999999999999993</v>
          </cell>
          <cell r="I215" t="str">
            <v>FL</v>
          </cell>
          <cell r="J215" t="str">
            <v>MACHINGA</v>
          </cell>
          <cell r="K215">
            <v>8</v>
          </cell>
        </row>
        <row r="216">
          <cell r="A216" t="str">
            <v>RS 725</v>
          </cell>
          <cell r="B216">
            <v>547</v>
          </cell>
          <cell r="C216" t="str">
            <v>S</v>
          </cell>
          <cell r="D216" t="str">
            <v>F</v>
          </cell>
          <cell r="E216" t="str">
            <v>Chikwandembo River - Chinseu</v>
          </cell>
          <cell r="F216" t="str">
            <v>T401</v>
          </cell>
          <cell r="G216">
            <v>2</v>
          </cell>
          <cell r="H216">
            <v>14</v>
          </cell>
          <cell r="I216" t="str">
            <v>R</v>
          </cell>
          <cell r="J216" t="str">
            <v>ZOMBA</v>
          </cell>
          <cell r="K216">
            <v>8</v>
          </cell>
        </row>
        <row r="217">
          <cell r="A217" t="str">
            <v>RS 726</v>
          </cell>
          <cell r="B217">
            <v>548</v>
          </cell>
          <cell r="C217" t="str">
            <v>S</v>
          </cell>
          <cell r="D217" t="str">
            <v>F</v>
          </cell>
          <cell r="E217" t="str">
            <v>Chinseu - Chikwenga (junction S139)</v>
          </cell>
          <cell r="F217" t="str">
            <v>T401</v>
          </cell>
          <cell r="G217">
            <v>3</v>
          </cell>
          <cell r="H217">
            <v>7</v>
          </cell>
          <cell r="I217" t="str">
            <v>R</v>
          </cell>
          <cell r="J217" t="str">
            <v>ZOMBA</v>
          </cell>
          <cell r="K217">
            <v>8</v>
          </cell>
        </row>
        <row r="218">
          <cell r="A218" t="str">
            <v>RS 728</v>
          </cell>
          <cell r="B218">
            <v>550</v>
          </cell>
          <cell r="C218" t="str">
            <v>S</v>
          </cell>
          <cell r="D218" t="str">
            <v>F</v>
          </cell>
          <cell r="E218" t="str">
            <v>Naminga (junction S131) - Malopa</v>
          </cell>
          <cell r="F218" t="str">
            <v>T402</v>
          </cell>
          <cell r="G218">
            <v>1</v>
          </cell>
          <cell r="H218">
            <v>5.3</v>
          </cell>
          <cell r="I218" t="str">
            <v>R</v>
          </cell>
          <cell r="J218" t="str">
            <v>MACHINGA</v>
          </cell>
          <cell r="K218">
            <v>8</v>
          </cell>
        </row>
        <row r="219">
          <cell r="A219" t="str">
            <v>RS 730</v>
          </cell>
          <cell r="B219">
            <v>552</v>
          </cell>
          <cell r="C219" t="str">
            <v>S</v>
          </cell>
          <cell r="D219" t="str">
            <v>F</v>
          </cell>
          <cell r="E219" t="str">
            <v>Malopa - Namikonya Stream</v>
          </cell>
          <cell r="F219" t="str">
            <v>T402</v>
          </cell>
          <cell r="G219">
            <v>2</v>
          </cell>
          <cell r="H219">
            <v>14.4</v>
          </cell>
          <cell r="I219" t="str">
            <v>H</v>
          </cell>
          <cell r="J219" t="str">
            <v>MACHINGA</v>
          </cell>
          <cell r="K219">
            <v>8</v>
          </cell>
        </row>
        <row r="220">
          <cell r="A220" t="str">
            <v>RS 727</v>
          </cell>
          <cell r="B220">
            <v>549</v>
          </cell>
          <cell r="C220" t="str">
            <v>S</v>
          </cell>
          <cell r="D220" t="str">
            <v>F</v>
          </cell>
          <cell r="E220" t="str">
            <v>Namikonya Stream - Chamatwa</v>
          </cell>
          <cell r="F220" t="str">
            <v>T402</v>
          </cell>
          <cell r="G220">
            <v>3</v>
          </cell>
          <cell r="H220">
            <v>7.6</v>
          </cell>
          <cell r="I220" t="str">
            <v>R</v>
          </cell>
          <cell r="J220" t="str">
            <v>MACHINGA</v>
          </cell>
          <cell r="K220">
            <v>8</v>
          </cell>
        </row>
        <row r="221">
          <cell r="A221" t="str">
            <v>RS 729</v>
          </cell>
          <cell r="B221">
            <v>551</v>
          </cell>
          <cell r="C221" t="str">
            <v>S</v>
          </cell>
          <cell r="D221" t="str">
            <v>F</v>
          </cell>
          <cell r="E221" t="str">
            <v>Chamatwa - Likwenu River (junction M3)</v>
          </cell>
          <cell r="F221" t="str">
            <v>T402</v>
          </cell>
          <cell r="G221">
            <v>4</v>
          </cell>
          <cell r="H221">
            <v>6</v>
          </cell>
          <cell r="I221" t="str">
            <v>FL</v>
          </cell>
          <cell r="J221" t="str">
            <v>MACHINGA &amp; ZOMBA</v>
          </cell>
          <cell r="K221">
            <v>8</v>
          </cell>
        </row>
        <row r="222">
          <cell r="A222" t="str">
            <v>RS 732</v>
          </cell>
          <cell r="B222">
            <v>554</v>
          </cell>
          <cell r="C222" t="str">
            <v>S</v>
          </cell>
          <cell r="D222" t="str">
            <v>F</v>
          </cell>
          <cell r="E222" t="str">
            <v>Jokala - Msondole</v>
          </cell>
          <cell r="F222" t="str">
            <v>T403</v>
          </cell>
          <cell r="G222">
            <v>2</v>
          </cell>
          <cell r="H222">
            <v>8.6999999999999993</v>
          </cell>
          <cell r="I222" t="str">
            <v>R</v>
          </cell>
          <cell r="J222" t="str">
            <v>ZOMBA</v>
          </cell>
          <cell r="K222">
            <v>8</v>
          </cell>
          <cell r="L222" t="str">
            <v>Changed designation from S156 to S151</v>
          </cell>
        </row>
        <row r="223">
          <cell r="A223" t="str">
            <v>RS 734</v>
          </cell>
          <cell r="B223">
            <v>556</v>
          </cell>
          <cell r="C223" t="str">
            <v>S</v>
          </cell>
          <cell r="D223" t="str">
            <v>F</v>
          </cell>
          <cell r="E223" t="str">
            <v>Mpyupyu T.C. (junction S143)  - Chamba</v>
          </cell>
          <cell r="F223" t="str">
            <v>T404</v>
          </cell>
          <cell r="G223">
            <v>1</v>
          </cell>
          <cell r="H223">
            <v>7.9</v>
          </cell>
          <cell r="I223" t="str">
            <v>R</v>
          </cell>
          <cell r="J223" t="str">
            <v>ZOMBA</v>
          </cell>
          <cell r="K223">
            <v>9</v>
          </cell>
        </row>
        <row r="224">
          <cell r="A224" t="str">
            <v>RS 733</v>
          </cell>
          <cell r="B224">
            <v>555</v>
          </cell>
          <cell r="C224" t="str">
            <v>S</v>
          </cell>
          <cell r="D224" t="str">
            <v>F</v>
          </cell>
          <cell r="E224" t="str">
            <v>Chamba - Jali (junction S144)</v>
          </cell>
          <cell r="F224" t="str">
            <v>T404</v>
          </cell>
          <cell r="G224">
            <v>2</v>
          </cell>
          <cell r="H224">
            <v>6.6</v>
          </cell>
          <cell r="I224" t="str">
            <v>R</v>
          </cell>
          <cell r="J224" t="str">
            <v>ZOMBA</v>
          </cell>
          <cell r="K224">
            <v>9</v>
          </cell>
        </row>
        <row r="225">
          <cell r="A225" t="str">
            <v>RS 731</v>
          </cell>
          <cell r="B225">
            <v>553</v>
          </cell>
          <cell r="C225" t="str">
            <v>S</v>
          </cell>
          <cell r="D225" t="str">
            <v>F</v>
          </cell>
          <cell r="E225" t="str">
            <v>Thodwe (junction M3) - Mayaka</v>
          </cell>
          <cell r="F225" t="str">
            <v>T405</v>
          </cell>
          <cell r="G225">
            <v>1</v>
          </cell>
          <cell r="H225">
            <v>21</v>
          </cell>
          <cell r="I225" t="str">
            <v>R</v>
          </cell>
          <cell r="J225" t="str">
            <v>ZOMBA</v>
          </cell>
          <cell r="K225">
            <v>9</v>
          </cell>
          <cell r="L225" t="str">
            <v>Changed designation from T403 to T405</v>
          </cell>
        </row>
        <row r="226">
          <cell r="A226" t="str">
            <v>RS 745</v>
          </cell>
          <cell r="B226">
            <v>567</v>
          </cell>
          <cell r="C226" t="str">
            <v>S</v>
          </cell>
          <cell r="D226" t="str">
            <v>F</v>
          </cell>
          <cell r="E226" t="str">
            <v>Mayaka - Jali (junction S144)</v>
          </cell>
          <cell r="F226" t="str">
            <v>T405</v>
          </cell>
          <cell r="G226">
            <v>2</v>
          </cell>
          <cell r="H226">
            <v>14.6</v>
          </cell>
          <cell r="I226" t="str">
            <v>FL</v>
          </cell>
          <cell r="J226" t="str">
            <v>ZOMBA</v>
          </cell>
          <cell r="K226">
            <v>9</v>
          </cell>
          <cell r="L226" t="str">
            <v>Changed designation from T408 to T405</v>
          </cell>
        </row>
        <row r="227">
          <cell r="A227" t="str">
            <v>RS 735</v>
          </cell>
          <cell r="B227">
            <v>557</v>
          </cell>
          <cell r="C227" t="str">
            <v>S</v>
          </cell>
          <cell r="D227" t="str">
            <v>F</v>
          </cell>
          <cell r="E227" t="str">
            <v>Maphanda junction S144) - Chigumukire</v>
          </cell>
          <cell r="F227" t="str">
            <v>T405</v>
          </cell>
          <cell r="G227">
            <v>3</v>
          </cell>
          <cell r="H227">
            <v>10.5</v>
          </cell>
          <cell r="I227" t="str">
            <v>R</v>
          </cell>
          <cell r="J227" t="str">
            <v>ZOMBA</v>
          </cell>
          <cell r="K227">
            <v>9</v>
          </cell>
          <cell r="L227" t="str">
            <v>Changed designation from M9 to S152</v>
          </cell>
        </row>
        <row r="228">
          <cell r="A228" t="str">
            <v>RS 736</v>
          </cell>
          <cell r="B228">
            <v>558</v>
          </cell>
          <cell r="C228" t="str">
            <v>S</v>
          </cell>
          <cell r="D228" t="str">
            <v>F</v>
          </cell>
          <cell r="E228" t="str">
            <v>Chigumukire - Joni</v>
          </cell>
          <cell r="F228" t="str">
            <v>T405</v>
          </cell>
          <cell r="G228">
            <v>4</v>
          </cell>
          <cell r="H228">
            <v>19.5</v>
          </cell>
          <cell r="I228" t="str">
            <v>R</v>
          </cell>
          <cell r="J228" t="str">
            <v>ZOMBA &amp; PHALOMBE</v>
          </cell>
          <cell r="K228">
            <v>9</v>
          </cell>
          <cell r="L228" t="str">
            <v>Changed designation from S151 to S152</v>
          </cell>
        </row>
        <row r="229">
          <cell r="A229" t="str">
            <v>RS 738</v>
          </cell>
          <cell r="B229">
            <v>560</v>
          </cell>
          <cell r="C229" t="str">
            <v>S</v>
          </cell>
          <cell r="D229" t="str">
            <v>F</v>
          </cell>
          <cell r="E229" t="str">
            <v>Nyungwe (junction M3) - Lirangwe</v>
          </cell>
          <cell r="F229" t="str">
            <v>T406</v>
          </cell>
          <cell r="G229">
            <v>1</v>
          </cell>
          <cell r="H229">
            <v>4.0999999999999996</v>
          </cell>
          <cell r="I229" t="str">
            <v>R</v>
          </cell>
          <cell r="J229" t="str">
            <v>CHIRADZULU</v>
          </cell>
          <cell r="K229">
            <v>9</v>
          </cell>
        </row>
        <row r="230">
          <cell r="A230" t="str">
            <v>RS 737</v>
          </cell>
          <cell r="B230">
            <v>559</v>
          </cell>
          <cell r="C230" t="str">
            <v>S</v>
          </cell>
          <cell r="D230" t="str">
            <v>F</v>
          </cell>
          <cell r="E230" t="str">
            <v>Lirangwe - Chidzolo (Mudi)</v>
          </cell>
          <cell r="F230" t="str">
            <v>T406</v>
          </cell>
          <cell r="G230">
            <v>2</v>
          </cell>
          <cell r="H230">
            <v>4.5999999999999996</v>
          </cell>
          <cell r="I230" t="str">
            <v>R</v>
          </cell>
          <cell r="J230" t="str">
            <v>CHIRADZULU</v>
          </cell>
          <cell r="K230">
            <v>9</v>
          </cell>
          <cell r="L230" t="str">
            <v>Part of origional RS 148</v>
          </cell>
        </row>
        <row r="231">
          <cell r="A231" t="str">
            <v>RS 739</v>
          </cell>
          <cell r="B231">
            <v>561</v>
          </cell>
          <cell r="C231" t="str">
            <v>S</v>
          </cell>
          <cell r="D231" t="str">
            <v>F</v>
          </cell>
          <cell r="E231" t="str">
            <v>Chidzolo (mudi) - Lunzu (junction M1)</v>
          </cell>
          <cell r="F231" t="str">
            <v>T406</v>
          </cell>
          <cell r="G231">
            <v>3</v>
          </cell>
          <cell r="H231">
            <v>11.7</v>
          </cell>
          <cell r="I231" t="str">
            <v>R</v>
          </cell>
          <cell r="J231" t="str">
            <v>BLANTYRE</v>
          </cell>
          <cell r="K231">
            <v>9</v>
          </cell>
          <cell r="L231" t="str">
            <v>Road section redefined</v>
          </cell>
        </row>
        <row r="232">
          <cell r="A232" t="str">
            <v>RS 740</v>
          </cell>
          <cell r="B232">
            <v>562</v>
          </cell>
          <cell r="C232" t="str">
            <v>S</v>
          </cell>
          <cell r="D232" t="str">
            <v>F</v>
          </cell>
          <cell r="E232" t="str">
            <v>Magomero (junction M3) - Namadzi River bridge</v>
          </cell>
          <cell r="F232" t="str">
            <v>T407</v>
          </cell>
          <cell r="G232">
            <v>1</v>
          </cell>
          <cell r="H232">
            <v>8.1999999999999993</v>
          </cell>
          <cell r="I232" t="str">
            <v>R</v>
          </cell>
          <cell r="J232" t="str">
            <v>CHIRADZULU &amp; ZOMBA</v>
          </cell>
          <cell r="K232">
            <v>9</v>
          </cell>
        </row>
        <row r="233">
          <cell r="A233" t="str">
            <v>RS 742</v>
          </cell>
          <cell r="B233">
            <v>564</v>
          </cell>
          <cell r="C233" t="str">
            <v>S</v>
          </cell>
          <cell r="D233" t="str">
            <v>F</v>
          </cell>
          <cell r="E233" t="str">
            <v>Namadzi River bridge - Mali</v>
          </cell>
          <cell r="F233" t="str">
            <v>T407</v>
          </cell>
          <cell r="G233">
            <v>2</v>
          </cell>
          <cell r="H233">
            <v>9.1</v>
          </cell>
          <cell r="I233" t="str">
            <v>R</v>
          </cell>
          <cell r="J233" t="str">
            <v>ZOMBA</v>
          </cell>
          <cell r="K233">
            <v>9</v>
          </cell>
        </row>
        <row r="234">
          <cell r="A234" t="str">
            <v>RS 741</v>
          </cell>
          <cell r="B234">
            <v>563</v>
          </cell>
          <cell r="C234" t="str">
            <v>S</v>
          </cell>
          <cell r="D234" t="str">
            <v>F</v>
          </cell>
          <cell r="E234" t="str">
            <v>Mali - Matiti</v>
          </cell>
          <cell r="F234" t="str">
            <v>T407</v>
          </cell>
          <cell r="G234">
            <v>3</v>
          </cell>
          <cell r="H234">
            <v>9.5</v>
          </cell>
          <cell r="I234" t="str">
            <v>R</v>
          </cell>
          <cell r="J234" t="str">
            <v>ZOMBA</v>
          </cell>
          <cell r="K234">
            <v>9</v>
          </cell>
        </row>
        <row r="235">
          <cell r="A235" t="str">
            <v>RS 743</v>
          </cell>
          <cell r="B235">
            <v>565</v>
          </cell>
          <cell r="C235" t="str">
            <v>S</v>
          </cell>
          <cell r="D235" t="str">
            <v>F</v>
          </cell>
          <cell r="E235" t="str">
            <v>Mayaka - Utwe River</v>
          </cell>
          <cell r="F235" t="str">
            <v>T408</v>
          </cell>
          <cell r="G235">
            <v>1</v>
          </cell>
          <cell r="H235">
            <v>9.6</v>
          </cell>
          <cell r="I235" t="str">
            <v>FL</v>
          </cell>
          <cell r="J235" t="str">
            <v>ZOMBA</v>
          </cell>
          <cell r="K235">
            <v>9</v>
          </cell>
        </row>
        <row r="236">
          <cell r="A236" t="str">
            <v>RS 746</v>
          </cell>
          <cell r="B236">
            <v>658</v>
          </cell>
          <cell r="C236" t="str">
            <v>S</v>
          </cell>
          <cell r="D236" t="str">
            <v>F</v>
          </cell>
          <cell r="E236" t="str">
            <v>Utwe River - Matiti</v>
          </cell>
          <cell r="F236" t="str">
            <v>T408</v>
          </cell>
          <cell r="G236">
            <v>2</v>
          </cell>
          <cell r="H236">
            <v>4.3</v>
          </cell>
          <cell r="I236" t="str">
            <v>FL</v>
          </cell>
          <cell r="J236" t="str">
            <v>ZOMBA</v>
          </cell>
          <cell r="K236">
            <v>9</v>
          </cell>
        </row>
        <row r="237">
          <cell r="A237" t="str">
            <v>RS 744</v>
          </cell>
          <cell r="B237">
            <v>566</v>
          </cell>
          <cell r="C237" t="str">
            <v>S</v>
          </cell>
          <cell r="D237" t="str">
            <v>F</v>
          </cell>
          <cell r="E237" t="str">
            <v>Milepa (junction S145) - Mombezi River</v>
          </cell>
          <cell r="F237" t="str">
            <v>T408</v>
          </cell>
          <cell r="G237">
            <v>3</v>
          </cell>
          <cell r="H237">
            <v>4.5</v>
          </cell>
          <cell r="I237" t="str">
            <v>FL</v>
          </cell>
          <cell r="J237" t="str">
            <v>PHALOMBE</v>
          </cell>
          <cell r="K237">
            <v>9</v>
          </cell>
        </row>
        <row r="238">
          <cell r="A238" t="str">
            <v>RS 747</v>
          </cell>
          <cell r="B238">
            <v>659</v>
          </cell>
          <cell r="C238" t="str">
            <v>S</v>
          </cell>
          <cell r="D238" t="str">
            <v>F</v>
          </cell>
          <cell r="E238" t="str">
            <v>Mombezi River - Kandulo</v>
          </cell>
          <cell r="F238" t="str">
            <v>T408</v>
          </cell>
          <cell r="G238">
            <v>4</v>
          </cell>
          <cell r="H238">
            <v>15.5</v>
          </cell>
          <cell r="I238" t="str">
            <v>R</v>
          </cell>
          <cell r="J238" t="str">
            <v>PHALOMBE</v>
          </cell>
          <cell r="K238">
            <v>9</v>
          </cell>
        </row>
        <row r="239">
          <cell r="A239" t="str">
            <v>RS 793</v>
          </cell>
          <cell r="B239">
            <v>615</v>
          </cell>
          <cell r="C239" t="str">
            <v>S</v>
          </cell>
          <cell r="D239" t="str">
            <v>F</v>
          </cell>
          <cell r="E239" t="str">
            <v>Kandulo - junction S147</v>
          </cell>
          <cell r="F239" t="str">
            <v>T408</v>
          </cell>
          <cell r="G239">
            <v>5</v>
          </cell>
          <cell r="H239">
            <v>15</v>
          </cell>
          <cell r="I239" t="str">
            <v>R</v>
          </cell>
          <cell r="J239" t="str">
            <v>MULANJE</v>
          </cell>
          <cell r="K239">
            <v>9</v>
          </cell>
          <cell r="L239" t="str">
            <v>Changed designation from T463 to T408</v>
          </cell>
        </row>
        <row r="240">
          <cell r="A240" t="str">
            <v>RS 748</v>
          </cell>
          <cell r="B240">
            <v>570</v>
          </cell>
          <cell r="C240" t="str">
            <v>S</v>
          </cell>
          <cell r="D240" t="str">
            <v>F</v>
          </cell>
          <cell r="E240" t="str">
            <v>Chileka Airport - Chilomoni</v>
          </cell>
          <cell r="F240" t="str">
            <v>T409</v>
          </cell>
          <cell r="G240">
            <v>1</v>
          </cell>
          <cell r="H240">
            <v>21.1</v>
          </cell>
          <cell r="I240" t="str">
            <v>H</v>
          </cell>
          <cell r="J240" t="str">
            <v>BLANTYRE</v>
          </cell>
          <cell r="K240">
            <v>9</v>
          </cell>
        </row>
        <row r="241">
          <cell r="A241" t="str">
            <v>RS 749</v>
          </cell>
          <cell r="B241">
            <v>571</v>
          </cell>
          <cell r="C241" t="str">
            <v>S</v>
          </cell>
          <cell r="D241" t="str">
            <v>F</v>
          </cell>
          <cell r="E241" t="str">
            <v>Chilomoni - Blantyre</v>
          </cell>
          <cell r="F241" t="str">
            <v>T409</v>
          </cell>
          <cell r="G241">
            <v>2</v>
          </cell>
          <cell r="H241">
            <v>5.7</v>
          </cell>
          <cell r="I241" t="str">
            <v>H</v>
          </cell>
          <cell r="J241" t="str">
            <v>BLANTYRE</v>
          </cell>
          <cell r="K241">
            <v>9</v>
          </cell>
        </row>
        <row r="242">
          <cell r="A242" t="str">
            <v>RS 751</v>
          </cell>
          <cell r="B242">
            <v>573</v>
          </cell>
          <cell r="C242" t="str">
            <v>S</v>
          </cell>
          <cell r="D242" t="str">
            <v>F</v>
          </cell>
          <cell r="E242" t="str">
            <v>Chinkankheni - Chatha</v>
          </cell>
          <cell r="F242" t="str">
            <v>T411</v>
          </cell>
          <cell r="G242">
            <v>1</v>
          </cell>
          <cell r="H242">
            <v>11.5</v>
          </cell>
          <cell r="I242" t="str">
            <v>R</v>
          </cell>
          <cell r="J242" t="str">
            <v>BLANTYRE</v>
          </cell>
          <cell r="K242">
            <v>9</v>
          </cell>
        </row>
        <row r="243">
          <cell r="A243" t="str">
            <v>RS 750</v>
          </cell>
          <cell r="B243">
            <v>572</v>
          </cell>
          <cell r="C243" t="str">
            <v>S</v>
          </cell>
          <cell r="D243" t="str">
            <v>F</v>
          </cell>
          <cell r="E243" t="str">
            <v>Chatha - Mzembere</v>
          </cell>
          <cell r="F243" t="str">
            <v>T411</v>
          </cell>
          <cell r="G243">
            <v>2</v>
          </cell>
          <cell r="H243">
            <v>6.9</v>
          </cell>
          <cell r="I243" t="str">
            <v>R</v>
          </cell>
          <cell r="J243" t="str">
            <v>CHIRADZULU</v>
          </cell>
          <cell r="K243">
            <v>9</v>
          </cell>
        </row>
        <row r="244">
          <cell r="A244" t="str">
            <v>RS 753</v>
          </cell>
          <cell r="B244">
            <v>575</v>
          </cell>
          <cell r="C244" t="str">
            <v>S</v>
          </cell>
          <cell r="D244" t="str">
            <v>F</v>
          </cell>
          <cell r="E244" t="str">
            <v>Mikolongwe - Namitambo</v>
          </cell>
          <cell r="F244" t="str">
            <v>T412</v>
          </cell>
          <cell r="G244">
            <v>1</v>
          </cell>
          <cell r="H244">
            <v>7.6</v>
          </cell>
          <cell r="I244" t="str">
            <v>R</v>
          </cell>
          <cell r="J244" t="str">
            <v>CHIRADZULU</v>
          </cell>
          <cell r="K244">
            <v>9</v>
          </cell>
        </row>
        <row r="245">
          <cell r="A245" t="str">
            <v>RS 752</v>
          </cell>
          <cell r="B245">
            <v>574</v>
          </cell>
          <cell r="C245" t="str">
            <v>S</v>
          </cell>
          <cell r="D245" t="str">
            <v>F</v>
          </cell>
          <cell r="E245" t="str">
            <v>Namitambo - Namulenga</v>
          </cell>
          <cell r="F245" t="str">
            <v>T412</v>
          </cell>
          <cell r="G245">
            <v>2</v>
          </cell>
          <cell r="H245">
            <v>7.8</v>
          </cell>
          <cell r="I245" t="str">
            <v>FL</v>
          </cell>
          <cell r="J245" t="str">
            <v>CHIRADZULU</v>
          </cell>
          <cell r="K245">
            <v>9</v>
          </cell>
        </row>
        <row r="246">
          <cell r="A246" t="str">
            <v>RS 756</v>
          </cell>
          <cell r="B246">
            <v>578</v>
          </cell>
          <cell r="C246" t="str">
            <v>S</v>
          </cell>
          <cell r="D246" t="str">
            <v>F</v>
          </cell>
          <cell r="E246" t="str">
            <v>Namlenga - Chilemba</v>
          </cell>
          <cell r="F246" t="str">
            <v>T412</v>
          </cell>
          <cell r="G246">
            <v>3</v>
          </cell>
          <cell r="H246">
            <v>2.5</v>
          </cell>
          <cell r="I246" t="str">
            <v>FL</v>
          </cell>
          <cell r="J246" t="str">
            <v>PHALOMBE</v>
          </cell>
          <cell r="K246">
            <v>9</v>
          </cell>
          <cell r="L246" t="str">
            <v>Changed designation from T413 to T412</v>
          </cell>
        </row>
        <row r="247">
          <cell r="A247" t="str">
            <v>RS 759</v>
          </cell>
          <cell r="B247">
            <v>581</v>
          </cell>
          <cell r="C247" t="str">
            <v>S</v>
          </cell>
          <cell r="D247" t="str">
            <v>F</v>
          </cell>
          <cell r="E247" t="str">
            <v>Bwanaisa - Mwanyenga</v>
          </cell>
          <cell r="F247" t="str">
            <v>T413</v>
          </cell>
          <cell r="G247">
            <v>1</v>
          </cell>
          <cell r="H247">
            <v>15.5</v>
          </cell>
          <cell r="I247" t="str">
            <v>FL</v>
          </cell>
          <cell r="J247" t="str">
            <v>PHALOMBE</v>
          </cell>
          <cell r="K247">
            <v>9</v>
          </cell>
        </row>
        <row r="248">
          <cell r="A248" t="str">
            <v>RS 755</v>
          </cell>
          <cell r="B248">
            <v>577</v>
          </cell>
          <cell r="C248" t="str">
            <v>S</v>
          </cell>
          <cell r="D248" t="str">
            <v>F</v>
          </cell>
          <cell r="E248" t="str">
            <v>Mwanyenga - Kandulo T.C.</v>
          </cell>
          <cell r="F248" t="str">
            <v>T413</v>
          </cell>
          <cell r="G248">
            <v>2</v>
          </cell>
          <cell r="H248">
            <v>16.399999999999999</v>
          </cell>
          <cell r="I248" t="str">
            <v>FL</v>
          </cell>
          <cell r="J248" t="str">
            <v>PHALOMBE</v>
          </cell>
          <cell r="K248">
            <v>9</v>
          </cell>
        </row>
        <row r="249">
          <cell r="A249" t="str">
            <v>RS 757</v>
          </cell>
          <cell r="B249">
            <v>579</v>
          </cell>
          <cell r="C249" t="str">
            <v>S</v>
          </cell>
          <cell r="D249" t="str">
            <v>F</v>
          </cell>
          <cell r="E249" t="str">
            <v>Kandulo T.C. - Chilemba</v>
          </cell>
          <cell r="F249" t="str">
            <v>T413</v>
          </cell>
          <cell r="G249">
            <v>3</v>
          </cell>
          <cell r="H249">
            <v>7.6</v>
          </cell>
          <cell r="I249" t="str">
            <v>FL</v>
          </cell>
          <cell r="J249" t="str">
            <v>PHALOMBE</v>
          </cell>
          <cell r="K249">
            <v>9</v>
          </cell>
        </row>
        <row r="250">
          <cell r="A250" t="str">
            <v>RS 754</v>
          </cell>
          <cell r="B250">
            <v>576</v>
          </cell>
          <cell r="C250" t="str">
            <v>S</v>
          </cell>
          <cell r="D250" t="str">
            <v>F</v>
          </cell>
          <cell r="E250" t="str">
            <v>Chilemba - Thuchila T.C.</v>
          </cell>
          <cell r="F250" t="str">
            <v>T413</v>
          </cell>
          <cell r="G250">
            <v>4</v>
          </cell>
          <cell r="H250">
            <v>3.6</v>
          </cell>
          <cell r="I250" t="str">
            <v>FL</v>
          </cell>
          <cell r="J250" t="str">
            <v>MULANJE</v>
          </cell>
          <cell r="K250">
            <v>9</v>
          </cell>
        </row>
        <row r="251">
          <cell r="A251" t="str">
            <v>RS 760</v>
          </cell>
          <cell r="B251">
            <v>582</v>
          </cell>
          <cell r="C251" t="str">
            <v>S</v>
          </cell>
          <cell r="D251" t="str">
            <v>F</v>
          </cell>
          <cell r="E251" t="str">
            <v>Nkhulambe - Phalombe</v>
          </cell>
          <cell r="F251" t="str">
            <v>T414</v>
          </cell>
          <cell r="G251">
            <v>1</v>
          </cell>
          <cell r="H251">
            <v>14.3</v>
          </cell>
          <cell r="I251" t="str">
            <v>H</v>
          </cell>
          <cell r="J251" t="str">
            <v>MULANJE</v>
          </cell>
          <cell r="K251">
            <v>9</v>
          </cell>
        </row>
        <row r="252">
          <cell r="A252" t="str">
            <v>RS 762</v>
          </cell>
          <cell r="B252">
            <v>584</v>
          </cell>
          <cell r="C252" t="str">
            <v>S</v>
          </cell>
          <cell r="D252" t="str">
            <v>F</v>
          </cell>
          <cell r="E252" t="str">
            <v>Singano - Chilinga</v>
          </cell>
          <cell r="F252" t="str">
            <v>T415</v>
          </cell>
          <cell r="G252">
            <v>1</v>
          </cell>
          <cell r="H252">
            <v>10.9</v>
          </cell>
          <cell r="I252" t="str">
            <v>FL</v>
          </cell>
          <cell r="J252" t="str">
            <v>MULANJE</v>
          </cell>
          <cell r="K252">
            <v>9</v>
          </cell>
        </row>
        <row r="253">
          <cell r="A253" t="str">
            <v>RS 764</v>
          </cell>
          <cell r="B253">
            <v>586</v>
          </cell>
          <cell r="C253" t="str">
            <v>S</v>
          </cell>
          <cell r="D253" t="str">
            <v>F</v>
          </cell>
          <cell r="E253" t="str">
            <v>Chilinga - Nkhulambe</v>
          </cell>
          <cell r="F253" t="str">
            <v>T415</v>
          </cell>
          <cell r="G253">
            <v>2</v>
          </cell>
          <cell r="H253">
            <v>8.6999999999999993</v>
          </cell>
          <cell r="I253" t="str">
            <v>H</v>
          </cell>
          <cell r="J253" t="str">
            <v>MULANJE</v>
          </cell>
          <cell r="K253">
            <v>9</v>
          </cell>
        </row>
        <row r="254">
          <cell r="A254" t="str">
            <v>RS 765</v>
          </cell>
          <cell r="B254">
            <v>587</v>
          </cell>
          <cell r="C254" t="str">
            <v>S</v>
          </cell>
          <cell r="D254" t="str">
            <v>F</v>
          </cell>
          <cell r="E254" t="str">
            <v>Nkhulambe - Sukasanje River</v>
          </cell>
          <cell r="F254" t="str">
            <v>T415</v>
          </cell>
          <cell r="G254">
            <v>3</v>
          </cell>
          <cell r="H254">
            <v>8</v>
          </cell>
          <cell r="I254" t="str">
            <v>FL</v>
          </cell>
          <cell r="J254" t="str">
            <v>MULANJE</v>
          </cell>
          <cell r="K254">
            <v>9</v>
          </cell>
        </row>
        <row r="255">
          <cell r="A255" t="str">
            <v>RS 761</v>
          </cell>
          <cell r="B255">
            <v>583</v>
          </cell>
          <cell r="C255" t="str">
            <v>S</v>
          </cell>
          <cell r="D255" t="str">
            <v>F</v>
          </cell>
          <cell r="E255" t="str">
            <v>Sukasanje River - Nanchidwa</v>
          </cell>
          <cell r="F255" t="str">
            <v>T415</v>
          </cell>
          <cell r="G255">
            <v>4</v>
          </cell>
          <cell r="H255">
            <v>15.8</v>
          </cell>
          <cell r="I255" t="str">
            <v>FL</v>
          </cell>
          <cell r="J255" t="str">
            <v>MULANJE</v>
          </cell>
          <cell r="K255">
            <v>9</v>
          </cell>
        </row>
        <row r="256">
          <cell r="A256" t="str">
            <v>RS 763</v>
          </cell>
          <cell r="B256">
            <v>585</v>
          </cell>
          <cell r="C256" t="str">
            <v>S</v>
          </cell>
          <cell r="D256" t="str">
            <v>F</v>
          </cell>
          <cell r="E256" t="str">
            <v>Nanchindwa - Muloza (Mozambique border)</v>
          </cell>
          <cell r="F256" t="str">
            <v>T415</v>
          </cell>
          <cell r="G256">
            <v>5</v>
          </cell>
          <cell r="H256">
            <v>7.3</v>
          </cell>
          <cell r="I256" t="str">
            <v>H</v>
          </cell>
          <cell r="J256" t="str">
            <v>MULANJE</v>
          </cell>
          <cell r="K256">
            <v>9</v>
          </cell>
        </row>
        <row r="257">
          <cell r="A257" t="str">
            <v>RS 368</v>
          </cell>
          <cell r="B257">
            <v>190</v>
          </cell>
          <cell r="C257" t="str">
            <v>S</v>
          </cell>
          <cell r="D257" t="str">
            <v>F</v>
          </cell>
          <cell r="E257" t="str">
            <v>Chikwawa - Chikwawa</v>
          </cell>
          <cell r="F257" t="str">
            <v>T416</v>
          </cell>
          <cell r="G257">
            <v>1</v>
          </cell>
          <cell r="H257">
            <v>3.1</v>
          </cell>
          <cell r="I257" t="str">
            <v>H</v>
          </cell>
          <cell r="J257" t="str">
            <v>CHIKWAWA</v>
          </cell>
          <cell r="K257">
            <v>9</v>
          </cell>
          <cell r="L257" t="str">
            <v>Changed designation from S136 to T416</v>
          </cell>
        </row>
        <row r="258">
          <cell r="A258" t="str">
            <v>RS 373</v>
          </cell>
          <cell r="B258">
            <v>195</v>
          </cell>
          <cell r="C258" t="str">
            <v>S</v>
          </cell>
          <cell r="D258" t="str">
            <v>F</v>
          </cell>
          <cell r="E258" t="str">
            <v>Chikwawa - Kapichira Falls</v>
          </cell>
          <cell r="F258" t="str">
            <v>T416</v>
          </cell>
          <cell r="G258">
            <v>2</v>
          </cell>
          <cell r="H258">
            <v>18.7</v>
          </cell>
          <cell r="I258" t="str">
            <v>R</v>
          </cell>
          <cell r="J258" t="str">
            <v>CHIKWAWA</v>
          </cell>
          <cell r="K258">
            <v>9</v>
          </cell>
          <cell r="L258" t="str">
            <v>Changed designation from S136 to T416</v>
          </cell>
        </row>
        <row r="259">
          <cell r="A259" t="str">
            <v>RS 767</v>
          </cell>
          <cell r="B259">
            <v>589</v>
          </cell>
          <cell r="C259" t="str">
            <v>S</v>
          </cell>
          <cell r="D259" t="str">
            <v>F</v>
          </cell>
          <cell r="E259" t="str">
            <v>Bvumbwe - Kumtendere</v>
          </cell>
          <cell r="F259" t="str">
            <v>T417</v>
          </cell>
          <cell r="G259">
            <v>1</v>
          </cell>
          <cell r="H259">
            <v>5.9</v>
          </cell>
          <cell r="I259" t="str">
            <v>R</v>
          </cell>
          <cell r="J259" t="str">
            <v>THYOLO</v>
          </cell>
          <cell r="K259">
            <v>9</v>
          </cell>
          <cell r="L259" t="str">
            <v>Changed designation from T418 to T418</v>
          </cell>
        </row>
        <row r="260">
          <cell r="A260" t="str">
            <v>RS 771</v>
          </cell>
          <cell r="B260">
            <v>593</v>
          </cell>
          <cell r="C260" t="str">
            <v>S</v>
          </cell>
          <cell r="D260" t="str">
            <v>F</v>
          </cell>
          <cell r="E260" t="str">
            <v>Kumtendere - Amali</v>
          </cell>
          <cell r="F260" t="str">
            <v>T417</v>
          </cell>
          <cell r="G260">
            <v>2</v>
          </cell>
          <cell r="H260">
            <v>4.9000000000000004</v>
          </cell>
          <cell r="I260" t="str">
            <v>FL</v>
          </cell>
          <cell r="J260" t="str">
            <v>THYOLO</v>
          </cell>
          <cell r="K260">
            <v>9</v>
          </cell>
          <cell r="L260" t="str">
            <v>Changed designation from T418 to T417</v>
          </cell>
        </row>
        <row r="261">
          <cell r="A261" t="str">
            <v>RS 769</v>
          </cell>
          <cell r="B261">
            <v>591</v>
          </cell>
          <cell r="C261" t="str">
            <v>S</v>
          </cell>
          <cell r="D261" t="str">
            <v>F</v>
          </cell>
          <cell r="E261" t="str">
            <v>Amalika - Thunga</v>
          </cell>
          <cell r="F261" t="str">
            <v>T417</v>
          </cell>
          <cell r="G261">
            <v>3</v>
          </cell>
          <cell r="H261">
            <v>3.5</v>
          </cell>
          <cell r="I261" t="str">
            <v>FL</v>
          </cell>
          <cell r="J261" t="str">
            <v>THYOLO</v>
          </cell>
          <cell r="K261">
            <v>9</v>
          </cell>
          <cell r="L261" t="str">
            <v>Changed designation from T418 to T418</v>
          </cell>
        </row>
        <row r="262">
          <cell r="A262" t="str">
            <v>RS 766</v>
          </cell>
          <cell r="B262">
            <v>588</v>
          </cell>
          <cell r="C262" t="str">
            <v>S</v>
          </cell>
          <cell r="D262" t="str">
            <v>F</v>
          </cell>
          <cell r="E262" t="str">
            <v>Thunga - Chidzunga</v>
          </cell>
          <cell r="F262" t="str">
            <v>T418</v>
          </cell>
          <cell r="G262">
            <v>1</v>
          </cell>
          <cell r="H262">
            <v>6.2</v>
          </cell>
          <cell r="I262" t="str">
            <v>FL</v>
          </cell>
          <cell r="J262" t="str">
            <v>THYOLO</v>
          </cell>
          <cell r="K262">
            <v>9</v>
          </cell>
        </row>
        <row r="263">
          <cell r="A263" t="str">
            <v>RS 770</v>
          </cell>
          <cell r="B263">
            <v>592</v>
          </cell>
          <cell r="C263" t="str">
            <v>S</v>
          </cell>
          <cell r="D263" t="str">
            <v>F</v>
          </cell>
          <cell r="E263" t="str">
            <v>Chidzunga - Changalo</v>
          </cell>
          <cell r="F263" t="str">
            <v>T418</v>
          </cell>
          <cell r="G263">
            <v>2</v>
          </cell>
          <cell r="H263">
            <v>4.4000000000000004</v>
          </cell>
          <cell r="I263" t="str">
            <v>R</v>
          </cell>
          <cell r="J263" t="str">
            <v>THYOLO</v>
          </cell>
          <cell r="K263">
            <v>9</v>
          </cell>
        </row>
        <row r="264">
          <cell r="A264" t="str">
            <v>RS 768</v>
          </cell>
          <cell r="B264">
            <v>590</v>
          </cell>
          <cell r="C264" t="str">
            <v>S</v>
          </cell>
          <cell r="D264" t="str">
            <v>F</v>
          </cell>
          <cell r="E264" t="str">
            <v>Changalo - Masenjere</v>
          </cell>
          <cell r="F264" t="str">
            <v>T418</v>
          </cell>
          <cell r="G264">
            <v>3</v>
          </cell>
          <cell r="H264">
            <v>6.7</v>
          </cell>
          <cell r="I264" t="str">
            <v>R</v>
          </cell>
          <cell r="J264" t="str">
            <v>THYOLO</v>
          </cell>
          <cell r="K264">
            <v>9</v>
          </cell>
        </row>
        <row r="265">
          <cell r="A265" t="str">
            <v>RS 424</v>
          </cell>
          <cell r="B265">
            <v>246</v>
          </cell>
          <cell r="C265" t="str">
            <v>S</v>
          </cell>
          <cell r="D265" t="str">
            <v>F</v>
          </cell>
          <cell r="E265" t="str">
            <v>Thuchira River - Chonde</v>
          </cell>
          <cell r="F265" t="str">
            <v>T419</v>
          </cell>
          <cell r="G265">
            <v>1</v>
          </cell>
          <cell r="H265">
            <v>3.1</v>
          </cell>
          <cell r="I265" t="str">
            <v>FL</v>
          </cell>
          <cell r="J265" t="str">
            <v>MULANJE</v>
          </cell>
          <cell r="K265">
            <v>9</v>
          </cell>
          <cell r="L265" t="str">
            <v>Changed designation from S149 to T419</v>
          </cell>
        </row>
        <row r="266">
          <cell r="A266" t="str">
            <v>RS 775</v>
          </cell>
          <cell r="B266">
            <v>597</v>
          </cell>
          <cell r="C266" t="str">
            <v>S</v>
          </cell>
          <cell r="D266" t="str">
            <v>F</v>
          </cell>
          <cell r="E266" t="str">
            <v>Luchenza - Kumadzi</v>
          </cell>
          <cell r="F266" t="str">
            <v>T420</v>
          </cell>
          <cell r="G266">
            <v>1</v>
          </cell>
          <cell r="H266">
            <v>18.7</v>
          </cell>
          <cell r="I266" t="str">
            <v>R</v>
          </cell>
          <cell r="J266" t="str">
            <v>THYOLO</v>
          </cell>
          <cell r="K266">
            <v>9</v>
          </cell>
        </row>
        <row r="267">
          <cell r="A267" t="str">
            <v>RS 772</v>
          </cell>
          <cell r="B267">
            <v>594</v>
          </cell>
          <cell r="C267" t="str">
            <v>S</v>
          </cell>
          <cell r="D267" t="str">
            <v>F</v>
          </cell>
          <cell r="E267" t="str">
            <v>Kumadzi - Sandama</v>
          </cell>
          <cell r="F267" t="str">
            <v>T420</v>
          </cell>
          <cell r="G267">
            <v>2</v>
          </cell>
          <cell r="H267">
            <v>17.3</v>
          </cell>
          <cell r="I267" t="str">
            <v>H</v>
          </cell>
          <cell r="J267" t="str">
            <v>THYOLO</v>
          </cell>
          <cell r="K267">
            <v>9</v>
          </cell>
        </row>
        <row r="268">
          <cell r="A268" t="str">
            <v>RS 773</v>
          </cell>
          <cell r="B268">
            <v>595</v>
          </cell>
          <cell r="C268" t="str">
            <v>S</v>
          </cell>
          <cell r="D268" t="str">
            <v>F</v>
          </cell>
          <cell r="E268" t="str">
            <v>Sandama - Mtepera</v>
          </cell>
          <cell r="F268" t="str">
            <v>T420</v>
          </cell>
          <cell r="G268">
            <v>3</v>
          </cell>
          <cell r="H268">
            <v>8.4</v>
          </cell>
          <cell r="I268" t="str">
            <v>FL</v>
          </cell>
          <cell r="J268" t="str">
            <v>THYOLO</v>
          </cell>
          <cell r="K268">
            <v>9</v>
          </cell>
        </row>
        <row r="269">
          <cell r="A269" t="str">
            <v>RS 774</v>
          </cell>
          <cell r="B269">
            <v>596</v>
          </cell>
          <cell r="C269" t="str">
            <v>S</v>
          </cell>
          <cell r="D269" t="str">
            <v>F</v>
          </cell>
          <cell r="E269" t="str">
            <v>Mtepera - Kolopwa</v>
          </cell>
          <cell r="F269" t="str">
            <v>T420</v>
          </cell>
          <cell r="G269">
            <v>4</v>
          </cell>
          <cell r="H269">
            <v>6.7</v>
          </cell>
          <cell r="I269" t="str">
            <v>H</v>
          </cell>
          <cell r="J269" t="str">
            <v>THYOLO</v>
          </cell>
          <cell r="K269">
            <v>9</v>
          </cell>
        </row>
        <row r="270">
          <cell r="A270" t="str">
            <v>RS 435</v>
          </cell>
          <cell r="B270">
            <v>257</v>
          </cell>
          <cell r="C270" t="str">
            <v>S</v>
          </cell>
          <cell r="D270" t="str">
            <v>F</v>
          </cell>
          <cell r="E270" t="str">
            <v>Kolopwa - Chinzama</v>
          </cell>
          <cell r="F270" t="str">
            <v>T420</v>
          </cell>
          <cell r="G270">
            <v>5</v>
          </cell>
          <cell r="H270">
            <v>5.8</v>
          </cell>
          <cell r="I270" t="str">
            <v>H</v>
          </cell>
          <cell r="J270" t="str">
            <v>THYOLO</v>
          </cell>
          <cell r="K270">
            <v>9</v>
          </cell>
          <cell r="L270" t="str">
            <v>Changed, S151 to T420</v>
          </cell>
        </row>
        <row r="271">
          <cell r="A271" t="str">
            <v>RS 776</v>
          </cell>
          <cell r="B271">
            <v>598</v>
          </cell>
          <cell r="C271" t="str">
            <v>S</v>
          </cell>
          <cell r="D271" t="str">
            <v>F</v>
          </cell>
          <cell r="E271" t="str">
            <v>Msikawanjala - Simbatiyawo</v>
          </cell>
          <cell r="F271" t="str">
            <v>T421</v>
          </cell>
          <cell r="G271">
            <v>1</v>
          </cell>
          <cell r="H271">
            <v>4.5999999999999996</v>
          </cell>
          <cell r="I271" t="str">
            <v>FL</v>
          </cell>
          <cell r="J271" t="str">
            <v>MULANJE</v>
          </cell>
          <cell r="K271">
            <v>9</v>
          </cell>
        </row>
        <row r="272">
          <cell r="A272" t="str">
            <v>RS 777</v>
          </cell>
          <cell r="B272">
            <v>599</v>
          </cell>
          <cell r="C272" t="str">
            <v>S</v>
          </cell>
          <cell r="D272" t="str">
            <v>F</v>
          </cell>
          <cell r="E272" t="str">
            <v>Simbatiyawo - Khombezi River</v>
          </cell>
          <cell r="F272" t="str">
            <v>T421</v>
          </cell>
          <cell r="G272">
            <v>2</v>
          </cell>
          <cell r="H272">
            <v>2.9</v>
          </cell>
          <cell r="I272" t="str">
            <v>FL</v>
          </cell>
          <cell r="J272" t="str">
            <v>MULANJE</v>
          </cell>
          <cell r="K272">
            <v>9</v>
          </cell>
        </row>
        <row r="273">
          <cell r="A273" t="str">
            <v>RS 778</v>
          </cell>
          <cell r="B273">
            <v>600</v>
          </cell>
          <cell r="C273" t="str">
            <v>S</v>
          </cell>
          <cell r="D273" t="str">
            <v>F</v>
          </cell>
          <cell r="E273" t="str">
            <v>Khombezi River - Mitombozi</v>
          </cell>
          <cell r="F273" t="str">
            <v>T421</v>
          </cell>
          <cell r="G273">
            <v>3</v>
          </cell>
          <cell r="H273">
            <v>12</v>
          </cell>
          <cell r="I273" t="str">
            <v>FL</v>
          </cell>
          <cell r="J273" t="str">
            <v>MULANJE</v>
          </cell>
          <cell r="K273">
            <v>9</v>
          </cell>
        </row>
        <row r="274">
          <cell r="A274" t="str">
            <v>RS 779</v>
          </cell>
          <cell r="B274">
            <v>601</v>
          </cell>
          <cell r="C274" t="str">
            <v>S</v>
          </cell>
          <cell r="D274" t="str">
            <v>F</v>
          </cell>
          <cell r="E274" t="str">
            <v>Malambi - Siyama</v>
          </cell>
          <cell r="F274" t="str">
            <v>T422</v>
          </cell>
          <cell r="G274">
            <v>1</v>
          </cell>
          <cell r="H274">
            <v>7.6</v>
          </cell>
          <cell r="I274" t="str">
            <v>FL</v>
          </cell>
          <cell r="J274" t="str">
            <v>MULANJE</v>
          </cell>
          <cell r="K274">
            <v>9</v>
          </cell>
        </row>
        <row r="275">
          <cell r="A275" t="str">
            <v>RS 783</v>
          </cell>
          <cell r="B275">
            <v>605</v>
          </cell>
          <cell r="C275" t="str">
            <v>S</v>
          </cell>
          <cell r="D275" t="str">
            <v>F</v>
          </cell>
          <cell r="E275" t="str">
            <v>Lengwe T.O. - Tomali</v>
          </cell>
          <cell r="F275" t="str">
            <v>T423</v>
          </cell>
          <cell r="G275">
            <v>1</v>
          </cell>
          <cell r="H275">
            <v>9.8000000000000007</v>
          </cell>
          <cell r="I275" t="str">
            <v>FL</v>
          </cell>
          <cell r="J275" t="str">
            <v>CHIKWAWA</v>
          </cell>
          <cell r="K275">
            <v>9</v>
          </cell>
        </row>
        <row r="276">
          <cell r="A276" t="str">
            <v>RS 780</v>
          </cell>
          <cell r="B276">
            <v>602</v>
          </cell>
          <cell r="C276" t="str">
            <v>S</v>
          </cell>
          <cell r="D276" t="str">
            <v>F</v>
          </cell>
          <cell r="E276" t="str">
            <v>Tomali -  Mbuzi</v>
          </cell>
          <cell r="F276" t="str">
            <v>T423</v>
          </cell>
          <cell r="G276">
            <v>2</v>
          </cell>
          <cell r="H276">
            <v>15.9</v>
          </cell>
          <cell r="I276" t="str">
            <v>R</v>
          </cell>
          <cell r="J276" t="str">
            <v>CHIKWAWA</v>
          </cell>
          <cell r="K276">
            <v>9</v>
          </cell>
          <cell r="L276" t="str">
            <v>Changed designation from T422 to T423</v>
          </cell>
        </row>
        <row r="277">
          <cell r="A277" t="str">
            <v>RS 781</v>
          </cell>
          <cell r="B277">
            <v>603</v>
          </cell>
          <cell r="C277" t="str">
            <v>S</v>
          </cell>
          <cell r="D277" t="str">
            <v>F</v>
          </cell>
          <cell r="E277" t="str">
            <v>Mbuzi - Njirang'ombe River</v>
          </cell>
          <cell r="F277" t="str">
            <v>T423</v>
          </cell>
          <cell r="G277">
            <v>3</v>
          </cell>
          <cell r="H277">
            <v>15.8</v>
          </cell>
          <cell r="I277" t="str">
            <v>FL</v>
          </cell>
          <cell r="J277" t="str">
            <v>CHIKWAWA</v>
          </cell>
          <cell r="K277">
            <v>9</v>
          </cell>
        </row>
        <row r="278">
          <cell r="A278" t="str">
            <v>RS 782</v>
          </cell>
          <cell r="B278">
            <v>604</v>
          </cell>
          <cell r="C278" t="str">
            <v>S</v>
          </cell>
          <cell r="D278" t="str">
            <v>F</v>
          </cell>
          <cell r="E278" t="str">
            <v>Njirang'ombe River - Gama</v>
          </cell>
          <cell r="F278" t="str">
            <v>T423</v>
          </cell>
          <cell r="G278">
            <v>4</v>
          </cell>
          <cell r="H278">
            <v>21.1</v>
          </cell>
          <cell r="I278" t="str">
            <v>FL</v>
          </cell>
          <cell r="J278" t="str">
            <v>CHIKWAWA</v>
          </cell>
          <cell r="K278">
            <v>10</v>
          </cell>
        </row>
        <row r="279">
          <cell r="A279" t="str">
            <v>RS 789</v>
          </cell>
          <cell r="B279">
            <v>611</v>
          </cell>
          <cell r="C279" t="str">
            <v>S</v>
          </cell>
          <cell r="D279" t="str">
            <v>F</v>
          </cell>
          <cell r="E279" t="str">
            <v>Goma - Namikalango River</v>
          </cell>
          <cell r="F279" t="str">
            <v>T424</v>
          </cell>
          <cell r="G279">
            <v>1</v>
          </cell>
          <cell r="H279">
            <v>7.9</v>
          </cell>
          <cell r="I279" t="str">
            <v>R</v>
          </cell>
          <cell r="J279" t="str">
            <v>NSANJE</v>
          </cell>
          <cell r="K279">
            <v>10</v>
          </cell>
          <cell r="L279" t="str">
            <v>Changed designation from T424 to T425</v>
          </cell>
        </row>
        <row r="280">
          <cell r="A280" t="str">
            <v>RS 785</v>
          </cell>
          <cell r="B280">
            <v>607</v>
          </cell>
          <cell r="C280" t="str">
            <v>S</v>
          </cell>
          <cell r="D280" t="str">
            <v>F</v>
          </cell>
          <cell r="E280" t="str">
            <v>Namikalango River - Ngabu</v>
          </cell>
          <cell r="F280" t="str">
            <v>T424</v>
          </cell>
          <cell r="G280">
            <v>2</v>
          </cell>
          <cell r="H280">
            <v>7.1</v>
          </cell>
          <cell r="I280" t="str">
            <v>FL</v>
          </cell>
          <cell r="J280" t="str">
            <v>CHIKWAWA</v>
          </cell>
          <cell r="K280">
            <v>10</v>
          </cell>
        </row>
        <row r="281">
          <cell r="A281" t="str">
            <v>RS 786</v>
          </cell>
          <cell r="B281">
            <v>608</v>
          </cell>
          <cell r="C281" t="str">
            <v>S</v>
          </cell>
          <cell r="D281" t="str">
            <v>F</v>
          </cell>
          <cell r="E281" t="str">
            <v>Ngabu - Ngabu roundabout</v>
          </cell>
          <cell r="F281" t="str">
            <v>T424</v>
          </cell>
          <cell r="G281">
            <v>3</v>
          </cell>
          <cell r="H281">
            <v>5.5</v>
          </cell>
          <cell r="I281" t="str">
            <v>FL</v>
          </cell>
          <cell r="J281" t="str">
            <v>CHIKWAWA</v>
          </cell>
          <cell r="K281">
            <v>10</v>
          </cell>
        </row>
        <row r="282">
          <cell r="A282" t="str">
            <v>RS 784</v>
          </cell>
          <cell r="B282">
            <v>606</v>
          </cell>
          <cell r="C282" t="str">
            <v>S</v>
          </cell>
          <cell r="D282" t="str">
            <v>F</v>
          </cell>
          <cell r="E282" t="str">
            <v>Ngabu roundabout - Saopa</v>
          </cell>
          <cell r="F282" t="str">
            <v>T424</v>
          </cell>
          <cell r="G282">
            <v>4</v>
          </cell>
          <cell r="H282">
            <v>6.9</v>
          </cell>
          <cell r="I282" t="str">
            <v>FL</v>
          </cell>
          <cell r="J282" t="str">
            <v>CHIKWAWA</v>
          </cell>
          <cell r="K282">
            <v>10</v>
          </cell>
        </row>
        <row r="283">
          <cell r="A283" t="str">
            <v>RS 787</v>
          </cell>
          <cell r="B283">
            <v>609</v>
          </cell>
          <cell r="C283" t="str">
            <v>S</v>
          </cell>
          <cell r="D283" t="str">
            <v>F</v>
          </cell>
          <cell r="E283" t="str">
            <v>Saopa - Mozambique boundary</v>
          </cell>
          <cell r="F283" t="str">
            <v>T424</v>
          </cell>
          <cell r="G283">
            <v>5</v>
          </cell>
          <cell r="H283">
            <v>9</v>
          </cell>
          <cell r="I283" t="str">
            <v>FL</v>
          </cell>
          <cell r="J283" t="str">
            <v>CHIKWAWA</v>
          </cell>
          <cell r="K283">
            <v>10</v>
          </cell>
        </row>
        <row r="284">
          <cell r="A284" t="str">
            <v>RS 788</v>
          </cell>
          <cell r="B284">
            <v>610</v>
          </cell>
          <cell r="C284" t="str">
            <v>S</v>
          </cell>
          <cell r="D284" t="str">
            <v>F</v>
          </cell>
          <cell r="E284" t="str">
            <v>Lundu - Mbewu House</v>
          </cell>
          <cell r="F284" t="str">
            <v>T425</v>
          </cell>
          <cell r="G284">
            <v>1</v>
          </cell>
          <cell r="H284">
            <v>19.600000000000001</v>
          </cell>
          <cell r="I284" t="str">
            <v>FL</v>
          </cell>
          <cell r="J284" t="str">
            <v>NSANJE</v>
          </cell>
          <cell r="K284">
            <v>10</v>
          </cell>
        </row>
        <row r="285">
          <cell r="A285" t="str">
            <v>RS 791</v>
          </cell>
          <cell r="B285">
            <v>613</v>
          </cell>
          <cell r="C285" t="str">
            <v>S</v>
          </cell>
          <cell r="D285" t="str">
            <v>F</v>
          </cell>
          <cell r="E285" t="str">
            <v>Marka - Dundu river</v>
          </cell>
          <cell r="F285" t="str">
            <v>T426</v>
          </cell>
          <cell r="G285">
            <v>1</v>
          </cell>
          <cell r="H285">
            <v>10.9</v>
          </cell>
          <cell r="I285" t="str">
            <v>R</v>
          </cell>
          <cell r="J285" t="str">
            <v>NSANJE</v>
          </cell>
          <cell r="K285">
            <v>10</v>
          </cell>
        </row>
        <row r="286">
          <cell r="A286" t="str">
            <v>RS 792</v>
          </cell>
          <cell r="B286">
            <v>614</v>
          </cell>
          <cell r="C286" t="str">
            <v>S</v>
          </cell>
          <cell r="D286" t="str">
            <v>F</v>
          </cell>
          <cell r="E286" t="str">
            <v>Dundu River - Lulwe</v>
          </cell>
          <cell r="F286" t="str">
            <v>T426</v>
          </cell>
          <cell r="G286">
            <v>2</v>
          </cell>
          <cell r="H286">
            <v>6.7</v>
          </cell>
          <cell r="I286" t="str">
            <v>FL</v>
          </cell>
          <cell r="J286" t="str">
            <v>NSANJE</v>
          </cell>
          <cell r="K286">
            <v>10</v>
          </cell>
        </row>
        <row r="287">
          <cell r="A287" t="str">
            <v>RS 667</v>
          </cell>
          <cell r="B287">
            <v>489</v>
          </cell>
          <cell r="C287" t="str">
            <v>C</v>
          </cell>
          <cell r="D287" t="str">
            <v>F</v>
          </cell>
          <cell r="E287" t="str">
            <v>Area 25  - Kasengere/Ndodani - Junction T347</v>
          </cell>
          <cell r="F287" t="str">
            <v>UD</v>
          </cell>
          <cell r="G287">
            <v>1</v>
          </cell>
          <cell r="H287">
            <v>10</v>
          </cell>
          <cell r="I287" t="str">
            <v>R</v>
          </cell>
          <cell r="J287" t="str">
            <v>LILONGWE</v>
          </cell>
          <cell r="K287">
            <v>6</v>
          </cell>
        </row>
        <row r="288">
          <cell r="A288" t="str">
            <v>RS 467</v>
          </cell>
          <cell r="B288">
            <v>289</v>
          </cell>
          <cell r="C288" t="str">
            <v>N</v>
          </cell>
          <cell r="D288" t="str">
            <v>F</v>
          </cell>
          <cell r="E288" t="str">
            <v>Davide Kameme-Titi</v>
          </cell>
          <cell r="F288" t="str">
            <v>D001</v>
          </cell>
          <cell r="G288">
            <v>1</v>
          </cell>
          <cell r="H288">
            <v>14</v>
          </cell>
          <cell r="I288" t="str">
            <v>H</v>
          </cell>
          <cell r="J288" t="str">
            <v>CHITIPA</v>
          </cell>
          <cell r="K288">
            <v>1</v>
          </cell>
        </row>
        <row r="289">
          <cell r="A289" t="str">
            <v>RS 444</v>
          </cell>
          <cell r="B289">
            <v>266</v>
          </cell>
          <cell r="C289" t="str">
            <v>N</v>
          </cell>
          <cell r="D289" t="str">
            <v>F</v>
          </cell>
          <cell r="E289" t="str">
            <v>Fikolo Mkisi - Winston Kmeme</v>
          </cell>
          <cell r="F289" t="str">
            <v>T301</v>
          </cell>
          <cell r="G289">
            <v>1</v>
          </cell>
          <cell r="H289">
            <v>24.8</v>
          </cell>
          <cell r="I289">
            <v>1</v>
          </cell>
          <cell r="J289" t="str">
            <v>CHITIPA</v>
          </cell>
          <cell r="K289">
            <v>1</v>
          </cell>
          <cell r="L289" t="str">
            <v>Changed designation from T301 to D2</v>
          </cell>
        </row>
        <row r="290">
          <cell r="A290" t="str">
            <v>RS 469</v>
          </cell>
          <cell r="B290">
            <v>291</v>
          </cell>
          <cell r="C290" t="str">
            <v>N</v>
          </cell>
          <cell r="D290" t="str">
            <v>F</v>
          </cell>
          <cell r="E290" t="str">
            <v>Karonga Village - Fikolo Mkisi</v>
          </cell>
          <cell r="F290" t="str">
            <v>D003</v>
          </cell>
          <cell r="G290">
            <v>1</v>
          </cell>
          <cell r="H290">
            <v>32</v>
          </cell>
          <cell r="I290" t="str">
            <v>H</v>
          </cell>
          <cell r="J290" t="str">
            <v>CHITIPA</v>
          </cell>
          <cell r="K290">
            <v>1</v>
          </cell>
        </row>
        <row r="291">
          <cell r="A291" t="str">
            <v>RS 470</v>
          </cell>
          <cell r="B291">
            <v>292</v>
          </cell>
          <cell r="C291" t="str">
            <v>N</v>
          </cell>
          <cell r="D291" t="str">
            <v>F</v>
          </cell>
          <cell r="E291" t="str">
            <v>Fikolo Mkisi - Nkhangwa - junctionT301</v>
          </cell>
          <cell r="F291" t="str">
            <v>D003</v>
          </cell>
          <cell r="G291">
            <v>2</v>
          </cell>
          <cell r="H291">
            <v>11</v>
          </cell>
          <cell r="I291" t="str">
            <v>R</v>
          </cell>
          <cell r="J291" t="str">
            <v>CHITIPA</v>
          </cell>
          <cell r="K291">
            <v>1</v>
          </cell>
        </row>
        <row r="292">
          <cell r="A292" t="str">
            <v>RS 471</v>
          </cell>
          <cell r="B292">
            <v>293</v>
          </cell>
          <cell r="C292" t="str">
            <v>N</v>
          </cell>
          <cell r="D292" t="str">
            <v>F</v>
          </cell>
          <cell r="E292" t="str">
            <v>Nkhangwa - junction D008</v>
          </cell>
          <cell r="F292" t="str">
            <v>D006</v>
          </cell>
          <cell r="G292">
            <v>1</v>
          </cell>
          <cell r="H292">
            <v>9.5</v>
          </cell>
          <cell r="I292" t="str">
            <v>F</v>
          </cell>
          <cell r="J292" t="str">
            <v>CHITIPA</v>
          </cell>
          <cell r="K292">
            <v>1</v>
          </cell>
        </row>
        <row r="293">
          <cell r="A293" t="str">
            <v>RS 472</v>
          </cell>
          <cell r="B293">
            <v>294</v>
          </cell>
          <cell r="C293" t="str">
            <v>N</v>
          </cell>
          <cell r="D293" t="str">
            <v>F</v>
          </cell>
          <cell r="E293" t="str">
            <v>Junction D6 &amp; D8 - Junction D3</v>
          </cell>
          <cell r="F293" t="str">
            <v>D007</v>
          </cell>
          <cell r="G293">
            <v>1</v>
          </cell>
          <cell r="H293">
            <v>8.6999999999999993</v>
          </cell>
          <cell r="I293" t="str">
            <v>R</v>
          </cell>
          <cell r="J293" t="str">
            <v>CHITIPA</v>
          </cell>
          <cell r="K293">
            <v>1</v>
          </cell>
        </row>
        <row r="294">
          <cell r="A294" t="str">
            <v>RS 473</v>
          </cell>
          <cell r="B294">
            <v>295</v>
          </cell>
          <cell r="C294" t="str">
            <v>N</v>
          </cell>
          <cell r="D294" t="str">
            <v>F</v>
          </cell>
          <cell r="E294" t="str">
            <v>Chitipa - Junction D6 &amp; D7</v>
          </cell>
          <cell r="F294" t="str">
            <v>D008</v>
          </cell>
          <cell r="G294">
            <v>1</v>
          </cell>
          <cell r="H294">
            <v>8.5</v>
          </cell>
          <cell r="I294" t="str">
            <v>F</v>
          </cell>
          <cell r="J294" t="str">
            <v>CHITIPA</v>
          </cell>
          <cell r="K294">
            <v>1</v>
          </cell>
        </row>
        <row r="295">
          <cell r="A295" t="str">
            <v>RS 474</v>
          </cell>
          <cell r="B295">
            <v>296</v>
          </cell>
          <cell r="C295" t="str">
            <v>N</v>
          </cell>
          <cell r="D295" t="str">
            <v>F</v>
          </cell>
          <cell r="E295" t="str">
            <v>junction M26 - S.E. Chinunkha</v>
          </cell>
          <cell r="F295" t="str">
            <v>D009</v>
          </cell>
          <cell r="G295">
            <v>1</v>
          </cell>
          <cell r="H295">
            <v>10.5</v>
          </cell>
          <cell r="I295" t="str">
            <v>H</v>
          </cell>
          <cell r="J295" t="str">
            <v>CHITIPA</v>
          </cell>
          <cell r="K295">
            <v>1</v>
          </cell>
        </row>
        <row r="296">
          <cell r="A296" t="str">
            <v>RS 475</v>
          </cell>
          <cell r="B296">
            <v>297</v>
          </cell>
          <cell r="C296" t="str">
            <v>N</v>
          </cell>
          <cell r="D296" t="str">
            <v>F</v>
          </cell>
          <cell r="E296" t="str">
            <v>Misuku South - Tanzania Border</v>
          </cell>
          <cell r="F296" t="str">
            <v>D010</v>
          </cell>
          <cell r="G296">
            <v>1</v>
          </cell>
          <cell r="H296">
            <v>11.1</v>
          </cell>
          <cell r="I296" t="str">
            <v>H</v>
          </cell>
          <cell r="J296" t="str">
            <v>CHITIPA</v>
          </cell>
          <cell r="K296">
            <v>1</v>
          </cell>
        </row>
        <row r="297">
          <cell r="A297" t="str">
            <v>RS 476</v>
          </cell>
          <cell r="B297">
            <v>298</v>
          </cell>
          <cell r="C297" t="str">
            <v>N</v>
          </cell>
          <cell r="D297" t="str">
            <v>F</v>
          </cell>
          <cell r="E297" t="str">
            <v>Sokora - Misuku</v>
          </cell>
          <cell r="F297" t="str">
            <v>D011</v>
          </cell>
          <cell r="G297">
            <v>1</v>
          </cell>
          <cell r="H297">
            <v>5.0999999999999996</v>
          </cell>
          <cell r="I297" t="str">
            <v>H</v>
          </cell>
          <cell r="J297" t="str">
            <v>CHITIPA</v>
          </cell>
          <cell r="K297">
            <v>1</v>
          </cell>
        </row>
        <row r="298">
          <cell r="A298" t="str">
            <v>RS 477</v>
          </cell>
          <cell r="B298">
            <v>299</v>
          </cell>
          <cell r="C298" t="str">
            <v>N</v>
          </cell>
          <cell r="D298" t="str">
            <v>F</v>
          </cell>
          <cell r="E298" t="str">
            <v>Mwakalomba - Songwe River</v>
          </cell>
          <cell r="F298" t="str">
            <v>D015</v>
          </cell>
          <cell r="G298">
            <v>1</v>
          </cell>
          <cell r="H298">
            <v>15.3</v>
          </cell>
          <cell r="I298" t="str">
            <v>H</v>
          </cell>
          <cell r="J298" t="str">
            <v>KARONGA</v>
          </cell>
          <cell r="K298">
            <v>1</v>
          </cell>
        </row>
        <row r="299">
          <cell r="A299" t="str">
            <v>RS 478</v>
          </cell>
          <cell r="B299">
            <v>300</v>
          </cell>
          <cell r="C299" t="str">
            <v>N</v>
          </cell>
          <cell r="D299" t="str">
            <v>F</v>
          </cell>
          <cell r="E299" t="str">
            <v>Kakoma - West of M1</v>
          </cell>
          <cell r="F299" t="str">
            <v>D020</v>
          </cell>
          <cell r="G299">
            <v>1</v>
          </cell>
          <cell r="H299">
            <v>11</v>
          </cell>
          <cell r="I299" t="str">
            <v>F</v>
          </cell>
          <cell r="J299" t="str">
            <v>KARONGA</v>
          </cell>
          <cell r="K299">
            <v>1</v>
          </cell>
        </row>
        <row r="300">
          <cell r="A300" t="str">
            <v>RS 479</v>
          </cell>
          <cell r="B300">
            <v>301</v>
          </cell>
          <cell r="C300" t="str">
            <v>N</v>
          </cell>
          <cell r="D300" t="str">
            <v>F</v>
          </cell>
          <cell r="E300" t="str">
            <v>Usaka loop - junction M1</v>
          </cell>
          <cell r="F300" t="str">
            <v>D021</v>
          </cell>
          <cell r="G300">
            <v>1</v>
          </cell>
          <cell r="H300">
            <v>17.5</v>
          </cell>
          <cell r="I300" t="str">
            <v>H</v>
          </cell>
          <cell r="J300" t="str">
            <v>KARONGA</v>
          </cell>
          <cell r="K300">
            <v>1</v>
          </cell>
        </row>
        <row r="301">
          <cell r="A301" t="str">
            <v>RS 480</v>
          </cell>
          <cell r="B301">
            <v>302</v>
          </cell>
          <cell r="C301" t="str">
            <v>N</v>
          </cell>
          <cell r="D301" t="str">
            <v>F</v>
          </cell>
          <cell r="E301" t="str">
            <v>Mwandwa - Mwandwa South</v>
          </cell>
          <cell r="F301" t="str">
            <v>D022</v>
          </cell>
          <cell r="G301">
            <v>1</v>
          </cell>
          <cell r="H301">
            <v>6.5</v>
          </cell>
          <cell r="I301" t="str">
            <v>F</v>
          </cell>
          <cell r="J301" t="str">
            <v>KARONGA</v>
          </cell>
          <cell r="K301">
            <v>1</v>
          </cell>
        </row>
        <row r="302">
          <cell r="A302" t="str">
            <v>RS 481</v>
          </cell>
          <cell r="B302">
            <v>303</v>
          </cell>
          <cell r="C302" t="str">
            <v>N</v>
          </cell>
          <cell r="D302" t="str">
            <v>F</v>
          </cell>
          <cell r="E302" t="str">
            <v>Mlali - Mwambelo Village</v>
          </cell>
          <cell r="F302" t="str">
            <v>D023</v>
          </cell>
          <cell r="G302">
            <v>1</v>
          </cell>
          <cell r="H302">
            <v>2.5</v>
          </cell>
          <cell r="I302" t="str">
            <v>F</v>
          </cell>
          <cell r="J302" t="str">
            <v>KARONGA</v>
          </cell>
          <cell r="K302">
            <v>2</v>
          </cell>
        </row>
        <row r="303">
          <cell r="A303" t="str">
            <v>RS 482</v>
          </cell>
          <cell r="B303">
            <v>304</v>
          </cell>
          <cell r="C303" t="str">
            <v>N</v>
          </cell>
          <cell r="D303" t="str">
            <v>F</v>
          </cell>
          <cell r="E303" t="str">
            <v>Nyungwe - Thawilo</v>
          </cell>
          <cell r="F303" t="str">
            <v>D024</v>
          </cell>
          <cell r="G303">
            <v>1</v>
          </cell>
          <cell r="H303">
            <v>6.1</v>
          </cell>
          <cell r="I303" t="str">
            <v>F</v>
          </cell>
          <cell r="J303" t="str">
            <v>KARONGA</v>
          </cell>
          <cell r="K303">
            <v>2</v>
          </cell>
        </row>
        <row r="304">
          <cell r="A304" t="str">
            <v>RS 483</v>
          </cell>
          <cell r="B304">
            <v>305</v>
          </cell>
          <cell r="C304" t="str">
            <v>N</v>
          </cell>
          <cell r="D304" t="str">
            <v>F</v>
          </cell>
          <cell r="E304" t="str">
            <v>Wovwe - Wovwe Scheme</v>
          </cell>
          <cell r="F304" t="str">
            <v>D025</v>
          </cell>
          <cell r="G304">
            <v>1</v>
          </cell>
          <cell r="H304">
            <v>2.5</v>
          </cell>
          <cell r="I304" t="str">
            <v>F</v>
          </cell>
          <cell r="J304" t="str">
            <v>KARONGA</v>
          </cell>
          <cell r="K304">
            <v>2</v>
          </cell>
        </row>
        <row r="305">
          <cell r="A305" t="str">
            <v>RS 484</v>
          </cell>
          <cell r="B305">
            <v>306</v>
          </cell>
          <cell r="C305" t="str">
            <v>N</v>
          </cell>
          <cell r="D305" t="str">
            <v>F</v>
          </cell>
          <cell r="E305" t="str">
            <v>Hara - Bundi</v>
          </cell>
          <cell r="F305" t="str">
            <v>D026</v>
          </cell>
          <cell r="G305">
            <v>1</v>
          </cell>
          <cell r="H305">
            <v>2.6</v>
          </cell>
          <cell r="I305" t="str">
            <v>F</v>
          </cell>
          <cell r="J305" t="str">
            <v>KARONGA</v>
          </cell>
          <cell r="K305">
            <v>2</v>
          </cell>
        </row>
        <row r="306">
          <cell r="A306" t="str">
            <v>RS 485</v>
          </cell>
          <cell r="B306">
            <v>307</v>
          </cell>
          <cell r="C306" t="str">
            <v>N</v>
          </cell>
          <cell r="D306" t="str">
            <v>F</v>
          </cell>
          <cell r="E306" t="str">
            <v>Lura - Mchenga</v>
          </cell>
          <cell r="F306" t="str">
            <v>D030</v>
          </cell>
          <cell r="G306">
            <v>1</v>
          </cell>
          <cell r="H306">
            <v>11.2</v>
          </cell>
          <cell r="I306" t="str">
            <v>R</v>
          </cell>
          <cell r="J306" t="str">
            <v>RUMPHI</v>
          </cell>
          <cell r="K306">
            <v>2</v>
          </cell>
        </row>
        <row r="307">
          <cell r="A307" t="str">
            <v>RS 486</v>
          </cell>
          <cell r="B307">
            <v>308</v>
          </cell>
          <cell r="C307" t="str">
            <v>N</v>
          </cell>
          <cell r="D307" t="str">
            <v>F</v>
          </cell>
          <cell r="E307" t="str">
            <v>South Lura - West T305</v>
          </cell>
          <cell r="F307" t="str">
            <v>D031</v>
          </cell>
          <cell r="G307">
            <v>1</v>
          </cell>
          <cell r="H307">
            <v>3.1</v>
          </cell>
          <cell r="I307" t="str">
            <v>R</v>
          </cell>
          <cell r="J307" t="str">
            <v>RUMPHI</v>
          </cell>
          <cell r="K307">
            <v>2</v>
          </cell>
        </row>
        <row r="308">
          <cell r="A308" t="str">
            <v>RS 487</v>
          </cell>
          <cell r="B308">
            <v>309</v>
          </cell>
          <cell r="C308" t="str">
            <v>N</v>
          </cell>
          <cell r="D308" t="str">
            <v>F</v>
          </cell>
          <cell r="E308" t="str">
            <v>Hewe - Chisimuka</v>
          </cell>
          <cell r="F308" t="str">
            <v>D032</v>
          </cell>
          <cell r="G308">
            <v>1</v>
          </cell>
          <cell r="H308">
            <v>7.1</v>
          </cell>
          <cell r="I308" t="str">
            <v>R</v>
          </cell>
          <cell r="J308" t="str">
            <v>RUMPHI</v>
          </cell>
          <cell r="K308">
            <v>2</v>
          </cell>
        </row>
        <row r="309">
          <cell r="A309" t="str">
            <v>RS 488</v>
          </cell>
          <cell r="B309">
            <v>310</v>
          </cell>
          <cell r="C309" t="str">
            <v>N</v>
          </cell>
          <cell r="D309" t="str">
            <v>F</v>
          </cell>
          <cell r="E309" t="str">
            <v>Katowo - South West Katowo</v>
          </cell>
          <cell r="F309" t="str">
            <v>D033</v>
          </cell>
          <cell r="G309">
            <v>1</v>
          </cell>
          <cell r="H309">
            <v>6.5</v>
          </cell>
          <cell r="I309" t="str">
            <v>R</v>
          </cell>
          <cell r="J309" t="str">
            <v>RUMPHI</v>
          </cell>
          <cell r="K309">
            <v>2</v>
          </cell>
        </row>
        <row r="310">
          <cell r="A310" t="str">
            <v>RS 489</v>
          </cell>
          <cell r="B310">
            <v>311</v>
          </cell>
          <cell r="C310" t="str">
            <v>N</v>
          </cell>
          <cell r="D310" t="str">
            <v>F</v>
          </cell>
          <cell r="E310" t="str">
            <v>Katowo - East Katowo</v>
          </cell>
          <cell r="F310" t="str">
            <v>D034</v>
          </cell>
          <cell r="G310">
            <v>1</v>
          </cell>
          <cell r="H310">
            <v>2.8</v>
          </cell>
          <cell r="I310" t="str">
            <v>R</v>
          </cell>
          <cell r="J310" t="str">
            <v>RUMPHI</v>
          </cell>
          <cell r="K310">
            <v>2</v>
          </cell>
        </row>
        <row r="311">
          <cell r="A311" t="str">
            <v>RS 490</v>
          </cell>
          <cell r="B311">
            <v>312</v>
          </cell>
          <cell r="C311" t="str">
            <v>N</v>
          </cell>
          <cell r="D311" t="str">
            <v>F</v>
          </cell>
          <cell r="E311" t="str">
            <v>South Katowo - West S104</v>
          </cell>
          <cell r="F311" t="str">
            <v>D035</v>
          </cell>
          <cell r="G311">
            <v>1</v>
          </cell>
          <cell r="H311">
            <v>7.2</v>
          </cell>
          <cell r="I311" t="str">
            <v>F</v>
          </cell>
          <cell r="J311" t="str">
            <v>MZIMBA</v>
          </cell>
          <cell r="K311">
            <v>3</v>
          </cell>
        </row>
        <row r="312">
          <cell r="A312" t="str">
            <v>RS 491</v>
          </cell>
          <cell r="B312">
            <v>313</v>
          </cell>
          <cell r="C312" t="str">
            <v>N</v>
          </cell>
          <cell r="D312" t="str">
            <v>F</v>
          </cell>
          <cell r="E312" t="str">
            <v>South East Bembe - Chikwawa East</v>
          </cell>
          <cell r="F312" t="str">
            <v>D036</v>
          </cell>
          <cell r="G312">
            <v>1</v>
          </cell>
          <cell r="H312">
            <v>13.4</v>
          </cell>
          <cell r="I312" t="str">
            <v>F</v>
          </cell>
          <cell r="J312" t="str">
            <v>RUMPHI</v>
          </cell>
          <cell r="K312">
            <v>3</v>
          </cell>
        </row>
        <row r="313">
          <cell r="A313" t="str">
            <v>RS 492</v>
          </cell>
          <cell r="B313">
            <v>314</v>
          </cell>
          <cell r="C313" t="str">
            <v>N</v>
          </cell>
          <cell r="D313" t="str">
            <v>F</v>
          </cell>
          <cell r="E313" t="str">
            <v>North Bolero - Junction M9</v>
          </cell>
          <cell r="F313" t="str">
            <v>D037</v>
          </cell>
          <cell r="G313">
            <v>1</v>
          </cell>
          <cell r="H313">
            <v>12.2</v>
          </cell>
          <cell r="I313" t="str">
            <v>R</v>
          </cell>
          <cell r="J313" t="str">
            <v>RUMPHI</v>
          </cell>
          <cell r="K313">
            <v>3</v>
          </cell>
        </row>
        <row r="314">
          <cell r="A314" t="str">
            <v>RS 493</v>
          </cell>
          <cell r="B314">
            <v>315</v>
          </cell>
          <cell r="C314" t="str">
            <v>N</v>
          </cell>
          <cell r="D314" t="str">
            <v>F</v>
          </cell>
          <cell r="E314" t="str">
            <v>North West Bolero - North East Bolero</v>
          </cell>
          <cell r="F314" t="str">
            <v>D038</v>
          </cell>
          <cell r="G314">
            <v>1</v>
          </cell>
          <cell r="H314">
            <v>9.8000000000000007</v>
          </cell>
          <cell r="I314" t="str">
            <v>F</v>
          </cell>
          <cell r="J314" t="str">
            <v>RUMPHI</v>
          </cell>
          <cell r="K314">
            <v>3</v>
          </cell>
        </row>
        <row r="315">
          <cell r="A315" t="str">
            <v>RS 494</v>
          </cell>
          <cell r="B315">
            <v>316</v>
          </cell>
          <cell r="C315" t="str">
            <v>N</v>
          </cell>
          <cell r="D315" t="str">
            <v>F</v>
          </cell>
          <cell r="E315" t="str">
            <v>Kawalazi - Junction M5</v>
          </cell>
          <cell r="F315" t="str">
            <v>D044</v>
          </cell>
          <cell r="G315">
            <v>1</v>
          </cell>
          <cell r="H315">
            <v>16.399999999999999</v>
          </cell>
          <cell r="I315" t="str">
            <v>F</v>
          </cell>
          <cell r="J315" t="str">
            <v>NKHATA BAY</v>
          </cell>
          <cell r="K315">
            <v>3</v>
          </cell>
        </row>
        <row r="316">
          <cell r="A316" t="str">
            <v>RS 495</v>
          </cell>
          <cell r="B316">
            <v>317</v>
          </cell>
          <cell r="C316" t="str">
            <v>N</v>
          </cell>
          <cell r="D316" t="str">
            <v>F</v>
          </cell>
          <cell r="E316" t="str">
            <v>Chintheche - Mugondi</v>
          </cell>
          <cell r="F316" t="str">
            <v>D045</v>
          </cell>
          <cell r="G316">
            <v>1</v>
          </cell>
          <cell r="H316">
            <v>5.3</v>
          </cell>
          <cell r="I316" t="str">
            <v>R</v>
          </cell>
          <cell r="J316" t="str">
            <v>NKHATA BAY</v>
          </cell>
          <cell r="K316">
            <v>4</v>
          </cell>
        </row>
        <row r="317">
          <cell r="A317" t="str">
            <v>RS 496</v>
          </cell>
          <cell r="B317">
            <v>318</v>
          </cell>
          <cell r="C317" t="str">
            <v>N</v>
          </cell>
          <cell r="D317" t="str">
            <v>F</v>
          </cell>
          <cell r="E317" t="str">
            <v>Kamwe - Vongo</v>
          </cell>
          <cell r="F317" t="str">
            <v>D050</v>
          </cell>
          <cell r="G317">
            <v>1</v>
          </cell>
          <cell r="H317">
            <v>12</v>
          </cell>
          <cell r="I317" t="str">
            <v>R</v>
          </cell>
          <cell r="J317" t="str">
            <v>RUMPHI</v>
          </cell>
          <cell r="K317">
            <v>3</v>
          </cell>
        </row>
        <row r="318">
          <cell r="A318" t="str">
            <v>RS 497</v>
          </cell>
          <cell r="B318">
            <v>319</v>
          </cell>
          <cell r="C318" t="str">
            <v>N</v>
          </cell>
          <cell r="D318" t="str">
            <v>F</v>
          </cell>
          <cell r="E318" t="str">
            <v>Chankhalamu - Chiwotcha</v>
          </cell>
          <cell r="F318" t="str">
            <v>D051</v>
          </cell>
          <cell r="G318">
            <v>1</v>
          </cell>
          <cell r="H318">
            <v>14</v>
          </cell>
          <cell r="I318" t="str">
            <v>F</v>
          </cell>
          <cell r="J318" t="str">
            <v>MZIMBA</v>
          </cell>
          <cell r="K318">
            <v>3</v>
          </cell>
        </row>
        <row r="319">
          <cell r="A319" t="str">
            <v>RS 498</v>
          </cell>
          <cell r="B319">
            <v>320</v>
          </cell>
          <cell r="C319" t="str">
            <v>N</v>
          </cell>
          <cell r="D319" t="str">
            <v>F</v>
          </cell>
          <cell r="E319" t="str">
            <v>Ngoma - Junction M9</v>
          </cell>
          <cell r="F319" t="str">
            <v>D052</v>
          </cell>
          <cell r="G319">
            <v>1</v>
          </cell>
          <cell r="H319">
            <v>9</v>
          </cell>
          <cell r="I319" t="str">
            <v>F</v>
          </cell>
          <cell r="J319" t="str">
            <v>MZIMBA</v>
          </cell>
          <cell r="K319">
            <v>3</v>
          </cell>
        </row>
        <row r="320">
          <cell r="A320" t="str">
            <v>RS 499</v>
          </cell>
          <cell r="B320">
            <v>321</v>
          </cell>
          <cell r="C320" t="str">
            <v>N</v>
          </cell>
          <cell r="D320" t="str">
            <v>F</v>
          </cell>
          <cell r="E320" t="str">
            <v>Ezweleri School - Junction S107</v>
          </cell>
          <cell r="F320" t="str">
            <v>D053</v>
          </cell>
          <cell r="G320">
            <v>1</v>
          </cell>
          <cell r="H320">
            <v>6.1</v>
          </cell>
          <cell r="I320" t="str">
            <v>F</v>
          </cell>
          <cell r="J320" t="str">
            <v>MZIMBA</v>
          </cell>
          <cell r="K320">
            <v>3</v>
          </cell>
        </row>
        <row r="321">
          <cell r="A321" t="str">
            <v>RS 500</v>
          </cell>
          <cell r="B321">
            <v>322</v>
          </cell>
          <cell r="C321" t="str">
            <v>N</v>
          </cell>
          <cell r="D321" t="str">
            <v>F</v>
          </cell>
          <cell r="E321" t="str">
            <v>Emvuyeni - North Emvuyeni</v>
          </cell>
          <cell r="F321" t="str">
            <v>D054</v>
          </cell>
          <cell r="G321">
            <v>1</v>
          </cell>
          <cell r="H321">
            <v>4.3</v>
          </cell>
          <cell r="I321" t="str">
            <v>F</v>
          </cell>
          <cell r="J321" t="str">
            <v>MZIMBA</v>
          </cell>
          <cell r="K321">
            <v>3</v>
          </cell>
        </row>
        <row r="322">
          <cell r="A322" t="str">
            <v>RS 501</v>
          </cell>
          <cell r="B322">
            <v>323</v>
          </cell>
          <cell r="C322" t="str">
            <v>N</v>
          </cell>
          <cell r="D322" t="str">
            <v>F</v>
          </cell>
          <cell r="E322" t="str">
            <v>Mzambazi - Junction S106</v>
          </cell>
          <cell r="F322" t="str">
            <v>D055</v>
          </cell>
          <cell r="G322">
            <v>1</v>
          </cell>
          <cell r="H322">
            <v>6.5</v>
          </cell>
          <cell r="I322" t="str">
            <v>F</v>
          </cell>
          <cell r="J322" t="str">
            <v>MZIMBA</v>
          </cell>
          <cell r="K322">
            <v>3</v>
          </cell>
        </row>
        <row r="323">
          <cell r="A323" t="str">
            <v>RS 502</v>
          </cell>
          <cell r="B323">
            <v>324</v>
          </cell>
          <cell r="C323" t="str">
            <v>N</v>
          </cell>
          <cell r="D323" t="str">
            <v>F</v>
          </cell>
          <cell r="E323" t="str">
            <v>Mtwalo - Junction D057</v>
          </cell>
          <cell r="F323" t="str">
            <v>D056</v>
          </cell>
          <cell r="G323">
            <v>1</v>
          </cell>
          <cell r="H323">
            <v>15</v>
          </cell>
          <cell r="I323" t="str">
            <v>F</v>
          </cell>
          <cell r="J323" t="str">
            <v>MZIMBA</v>
          </cell>
          <cell r="K323">
            <v>3</v>
          </cell>
        </row>
        <row r="324">
          <cell r="A324" t="str">
            <v>RS 503</v>
          </cell>
          <cell r="B324">
            <v>325</v>
          </cell>
          <cell r="C324" t="str">
            <v>N</v>
          </cell>
          <cell r="D324" t="str">
            <v>F</v>
          </cell>
          <cell r="E324" t="str">
            <v>Tione Bar - Njuyu School</v>
          </cell>
          <cell r="F324" t="str">
            <v>D057</v>
          </cell>
          <cell r="G324">
            <v>1</v>
          </cell>
          <cell r="H324">
            <v>10.5</v>
          </cell>
          <cell r="I324" t="str">
            <v>R</v>
          </cell>
          <cell r="J324" t="str">
            <v>MZIMBA</v>
          </cell>
          <cell r="K324">
            <v>3</v>
          </cell>
        </row>
        <row r="325">
          <cell r="A325" t="str">
            <v>RS 504</v>
          </cell>
          <cell r="B325">
            <v>326</v>
          </cell>
          <cell r="C325" t="str">
            <v>N</v>
          </cell>
          <cell r="D325" t="str">
            <v>F</v>
          </cell>
          <cell r="E325" t="str">
            <v>Chisengeze - Junction T313</v>
          </cell>
          <cell r="F325" t="str">
            <v>D058</v>
          </cell>
          <cell r="G325">
            <v>1</v>
          </cell>
          <cell r="H325">
            <v>12.6</v>
          </cell>
          <cell r="I325" t="str">
            <v>R</v>
          </cell>
          <cell r="J325" t="str">
            <v>MZIMBA</v>
          </cell>
          <cell r="K325">
            <v>3</v>
          </cell>
        </row>
        <row r="326">
          <cell r="A326" t="str">
            <v>RS 505</v>
          </cell>
          <cell r="B326">
            <v>327</v>
          </cell>
          <cell r="C326" t="str">
            <v>N</v>
          </cell>
          <cell r="D326" t="str">
            <v>F</v>
          </cell>
          <cell r="E326" t="str">
            <v>Mzalangwe - Junction T313</v>
          </cell>
          <cell r="F326" t="str">
            <v>D059</v>
          </cell>
          <cell r="G326">
            <v>1</v>
          </cell>
          <cell r="H326">
            <v>15.9</v>
          </cell>
          <cell r="I326" t="str">
            <v>F</v>
          </cell>
          <cell r="J326" t="str">
            <v>MZIMBA</v>
          </cell>
          <cell r="K326">
            <v>3</v>
          </cell>
        </row>
        <row r="327">
          <cell r="A327" t="str">
            <v>RS 506</v>
          </cell>
          <cell r="B327">
            <v>328</v>
          </cell>
          <cell r="C327" t="str">
            <v>N</v>
          </cell>
          <cell r="D327" t="str">
            <v>F</v>
          </cell>
          <cell r="E327" t="str">
            <v>Lunjika - Junction S107</v>
          </cell>
          <cell r="F327" t="str">
            <v>D060</v>
          </cell>
          <cell r="G327">
            <v>1</v>
          </cell>
          <cell r="H327">
            <v>4.8</v>
          </cell>
          <cell r="I327" t="str">
            <v>F</v>
          </cell>
          <cell r="J327" t="str">
            <v>MZIMBA</v>
          </cell>
          <cell r="K327">
            <v>3</v>
          </cell>
        </row>
        <row r="328">
          <cell r="A328" t="str">
            <v>RS 507</v>
          </cell>
          <cell r="B328">
            <v>329</v>
          </cell>
          <cell r="C328" t="str">
            <v>N</v>
          </cell>
          <cell r="D328" t="str">
            <v>F</v>
          </cell>
          <cell r="E328" t="str">
            <v>Chakazi - Ngomiya</v>
          </cell>
          <cell r="F328" t="str">
            <v>D061</v>
          </cell>
          <cell r="G328">
            <v>1</v>
          </cell>
          <cell r="H328">
            <v>10.199999999999999</v>
          </cell>
          <cell r="I328" t="str">
            <v>F</v>
          </cell>
          <cell r="J328" t="str">
            <v>MZIMBA</v>
          </cell>
          <cell r="K328">
            <v>3</v>
          </cell>
        </row>
        <row r="329">
          <cell r="A329" t="str">
            <v>RS 508</v>
          </cell>
          <cell r="B329">
            <v>330</v>
          </cell>
          <cell r="C329" t="str">
            <v>N</v>
          </cell>
          <cell r="D329" t="str">
            <v>F</v>
          </cell>
          <cell r="E329" t="str">
            <v>Mbawa - Junction M20</v>
          </cell>
          <cell r="F329" t="str">
            <v>D064</v>
          </cell>
          <cell r="G329">
            <v>1</v>
          </cell>
          <cell r="H329">
            <v>5.2</v>
          </cell>
          <cell r="I329" t="str">
            <v>F</v>
          </cell>
          <cell r="J329" t="str">
            <v>MZIMBA</v>
          </cell>
          <cell r="K329">
            <v>4</v>
          </cell>
        </row>
        <row r="330">
          <cell r="A330" t="str">
            <v>RS 509</v>
          </cell>
          <cell r="B330">
            <v>331</v>
          </cell>
          <cell r="C330" t="str">
            <v>N</v>
          </cell>
          <cell r="D330" t="str">
            <v>F</v>
          </cell>
          <cell r="E330" t="str">
            <v>Ehleni - Hoho</v>
          </cell>
          <cell r="F330" t="str">
            <v>D065</v>
          </cell>
          <cell r="G330">
            <v>1</v>
          </cell>
          <cell r="H330">
            <v>8.4</v>
          </cell>
          <cell r="I330" t="str">
            <v>F</v>
          </cell>
          <cell r="J330" t="str">
            <v>MZIMBA</v>
          </cell>
          <cell r="K330">
            <v>4</v>
          </cell>
        </row>
        <row r="331">
          <cell r="A331" t="str">
            <v>RS 510</v>
          </cell>
          <cell r="B331">
            <v>332</v>
          </cell>
          <cell r="C331" t="str">
            <v>N</v>
          </cell>
          <cell r="D331" t="str">
            <v>F</v>
          </cell>
          <cell r="E331" t="str">
            <v>Hoho - Hoho School</v>
          </cell>
          <cell r="F331" t="str">
            <v>D066</v>
          </cell>
          <cell r="G331">
            <v>1</v>
          </cell>
          <cell r="H331">
            <v>5.9</v>
          </cell>
          <cell r="I331" t="str">
            <v>F</v>
          </cell>
          <cell r="J331" t="str">
            <v>MZIMBA</v>
          </cell>
          <cell r="K331">
            <v>4</v>
          </cell>
        </row>
        <row r="332">
          <cell r="A332" t="str">
            <v>RS 511</v>
          </cell>
          <cell r="B332">
            <v>333</v>
          </cell>
          <cell r="C332" t="str">
            <v>N</v>
          </cell>
          <cell r="D332" t="str">
            <v>F</v>
          </cell>
          <cell r="E332" t="str">
            <v>Msesa School - Junction D68</v>
          </cell>
          <cell r="F332" t="str">
            <v>D067</v>
          </cell>
          <cell r="G332">
            <v>1</v>
          </cell>
          <cell r="H332">
            <v>6.1</v>
          </cell>
          <cell r="I332" t="str">
            <v>F</v>
          </cell>
          <cell r="J332" t="str">
            <v>MZIMBA</v>
          </cell>
          <cell r="K332">
            <v>4</v>
          </cell>
        </row>
        <row r="333">
          <cell r="A333" t="str">
            <v>RS 512</v>
          </cell>
          <cell r="B333">
            <v>334</v>
          </cell>
          <cell r="C333" t="str">
            <v>N</v>
          </cell>
          <cell r="D333" t="str">
            <v>F</v>
          </cell>
          <cell r="E333" t="str">
            <v>Chizani - Junction D74</v>
          </cell>
          <cell r="F333" t="str">
            <v>D068</v>
          </cell>
          <cell r="G333">
            <v>1</v>
          </cell>
          <cell r="H333">
            <v>18.8</v>
          </cell>
          <cell r="I333" t="str">
            <v>F</v>
          </cell>
          <cell r="J333" t="str">
            <v>MZIMBA</v>
          </cell>
          <cell r="K333">
            <v>4</v>
          </cell>
        </row>
        <row r="334">
          <cell r="A334" t="str">
            <v>RS 513</v>
          </cell>
          <cell r="B334">
            <v>335</v>
          </cell>
          <cell r="C334" t="str">
            <v>N</v>
          </cell>
          <cell r="D334" t="str">
            <v>F</v>
          </cell>
          <cell r="E334" t="str">
            <v>Nyoni - Kapita School</v>
          </cell>
          <cell r="F334" t="str">
            <v>D069</v>
          </cell>
          <cell r="G334">
            <v>1</v>
          </cell>
          <cell r="H334">
            <v>6.5</v>
          </cell>
          <cell r="I334" t="str">
            <v>R</v>
          </cell>
          <cell r="J334" t="str">
            <v>MZIMBA</v>
          </cell>
          <cell r="K334">
            <v>4</v>
          </cell>
        </row>
        <row r="335">
          <cell r="A335" t="str">
            <v>RS 514</v>
          </cell>
          <cell r="B335">
            <v>336</v>
          </cell>
          <cell r="C335" t="str">
            <v>N</v>
          </cell>
          <cell r="D335" t="str">
            <v>F</v>
          </cell>
          <cell r="E335" t="str">
            <v>Kanika - Luwelezi School</v>
          </cell>
          <cell r="F335" t="str">
            <v>D070</v>
          </cell>
          <cell r="G335">
            <v>1</v>
          </cell>
          <cell r="H335">
            <v>13.5</v>
          </cell>
          <cell r="I335" t="str">
            <v>F</v>
          </cell>
          <cell r="J335" t="str">
            <v>MZIMBA</v>
          </cell>
          <cell r="K335">
            <v>4</v>
          </cell>
        </row>
        <row r="336">
          <cell r="A336" t="str">
            <v>RS 515</v>
          </cell>
          <cell r="B336">
            <v>337</v>
          </cell>
          <cell r="C336" t="str">
            <v>N</v>
          </cell>
          <cell r="D336" t="str">
            <v>F</v>
          </cell>
          <cell r="E336" t="str">
            <v>Chiwandauka - Kanjuchi School</v>
          </cell>
          <cell r="F336" t="str">
            <v>D071</v>
          </cell>
          <cell r="G336">
            <v>1</v>
          </cell>
          <cell r="H336">
            <v>8.6</v>
          </cell>
          <cell r="I336" t="str">
            <v>R</v>
          </cell>
          <cell r="J336" t="str">
            <v>MZIMBA</v>
          </cell>
          <cell r="K336">
            <v>4</v>
          </cell>
        </row>
        <row r="337">
          <cell r="A337" t="str">
            <v>RS 516</v>
          </cell>
          <cell r="B337">
            <v>338</v>
          </cell>
          <cell r="C337" t="str">
            <v>N</v>
          </cell>
          <cell r="D337" t="str">
            <v>F</v>
          </cell>
          <cell r="E337" t="str">
            <v>Jenda - Jenda East</v>
          </cell>
          <cell r="F337" t="str">
            <v>D072</v>
          </cell>
          <cell r="G337">
            <v>1</v>
          </cell>
          <cell r="H337">
            <v>4.3</v>
          </cell>
          <cell r="I337" t="str">
            <v>F</v>
          </cell>
          <cell r="J337" t="str">
            <v>MZIMBA</v>
          </cell>
          <cell r="K337">
            <v>4</v>
          </cell>
        </row>
        <row r="338">
          <cell r="A338" t="str">
            <v>RS 517</v>
          </cell>
          <cell r="B338">
            <v>339</v>
          </cell>
          <cell r="C338" t="str">
            <v>N</v>
          </cell>
          <cell r="D338" t="str">
            <v>F</v>
          </cell>
          <cell r="E338" t="str">
            <v>South Luwawa - North Zawa</v>
          </cell>
          <cell r="F338" t="str">
            <v>D073</v>
          </cell>
          <cell r="G338">
            <v>1</v>
          </cell>
          <cell r="H338">
            <v>11.2</v>
          </cell>
          <cell r="I338" t="str">
            <v>R</v>
          </cell>
          <cell r="J338" t="str">
            <v>MZIMBA</v>
          </cell>
          <cell r="K338">
            <v>4</v>
          </cell>
        </row>
        <row r="339">
          <cell r="A339" t="str">
            <v>RS 518</v>
          </cell>
          <cell r="B339">
            <v>340</v>
          </cell>
          <cell r="C339" t="str">
            <v>N</v>
          </cell>
          <cell r="D339" t="str">
            <v>F</v>
          </cell>
          <cell r="E339" t="str">
            <v>Hoho - Junctio M1 South</v>
          </cell>
          <cell r="F339" t="str">
            <v>D074</v>
          </cell>
          <cell r="G339">
            <v>1</v>
          </cell>
          <cell r="H339">
            <v>8.9</v>
          </cell>
          <cell r="I339" t="str">
            <v>R</v>
          </cell>
          <cell r="J339" t="str">
            <v>MZIMBA</v>
          </cell>
          <cell r="K339">
            <v>4</v>
          </cell>
        </row>
        <row r="340">
          <cell r="A340" t="str">
            <v>RS 227</v>
          </cell>
          <cell r="B340">
            <v>49</v>
          </cell>
          <cell r="C340" t="str">
            <v>C</v>
          </cell>
          <cell r="D340" t="str">
            <v>F</v>
          </cell>
          <cell r="E340" t="str">
            <v>Chimaliro Forest Camp - Kakwale River</v>
          </cell>
          <cell r="F340" t="str">
            <v>D076</v>
          </cell>
          <cell r="G340">
            <v>1</v>
          </cell>
          <cell r="H340">
            <v>5</v>
          </cell>
          <cell r="I340" t="str">
            <v>F</v>
          </cell>
          <cell r="J340" t="str">
            <v>KASUNGU</v>
          </cell>
          <cell r="K340">
            <v>4</v>
          </cell>
          <cell r="L340" t="str">
            <v>Changed designation from S133 to D76 &amp; trunk to feeder</v>
          </cell>
        </row>
        <row r="341">
          <cell r="A341" t="str">
            <v>RS 658</v>
          </cell>
          <cell r="B341">
            <v>480</v>
          </cell>
          <cell r="C341" t="str">
            <v>C</v>
          </cell>
          <cell r="D341" t="str">
            <v>F</v>
          </cell>
          <cell r="E341" t="str">
            <v>Likuni - Chankhandwe</v>
          </cell>
          <cell r="F341" t="str">
            <v>D194</v>
          </cell>
          <cell r="G341">
            <v>1</v>
          </cell>
          <cell r="H341">
            <v>5.2</v>
          </cell>
          <cell r="I341" t="str">
            <v>F</v>
          </cell>
          <cell r="J341" t="str">
            <v>LILONGWE</v>
          </cell>
          <cell r="K341">
            <v>6</v>
          </cell>
          <cell r="L341" t="str">
            <v>Changed designation from S133 to D76 &amp; trunk to feeder</v>
          </cell>
        </row>
        <row r="342">
          <cell r="A342" t="str">
            <v>RS 660</v>
          </cell>
          <cell r="B342">
            <v>482</v>
          </cell>
          <cell r="C342" t="str">
            <v>C</v>
          </cell>
          <cell r="D342" t="str">
            <v>F</v>
          </cell>
          <cell r="E342" t="str">
            <v>Dzalanyama - Malingunde</v>
          </cell>
          <cell r="F342" t="str">
            <v>D197</v>
          </cell>
          <cell r="G342">
            <v>1</v>
          </cell>
          <cell r="H342">
            <v>32</v>
          </cell>
          <cell r="I342" t="str">
            <v>F</v>
          </cell>
          <cell r="J342" t="str">
            <v>LILONGWE</v>
          </cell>
          <cell r="K342">
            <v>6</v>
          </cell>
        </row>
        <row r="343">
          <cell r="A343" t="str">
            <v>RS 799</v>
          </cell>
          <cell r="B343">
            <v>621</v>
          </cell>
          <cell r="C343" t="str">
            <v>S</v>
          </cell>
          <cell r="D343" t="str">
            <v>F</v>
          </cell>
          <cell r="E343" t="str">
            <v>UD/Y - Itunji</v>
          </cell>
          <cell r="F343" t="str">
            <v>D256</v>
          </cell>
          <cell r="G343">
            <v>1</v>
          </cell>
          <cell r="H343">
            <v>11.9</v>
          </cell>
          <cell r="I343" t="str">
            <v>R</v>
          </cell>
          <cell r="J343" t="str">
            <v>MANGOCHI</v>
          </cell>
          <cell r="K343">
            <v>7</v>
          </cell>
        </row>
        <row r="344">
          <cell r="A344" t="str">
            <v>RS 832</v>
          </cell>
          <cell r="B344">
            <v>654</v>
          </cell>
          <cell r="C344" t="str">
            <v>S</v>
          </cell>
          <cell r="D344" t="str">
            <v>F</v>
          </cell>
          <cell r="E344" t="str">
            <v>junction S129 - junction T400</v>
          </cell>
          <cell r="F344" t="str">
            <v>D286</v>
          </cell>
          <cell r="G344">
            <v>1</v>
          </cell>
          <cell r="H344">
            <v>9</v>
          </cell>
          <cell r="I344" t="str">
            <v>FL</v>
          </cell>
          <cell r="J344" t="str">
            <v>ZOMBA</v>
          </cell>
          <cell r="K344">
            <v>8</v>
          </cell>
          <cell r="L344" t="str">
            <v>Changed designation from UD/J to D286</v>
          </cell>
        </row>
        <row r="345">
          <cell r="A345" t="str">
            <v>RS 801</v>
          </cell>
          <cell r="B345">
            <v>623</v>
          </cell>
          <cell r="C345" t="str">
            <v>S</v>
          </cell>
          <cell r="D345" t="str">
            <v>F</v>
          </cell>
          <cell r="E345" t="str">
            <v>North Jokala - Lake Chilwa</v>
          </cell>
          <cell r="F345" t="str">
            <v>D293</v>
          </cell>
          <cell r="G345">
            <v>1</v>
          </cell>
          <cell r="H345">
            <v>32</v>
          </cell>
          <cell r="I345" t="str">
            <v>F</v>
          </cell>
          <cell r="J345" t="str">
            <v>ZOMBA</v>
          </cell>
          <cell r="K345">
            <v>8</v>
          </cell>
          <cell r="L345" t="str">
            <v>Changed designation from UD/J to D286</v>
          </cell>
        </row>
        <row r="346">
          <cell r="A346" t="str">
            <v>RS 802</v>
          </cell>
          <cell r="B346">
            <v>624</v>
          </cell>
          <cell r="C346" t="str">
            <v>S</v>
          </cell>
          <cell r="D346" t="str">
            <v>F</v>
          </cell>
          <cell r="E346" t="str">
            <v>Utwe River - junction S144</v>
          </cell>
          <cell r="F346" t="str">
            <v>D302</v>
          </cell>
          <cell r="G346">
            <v>1</v>
          </cell>
          <cell r="H346">
            <v>18.600000000000001</v>
          </cell>
          <cell r="I346" t="str">
            <v>F</v>
          </cell>
          <cell r="J346" t="str">
            <v>ZOMBA</v>
          </cell>
          <cell r="K346">
            <v>9</v>
          </cell>
        </row>
        <row r="347">
          <cell r="A347" t="str">
            <v>RS 803</v>
          </cell>
          <cell r="B347">
            <v>625</v>
          </cell>
          <cell r="C347" t="str">
            <v>S</v>
          </cell>
          <cell r="D347" t="str">
            <v>F</v>
          </cell>
          <cell r="E347" t="str">
            <v>Lisungwi River - junction D314</v>
          </cell>
          <cell r="F347" t="str">
            <v>D313</v>
          </cell>
          <cell r="G347">
            <v>1</v>
          </cell>
          <cell r="H347">
            <v>12.6</v>
          </cell>
          <cell r="I347" t="str">
            <v>F</v>
          </cell>
          <cell r="J347" t="str">
            <v>MWANZA</v>
          </cell>
          <cell r="K347">
            <v>9</v>
          </cell>
        </row>
        <row r="348">
          <cell r="A348" t="str">
            <v>RS 804</v>
          </cell>
          <cell r="B348">
            <v>626</v>
          </cell>
          <cell r="C348" t="str">
            <v>S</v>
          </cell>
          <cell r="D348" t="str">
            <v>F</v>
          </cell>
          <cell r="E348" t="str">
            <v>Machimbeya - junction D313</v>
          </cell>
          <cell r="F348" t="str">
            <v>D314</v>
          </cell>
          <cell r="G348">
            <v>1</v>
          </cell>
          <cell r="H348">
            <v>9</v>
          </cell>
          <cell r="I348" t="str">
            <v>F</v>
          </cell>
          <cell r="J348" t="str">
            <v>MWANZA</v>
          </cell>
          <cell r="K348">
            <v>9</v>
          </cell>
        </row>
        <row r="349">
          <cell r="A349" t="str">
            <v>RS 805</v>
          </cell>
          <cell r="B349">
            <v>627</v>
          </cell>
          <cell r="C349" t="str">
            <v>S</v>
          </cell>
          <cell r="D349" t="str">
            <v>F</v>
          </cell>
          <cell r="E349" t="str">
            <v>junction S138 - junction S137</v>
          </cell>
          <cell r="F349" t="str">
            <v>D320</v>
          </cell>
          <cell r="G349">
            <v>1</v>
          </cell>
          <cell r="H349">
            <v>10</v>
          </cell>
          <cell r="I349" t="str">
            <v>R</v>
          </cell>
          <cell r="J349" t="str">
            <v>BLANTYRE</v>
          </cell>
          <cell r="K349">
            <v>9</v>
          </cell>
        </row>
        <row r="350">
          <cell r="A350" t="str">
            <v>RS 806</v>
          </cell>
          <cell r="B350">
            <v>628</v>
          </cell>
          <cell r="C350" t="str">
            <v>S</v>
          </cell>
          <cell r="D350" t="str">
            <v>F</v>
          </cell>
          <cell r="E350" t="str">
            <v>junction S139 - East Boundary Zomba</v>
          </cell>
          <cell r="F350" t="str">
            <v>D322</v>
          </cell>
          <cell r="G350">
            <v>1</v>
          </cell>
          <cell r="H350">
            <v>8</v>
          </cell>
          <cell r="I350" t="str">
            <v>R</v>
          </cell>
          <cell r="J350" t="str">
            <v>BLANTYRE</v>
          </cell>
          <cell r="K350">
            <v>9</v>
          </cell>
        </row>
        <row r="351">
          <cell r="A351" t="str">
            <v>RS 807</v>
          </cell>
          <cell r="B351">
            <v>629</v>
          </cell>
          <cell r="C351" t="str">
            <v>S</v>
          </cell>
          <cell r="D351" t="str">
            <v>F</v>
          </cell>
          <cell r="E351" t="str">
            <v>Chikombero (junction M1) - Machinjiri</v>
          </cell>
          <cell r="F351" t="str">
            <v>D326</v>
          </cell>
          <cell r="G351">
            <v>1</v>
          </cell>
          <cell r="H351">
            <v>5.8</v>
          </cell>
          <cell r="I351" t="str">
            <v>R</v>
          </cell>
          <cell r="J351" t="str">
            <v>BLANTYRE</v>
          </cell>
          <cell r="K351">
            <v>9</v>
          </cell>
          <cell r="L351" t="str">
            <v>Changed end &amp; length to remove bitumen section</v>
          </cell>
        </row>
        <row r="352">
          <cell r="A352" t="str">
            <v>RS 808</v>
          </cell>
          <cell r="B352">
            <v>630</v>
          </cell>
          <cell r="C352" t="str">
            <v>S</v>
          </cell>
          <cell r="D352" t="str">
            <v>F</v>
          </cell>
          <cell r="E352" t="str">
            <v>M1 junction - Near Chikwawa Boundary</v>
          </cell>
          <cell r="F352" t="str">
            <v>D328</v>
          </cell>
          <cell r="G352">
            <v>1</v>
          </cell>
          <cell r="H352">
            <v>10.5</v>
          </cell>
          <cell r="I352" t="str">
            <v>R</v>
          </cell>
          <cell r="J352" t="str">
            <v>BLANTYRE</v>
          </cell>
          <cell r="K352">
            <v>9</v>
          </cell>
          <cell r="L352" t="str">
            <v>Changed end &amp; length to remove bitumen section</v>
          </cell>
        </row>
        <row r="353">
          <cell r="A353" t="str">
            <v>RS 809</v>
          </cell>
          <cell r="B353">
            <v>631</v>
          </cell>
          <cell r="C353" t="str">
            <v>S</v>
          </cell>
          <cell r="D353" t="str">
            <v>F</v>
          </cell>
          <cell r="E353" t="str">
            <v>Chikwawa Boundary - junction S137</v>
          </cell>
          <cell r="F353" t="str">
            <v>D329</v>
          </cell>
          <cell r="G353">
            <v>1</v>
          </cell>
          <cell r="H353">
            <v>18</v>
          </cell>
          <cell r="I353" t="str">
            <v>H</v>
          </cell>
          <cell r="J353" t="str">
            <v>BLANTYRE</v>
          </cell>
          <cell r="K353">
            <v>9</v>
          </cell>
        </row>
        <row r="354">
          <cell r="A354" t="str">
            <v>RS 810</v>
          </cell>
          <cell r="B354">
            <v>632</v>
          </cell>
          <cell r="C354" t="str">
            <v>S</v>
          </cell>
          <cell r="D354" t="str">
            <v>F</v>
          </cell>
          <cell r="E354" t="str">
            <v>junction M1 - junction M2</v>
          </cell>
          <cell r="F354" t="str">
            <v>D330</v>
          </cell>
          <cell r="G354">
            <v>1</v>
          </cell>
          <cell r="H354">
            <v>7</v>
          </cell>
          <cell r="I354" t="str">
            <v>H</v>
          </cell>
          <cell r="J354" t="str">
            <v>BLANTYRE</v>
          </cell>
          <cell r="K354">
            <v>9</v>
          </cell>
        </row>
        <row r="355">
          <cell r="A355" t="str">
            <v>RS 811</v>
          </cell>
          <cell r="B355">
            <v>633</v>
          </cell>
          <cell r="C355" t="str">
            <v>S</v>
          </cell>
          <cell r="D355" t="str">
            <v>F</v>
          </cell>
          <cell r="E355" t="str">
            <v xml:space="preserve">Mbulumbudzi East - junction T407 </v>
          </cell>
          <cell r="F355" t="str">
            <v>D336</v>
          </cell>
          <cell r="G355">
            <v>1</v>
          </cell>
          <cell r="H355">
            <v>9</v>
          </cell>
          <cell r="I355" t="str">
            <v>R</v>
          </cell>
          <cell r="J355" t="str">
            <v>BLANTYRE</v>
          </cell>
          <cell r="K355">
            <v>9</v>
          </cell>
        </row>
        <row r="356">
          <cell r="A356" t="str">
            <v>RS 812</v>
          </cell>
          <cell r="B356">
            <v>634</v>
          </cell>
          <cell r="C356" t="str">
            <v>S</v>
          </cell>
          <cell r="D356" t="str">
            <v>F</v>
          </cell>
          <cell r="E356" t="str">
            <v>junction D336 - junction D341</v>
          </cell>
          <cell r="F356" t="str">
            <v>D338</v>
          </cell>
          <cell r="G356">
            <v>1</v>
          </cell>
          <cell r="H356">
            <v>12</v>
          </cell>
          <cell r="I356" t="str">
            <v>R</v>
          </cell>
          <cell r="J356" t="str">
            <v>CHIRADZULU</v>
          </cell>
          <cell r="K356">
            <v>9</v>
          </cell>
        </row>
        <row r="357">
          <cell r="A357" t="str">
            <v>RS 813</v>
          </cell>
          <cell r="B357">
            <v>635</v>
          </cell>
          <cell r="C357" t="str">
            <v>S</v>
          </cell>
          <cell r="D357" t="str">
            <v>F</v>
          </cell>
          <cell r="E357" t="str">
            <v>Chinkankheni East - Zomba Boundary</v>
          </cell>
          <cell r="F357" t="str">
            <v>D341</v>
          </cell>
          <cell r="G357">
            <v>1</v>
          </cell>
          <cell r="H357">
            <v>17.5</v>
          </cell>
          <cell r="I357" t="str">
            <v>F</v>
          </cell>
          <cell r="J357" t="str">
            <v>CHIRADZULU</v>
          </cell>
          <cell r="K357">
            <v>9</v>
          </cell>
        </row>
        <row r="358">
          <cell r="A358" t="str">
            <v>RS 814</v>
          </cell>
          <cell r="B358">
            <v>636</v>
          </cell>
          <cell r="C358" t="str">
            <v>S</v>
          </cell>
          <cell r="D358" t="str">
            <v>F</v>
          </cell>
          <cell r="E358" t="str">
            <v>junction T411 - junction T412</v>
          </cell>
          <cell r="F358" t="str">
            <v>D343</v>
          </cell>
          <cell r="G358">
            <v>1</v>
          </cell>
          <cell r="H358">
            <v>11.5</v>
          </cell>
          <cell r="I358" t="str">
            <v>K</v>
          </cell>
          <cell r="J358" t="str">
            <v>CHIRADZULU</v>
          </cell>
          <cell r="K358">
            <v>9</v>
          </cell>
        </row>
        <row r="359">
          <cell r="A359" t="str">
            <v>RS 815</v>
          </cell>
          <cell r="B359">
            <v>637</v>
          </cell>
          <cell r="C359" t="str">
            <v>S</v>
          </cell>
          <cell r="D359" t="str">
            <v>F</v>
          </cell>
          <cell r="E359" t="str">
            <v>junction M4 - South Thuchila River</v>
          </cell>
          <cell r="F359" t="str">
            <v>D345</v>
          </cell>
          <cell r="G359">
            <v>1</v>
          </cell>
          <cell r="H359">
            <v>18</v>
          </cell>
          <cell r="I359" t="str">
            <v>F</v>
          </cell>
          <cell r="J359" t="str">
            <v>MULANJE</v>
          </cell>
          <cell r="K359">
            <v>9</v>
          </cell>
        </row>
        <row r="360">
          <cell r="A360" t="str">
            <v>RS 816</v>
          </cell>
          <cell r="B360">
            <v>638</v>
          </cell>
          <cell r="C360" t="str">
            <v>S</v>
          </cell>
          <cell r="D360" t="str">
            <v>F</v>
          </cell>
          <cell r="E360" t="str">
            <v>junction S147 - Holo</v>
          </cell>
          <cell r="F360" t="str">
            <v>D364</v>
          </cell>
          <cell r="G360">
            <v>1</v>
          </cell>
          <cell r="H360">
            <v>11</v>
          </cell>
          <cell r="I360" t="str">
            <v>F</v>
          </cell>
          <cell r="J360" t="str">
            <v>MULANJE</v>
          </cell>
          <cell r="K360">
            <v>9</v>
          </cell>
        </row>
        <row r="361">
          <cell r="A361" t="str">
            <v>RS 817</v>
          </cell>
          <cell r="B361">
            <v>639</v>
          </cell>
          <cell r="C361" t="str">
            <v>S</v>
          </cell>
          <cell r="D361" t="str">
            <v>F</v>
          </cell>
          <cell r="E361" t="str">
            <v>Thuchila - junction T463</v>
          </cell>
          <cell r="F361" t="str">
            <v>D368</v>
          </cell>
          <cell r="G361">
            <v>1</v>
          </cell>
          <cell r="H361">
            <v>17</v>
          </cell>
          <cell r="I361" t="str">
            <v>F</v>
          </cell>
          <cell r="J361" t="str">
            <v>MULANJE</v>
          </cell>
          <cell r="K361">
            <v>9</v>
          </cell>
        </row>
        <row r="362">
          <cell r="A362" t="str">
            <v>RS 818</v>
          </cell>
          <cell r="B362">
            <v>640</v>
          </cell>
          <cell r="C362" t="str">
            <v>S</v>
          </cell>
          <cell r="D362" t="str">
            <v>F</v>
          </cell>
          <cell r="E362" t="str">
            <v>North Chilinga - South Singano</v>
          </cell>
          <cell r="F362" t="str">
            <v>D369</v>
          </cell>
          <cell r="G362">
            <v>1</v>
          </cell>
          <cell r="H362">
            <v>8</v>
          </cell>
          <cell r="I362" t="str">
            <v>F</v>
          </cell>
          <cell r="J362" t="str">
            <v>MULANJE</v>
          </cell>
          <cell r="K362">
            <v>9</v>
          </cell>
        </row>
        <row r="363">
          <cell r="A363" t="str">
            <v>RS 819</v>
          </cell>
          <cell r="B363">
            <v>641</v>
          </cell>
          <cell r="C363" t="str">
            <v>S</v>
          </cell>
          <cell r="D363" t="str">
            <v>F</v>
          </cell>
          <cell r="E363" t="str">
            <v>Luwanje - Mkoti</v>
          </cell>
          <cell r="F363" t="str">
            <v>D370</v>
          </cell>
          <cell r="G363">
            <v>1</v>
          </cell>
          <cell r="H363">
            <v>2.5</v>
          </cell>
          <cell r="I363" t="str">
            <v>F</v>
          </cell>
          <cell r="J363" t="str">
            <v>MULANJE</v>
          </cell>
          <cell r="K363">
            <v>9</v>
          </cell>
        </row>
        <row r="364">
          <cell r="A364" t="str">
            <v>RS 820</v>
          </cell>
          <cell r="B364">
            <v>642</v>
          </cell>
          <cell r="C364" t="str">
            <v>S</v>
          </cell>
          <cell r="D364" t="str">
            <v>F</v>
          </cell>
          <cell r="E364" t="str">
            <v>Mkoti - Msikawanjala</v>
          </cell>
          <cell r="F364" t="str">
            <v>D370</v>
          </cell>
          <cell r="G364">
            <v>2</v>
          </cell>
          <cell r="H364">
            <v>7.3</v>
          </cell>
          <cell r="I364" t="str">
            <v>F</v>
          </cell>
          <cell r="J364" t="str">
            <v>MULANJE</v>
          </cell>
          <cell r="K364">
            <v>9</v>
          </cell>
        </row>
        <row r="365">
          <cell r="A365" t="str">
            <v>RS 821</v>
          </cell>
          <cell r="B365">
            <v>643</v>
          </cell>
          <cell r="C365" t="str">
            <v>S</v>
          </cell>
          <cell r="D365" t="str">
            <v>F</v>
          </cell>
          <cell r="E365" t="str">
            <v xml:space="preserve">Nort West Mulanje - junction S149 </v>
          </cell>
          <cell r="F365" t="str">
            <v>D372</v>
          </cell>
          <cell r="G365">
            <v>1</v>
          </cell>
          <cell r="H365">
            <v>9</v>
          </cell>
          <cell r="I365" t="str">
            <v>F</v>
          </cell>
          <cell r="J365" t="str">
            <v>MULANJE</v>
          </cell>
          <cell r="K365">
            <v>9</v>
          </cell>
        </row>
        <row r="366">
          <cell r="A366" t="str">
            <v>RS 822</v>
          </cell>
          <cell r="B366">
            <v>644</v>
          </cell>
          <cell r="C366" t="str">
            <v>S</v>
          </cell>
          <cell r="D366" t="str">
            <v>F</v>
          </cell>
          <cell r="E366" t="str">
            <v>North West Mulanje - South Siyama</v>
          </cell>
          <cell r="F366" t="str">
            <v>D373</v>
          </cell>
          <cell r="G366">
            <v>1</v>
          </cell>
          <cell r="H366">
            <v>10</v>
          </cell>
          <cell r="I366" t="str">
            <v>F</v>
          </cell>
          <cell r="J366" t="str">
            <v>MULANJE</v>
          </cell>
          <cell r="K366">
            <v>9</v>
          </cell>
        </row>
        <row r="367">
          <cell r="A367" t="str">
            <v>RS 823</v>
          </cell>
          <cell r="B367">
            <v>645</v>
          </cell>
          <cell r="C367" t="str">
            <v>S</v>
          </cell>
          <cell r="D367" t="str">
            <v>F</v>
          </cell>
          <cell r="E367" t="str">
            <v>Changoima - West Mwanza Boundary</v>
          </cell>
          <cell r="F367" t="str">
            <v>D379</v>
          </cell>
          <cell r="G367">
            <v>1</v>
          </cell>
          <cell r="H367">
            <v>11</v>
          </cell>
          <cell r="I367" t="str">
            <v>F</v>
          </cell>
          <cell r="J367" t="str">
            <v>CHIKWAWA</v>
          </cell>
          <cell r="K367">
            <v>9</v>
          </cell>
        </row>
        <row r="368">
          <cell r="A368" t="str">
            <v>RS 824</v>
          </cell>
          <cell r="B368">
            <v>646</v>
          </cell>
          <cell r="C368" t="str">
            <v>S</v>
          </cell>
          <cell r="D368" t="str">
            <v>F</v>
          </cell>
          <cell r="E368" t="str">
            <v>Nkhongono - North Nkhongono</v>
          </cell>
          <cell r="F368" t="str">
            <v>D380</v>
          </cell>
          <cell r="G368">
            <v>1</v>
          </cell>
          <cell r="H368">
            <v>21</v>
          </cell>
          <cell r="I368" t="str">
            <v>F</v>
          </cell>
          <cell r="J368" t="str">
            <v>CHIKWAWA</v>
          </cell>
          <cell r="K368">
            <v>9</v>
          </cell>
        </row>
        <row r="369">
          <cell r="A369" t="str">
            <v>RS 825</v>
          </cell>
          <cell r="B369">
            <v>647</v>
          </cell>
          <cell r="C369" t="str">
            <v>S</v>
          </cell>
          <cell r="D369" t="str">
            <v>F</v>
          </cell>
          <cell r="E369" t="str">
            <v>Tomali - South East Phwazi</v>
          </cell>
          <cell r="F369" t="str">
            <v>D383</v>
          </cell>
          <cell r="G369">
            <v>1</v>
          </cell>
          <cell r="H369">
            <v>16</v>
          </cell>
          <cell r="I369" t="str">
            <v>F</v>
          </cell>
          <cell r="J369" t="str">
            <v>CHIKWAWA</v>
          </cell>
          <cell r="K369">
            <v>9</v>
          </cell>
        </row>
        <row r="370">
          <cell r="A370" t="str">
            <v>RS 826</v>
          </cell>
          <cell r="B370">
            <v>648</v>
          </cell>
          <cell r="C370" t="str">
            <v>S</v>
          </cell>
          <cell r="D370" t="str">
            <v>F</v>
          </cell>
          <cell r="E370" t="str">
            <v>North Goma - West M1</v>
          </cell>
          <cell r="F370" t="str">
            <v>D386</v>
          </cell>
          <cell r="G370">
            <v>1</v>
          </cell>
          <cell r="H370">
            <v>13</v>
          </cell>
          <cell r="I370" t="str">
            <v>F</v>
          </cell>
          <cell r="J370" t="str">
            <v>CHIKWAWA</v>
          </cell>
          <cell r="K370">
            <v>10</v>
          </cell>
        </row>
        <row r="371">
          <cell r="A371" t="str">
            <v>RS 666</v>
          </cell>
          <cell r="B371">
            <v>488</v>
          </cell>
          <cell r="C371" t="str">
            <v>C</v>
          </cell>
          <cell r="D371" t="str">
            <v>F</v>
          </cell>
          <cell r="E371" t="str">
            <v>Mbala - Diamphwe River</v>
          </cell>
          <cell r="F371" t="str">
            <v>UD</v>
          </cell>
          <cell r="G371">
            <v>3</v>
          </cell>
          <cell r="H371">
            <v>7.7</v>
          </cell>
          <cell r="I371" t="str">
            <v>FL</v>
          </cell>
          <cell r="J371" t="str">
            <v>DEDZA</v>
          </cell>
          <cell r="K371">
            <v>6</v>
          </cell>
        </row>
        <row r="372">
          <cell r="A372" t="str">
            <v>RS 833</v>
          </cell>
          <cell r="B372">
            <v>655</v>
          </cell>
          <cell r="C372" t="str">
            <v>S</v>
          </cell>
          <cell r="D372" t="str">
            <v>F</v>
          </cell>
          <cell r="E372" t="str">
            <v>Lunzu - North East Zomba Boundary</v>
          </cell>
          <cell r="F372" t="str">
            <v>UD</v>
          </cell>
          <cell r="G372">
            <v>6</v>
          </cell>
          <cell r="H372">
            <v>11</v>
          </cell>
          <cell r="I372" t="str">
            <v>R</v>
          </cell>
          <cell r="J372" t="str">
            <v>BLANTYRE</v>
          </cell>
          <cell r="K372">
            <v>9</v>
          </cell>
        </row>
        <row r="373">
          <cell r="A373" t="str">
            <v>RS 827</v>
          </cell>
          <cell r="B373">
            <v>649</v>
          </cell>
          <cell r="C373" t="str">
            <v>S</v>
          </cell>
          <cell r="D373" t="str">
            <v>F</v>
          </cell>
          <cell r="E373" t="str">
            <v>Mayaka - Mulanje Boundary</v>
          </cell>
          <cell r="F373" t="str">
            <v>UD/C</v>
          </cell>
          <cell r="G373">
            <v>1</v>
          </cell>
          <cell r="H373">
            <v>12</v>
          </cell>
          <cell r="I373" t="str">
            <v>FL</v>
          </cell>
          <cell r="J373" t="str">
            <v>ZOMBA</v>
          </cell>
          <cell r="K373">
            <v>9</v>
          </cell>
        </row>
        <row r="374">
          <cell r="A374" t="str">
            <v>RS 828</v>
          </cell>
          <cell r="B374">
            <v>650</v>
          </cell>
          <cell r="C374" t="str">
            <v>S</v>
          </cell>
          <cell r="D374" t="str">
            <v>F</v>
          </cell>
          <cell r="E374" t="str">
            <v>South West Singano - junction S144</v>
          </cell>
          <cell r="F374" t="str">
            <v>UD/D</v>
          </cell>
          <cell r="G374">
            <v>2</v>
          </cell>
          <cell r="H374">
            <v>12</v>
          </cell>
          <cell r="I374" t="str">
            <v>H</v>
          </cell>
          <cell r="J374" t="str">
            <v>PHALOMBE</v>
          </cell>
          <cell r="K374">
            <v>9</v>
          </cell>
        </row>
        <row r="375">
          <cell r="A375" t="str">
            <v>RS 829</v>
          </cell>
          <cell r="B375">
            <v>651</v>
          </cell>
          <cell r="C375" t="str">
            <v>S</v>
          </cell>
          <cell r="D375" t="str">
            <v>F</v>
          </cell>
          <cell r="E375" t="str">
            <v>South  Ngona - East S136</v>
          </cell>
          <cell r="F375" t="str">
            <v>UD/F</v>
          </cell>
          <cell r="G375">
            <v>3</v>
          </cell>
          <cell r="H375">
            <v>9</v>
          </cell>
          <cell r="I375" t="str">
            <v>H</v>
          </cell>
          <cell r="J375" t="str">
            <v>CHIKWAWA</v>
          </cell>
          <cell r="K375">
            <v>9</v>
          </cell>
        </row>
        <row r="376">
          <cell r="A376" t="str">
            <v>RS 830</v>
          </cell>
          <cell r="B376">
            <v>652</v>
          </cell>
          <cell r="C376" t="str">
            <v>S</v>
          </cell>
          <cell r="D376" t="str">
            <v>F</v>
          </cell>
          <cell r="E376" t="str">
            <v>North Gogomwa - junction T411</v>
          </cell>
          <cell r="F376" t="str">
            <v>UD/I</v>
          </cell>
          <cell r="G376">
            <v>4</v>
          </cell>
          <cell r="H376">
            <v>9</v>
          </cell>
          <cell r="I376" t="str">
            <v>H</v>
          </cell>
          <cell r="J376" t="str">
            <v>CHIRADZULU</v>
          </cell>
          <cell r="K376">
            <v>9</v>
          </cell>
        </row>
        <row r="377">
          <cell r="A377" t="str">
            <v>RS 831</v>
          </cell>
          <cell r="B377">
            <v>653</v>
          </cell>
          <cell r="C377" t="str">
            <v>S</v>
          </cell>
          <cell r="D377" t="str">
            <v>F</v>
          </cell>
          <cell r="E377" t="str">
            <v>Chirimba - mid junction between Chizolo and Limbe</v>
          </cell>
          <cell r="F377" t="str">
            <v>UD/I</v>
          </cell>
          <cell r="G377">
            <v>5</v>
          </cell>
          <cell r="H377">
            <v>7</v>
          </cell>
          <cell r="I377" t="str">
            <v>H</v>
          </cell>
          <cell r="J377" t="str">
            <v>BLANTYRE</v>
          </cell>
          <cell r="K377">
            <v>9</v>
          </cell>
        </row>
        <row r="378">
          <cell r="A378" t="str">
            <v>RS 521</v>
          </cell>
          <cell r="B378">
            <v>343</v>
          </cell>
          <cell r="C378" t="str">
            <v>N</v>
          </cell>
          <cell r="D378" t="str">
            <v>F</v>
          </cell>
          <cell r="E378" t="str">
            <v>Mdima - Mhlafuta</v>
          </cell>
          <cell r="F378" t="str">
            <v>UDX</v>
          </cell>
          <cell r="G378">
            <v>7</v>
          </cell>
          <cell r="H378">
            <v>4.4000000000000004</v>
          </cell>
          <cell r="I378" t="str">
            <v>FL</v>
          </cell>
          <cell r="J378" t="str">
            <v>MZIMBA</v>
          </cell>
          <cell r="K378">
            <v>4</v>
          </cell>
        </row>
        <row r="379">
          <cell r="A379" t="str">
            <v>RS 522</v>
          </cell>
          <cell r="B379">
            <v>344</v>
          </cell>
          <cell r="C379" t="str">
            <v>N</v>
          </cell>
          <cell r="D379" t="str">
            <v>F</v>
          </cell>
          <cell r="E379" t="str">
            <v>Malema - Kazguli village</v>
          </cell>
          <cell r="F379" t="str">
            <v>UDX</v>
          </cell>
          <cell r="G379">
            <v>8</v>
          </cell>
          <cell r="H379">
            <v>20.100000000000001</v>
          </cell>
          <cell r="I379" t="str">
            <v>R</v>
          </cell>
          <cell r="J379" t="str">
            <v>MZIMBA</v>
          </cell>
          <cell r="K379">
            <v>4</v>
          </cell>
        </row>
        <row r="380">
          <cell r="A380" t="str">
            <v>RS 523</v>
          </cell>
          <cell r="B380">
            <v>345</v>
          </cell>
          <cell r="C380" t="str">
            <v>N</v>
          </cell>
          <cell r="D380" t="str">
            <v>F</v>
          </cell>
          <cell r="E380" t="str">
            <v>Kasichi - Edingeni</v>
          </cell>
          <cell r="F380" t="str">
            <v>UDY</v>
          </cell>
          <cell r="G380">
            <v>11</v>
          </cell>
          <cell r="H380">
            <v>19.3</v>
          </cell>
          <cell r="I380" t="str">
            <v>FL</v>
          </cell>
          <cell r="J380" t="str">
            <v>MZIMBA</v>
          </cell>
          <cell r="K380">
            <v>4</v>
          </cell>
        </row>
        <row r="381">
          <cell r="A381" t="str">
            <v>RS 834</v>
          </cell>
          <cell r="B381">
            <v>656</v>
          </cell>
          <cell r="C381" t="str">
            <v>S</v>
          </cell>
          <cell r="D381" t="str">
            <v>F</v>
          </cell>
          <cell r="E381" t="str">
            <v>Mtengo Wambalame - Lunzu</v>
          </cell>
          <cell r="F381" t="str">
            <v>IB2</v>
          </cell>
          <cell r="G381">
            <v>1</v>
          </cell>
          <cell r="H381">
            <v>12</v>
          </cell>
          <cell r="I381" t="str">
            <v>R</v>
          </cell>
          <cell r="J381" t="str">
            <v>BLANTYRE</v>
          </cell>
          <cell r="K381">
            <v>9</v>
          </cell>
        </row>
        <row r="382">
          <cell r="A382" t="str">
            <v>RS 520</v>
          </cell>
          <cell r="B382">
            <v>342</v>
          </cell>
          <cell r="C382" t="str">
            <v>N</v>
          </cell>
          <cell r="D382" t="str">
            <v>F</v>
          </cell>
          <cell r="E382" t="str">
            <v>Katoto Admarc - Sibande - junction M1</v>
          </cell>
          <cell r="F382" t="str">
            <v>PR11</v>
          </cell>
          <cell r="G382">
            <v>1</v>
          </cell>
          <cell r="H382">
            <v>25.1</v>
          </cell>
          <cell r="I382" t="str">
            <v>R</v>
          </cell>
          <cell r="J382" t="str">
            <v>MZIMBA</v>
          </cell>
          <cell r="K382">
            <v>3</v>
          </cell>
        </row>
        <row r="383">
          <cell r="A383" t="str">
            <v>RS 671</v>
          </cell>
          <cell r="B383">
            <v>493</v>
          </cell>
          <cell r="C383" t="str">
            <v>C</v>
          </cell>
          <cell r="D383" t="str">
            <v>F</v>
          </cell>
          <cell r="E383" t="str">
            <v>North Ngodzi River - Lake Malawi</v>
          </cell>
          <cell r="F383" t="str">
            <v>PR58</v>
          </cell>
          <cell r="G383">
            <v>1</v>
          </cell>
          <cell r="H383">
            <v>8</v>
          </cell>
          <cell r="I383" t="str">
            <v>F</v>
          </cell>
          <cell r="J383" t="str">
            <v>SALIMA</v>
          </cell>
          <cell r="K383">
            <v>7</v>
          </cell>
        </row>
        <row r="384">
          <cell r="A384" t="str">
            <v>RS 672</v>
          </cell>
          <cell r="B384">
            <v>494</v>
          </cell>
          <cell r="C384" t="str">
            <v>C</v>
          </cell>
          <cell r="D384" t="str">
            <v>F</v>
          </cell>
          <cell r="E384" t="str">
            <v>junction T357 - West Chelani</v>
          </cell>
          <cell r="F384" t="str">
            <v>PR92</v>
          </cell>
          <cell r="G384">
            <v>1</v>
          </cell>
          <cell r="H384">
            <v>11.5</v>
          </cell>
          <cell r="I384" t="str">
            <v>F</v>
          </cell>
          <cell r="J384" t="str">
            <v>SALMA</v>
          </cell>
          <cell r="K384">
            <v>7</v>
          </cell>
        </row>
        <row r="385">
          <cell r="A385" t="str">
            <v>RS 672</v>
          </cell>
          <cell r="B385">
            <v>494</v>
          </cell>
          <cell r="C385" t="str">
            <v>C</v>
          </cell>
          <cell r="D385" t="str">
            <v>F</v>
          </cell>
          <cell r="E385" t="str">
            <v>junction T357 - West Chelani</v>
          </cell>
          <cell r="F385" t="str">
            <v>PR92</v>
          </cell>
          <cell r="G385">
            <v>1</v>
          </cell>
          <cell r="H385">
            <v>11.5</v>
          </cell>
          <cell r="I385" t="str">
            <v>F</v>
          </cell>
          <cell r="J385" t="str">
            <v>SALMA</v>
          </cell>
          <cell r="K385">
            <v>7</v>
          </cell>
        </row>
        <row r="386">
          <cell r="A386" t="str">
            <v>Count</v>
          </cell>
          <cell r="B386">
            <v>382</v>
          </cell>
          <cell r="C386">
            <v>0</v>
          </cell>
          <cell r="D386">
            <v>0</v>
          </cell>
          <cell r="E386">
            <v>0</v>
          </cell>
          <cell r="F386" t="str">
            <v>Total length</v>
          </cell>
          <cell r="G386">
            <v>0</v>
          </cell>
          <cell r="H386">
            <v>4489.2000000000016</v>
          </cell>
          <cell r="I386">
            <v>0</v>
          </cell>
          <cell r="J386" t="str">
            <v>km</v>
          </cell>
        </row>
      </sheetData>
      <sheetData sheetId="1" refreshError="1">
        <row r="1">
          <cell r="A1" t="str">
            <v>Table A5 - Feeder Road Sections</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Trrrain</v>
          </cell>
          <cell r="J2" t="str">
            <v>District</v>
          </cell>
          <cell r="K2" t="str">
            <v>Map sheet No.</v>
          </cell>
          <cell r="L2" t="str">
            <v>Comments</v>
          </cell>
        </row>
        <row r="3">
          <cell r="A3" t="str">
            <v>RS 317</v>
          </cell>
          <cell r="B3">
            <v>139</v>
          </cell>
          <cell r="C3" t="str">
            <v>S</v>
          </cell>
          <cell r="D3" t="str">
            <v>T</v>
          </cell>
          <cell r="E3" t="str">
            <v>Bangula - Tengani</v>
          </cell>
          <cell r="F3" t="str">
            <v>M01</v>
          </cell>
          <cell r="G3">
            <v>53</v>
          </cell>
          <cell r="H3">
            <v>21.6</v>
          </cell>
          <cell r="I3" t="str">
            <v>F</v>
          </cell>
          <cell r="J3" t="str">
            <v>NSANJE</v>
          </cell>
          <cell r="K3">
            <v>10</v>
          </cell>
          <cell r="L3" t="str">
            <v>Part of RS1</v>
          </cell>
        </row>
        <row r="4">
          <cell r="A4" t="str">
            <v>RS 318</v>
          </cell>
          <cell r="B4">
            <v>140</v>
          </cell>
          <cell r="C4" t="str">
            <v>S</v>
          </cell>
          <cell r="D4" t="str">
            <v>T</v>
          </cell>
          <cell r="E4" t="str">
            <v>Tengani - Chigumukire</v>
          </cell>
          <cell r="F4" t="str">
            <v>M01</v>
          </cell>
          <cell r="G4">
            <v>54</v>
          </cell>
          <cell r="H4">
            <v>11.2</v>
          </cell>
          <cell r="I4" t="str">
            <v>F</v>
          </cell>
          <cell r="J4" t="str">
            <v>NSANJE</v>
          </cell>
          <cell r="K4">
            <v>10</v>
          </cell>
          <cell r="L4" t="str">
            <v>Part of RS1</v>
          </cell>
        </row>
        <row r="5">
          <cell r="A5" t="str">
            <v>RS 320</v>
          </cell>
          <cell r="B5">
            <v>142</v>
          </cell>
          <cell r="C5" t="str">
            <v>S</v>
          </cell>
          <cell r="D5" t="str">
            <v>T</v>
          </cell>
          <cell r="E5" t="str">
            <v>Chigumukire - Lundu</v>
          </cell>
          <cell r="F5" t="str">
            <v>M01</v>
          </cell>
          <cell r="G5">
            <v>55</v>
          </cell>
          <cell r="H5">
            <v>14</v>
          </cell>
          <cell r="I5" t="str">
            <v>F</v>
          </cell>
          <cell r="J5" t="str">
            <v>NSANJE</v>
          </cell>
          <cell r="K5">
            <v>10</v>
          </cell>
        </row>
        <row r="6">
          <cell r="A6" t="str">
            <v>RS 314</v>
          </cell>
          <cell r="B6">
            <v>136</v>
          </cell>
          <cell r="C6" t="str">
            <v>S</v>
          </cell>
          <cell r="D6" t="str">
            <v>T</v>
          </cell>
          <cell r="E6" t="str">
            <v>Lundu - Nsanje Marka</v>
          </cell>
          <cell r="F6" t="str">
            <v>M01</v>
          </cell>
          <cell r="G6">
            <v>56</v>
          </cell>
          <cell r="H6">
            <v>28</v>
          </cell>
          <cell r="I6" t="str">
            <v>F</v>
          </cell>
          <cell r="J6" t="str">
            <v>NSANJE</v>
          </cell>
          <cell r="K6">
            <v>10</v>
          </cell>
        </row>
        <row r="7">
          <cell r="A7" t="str">
            <v>RS 327</v>
          </cell>
          <cell r="B7">
            <v>149</v>
          </cell>
          <cell r="C7" t="str">
            <v>S</v>
          </cell>
          <cell r="D7" t="str">
            <v>T</v>
          </cell>
          <cell r="E7" t="str">
            <v>Mbalula - Chowe</v>
          </cell>
          <cell r="F7" t="str">
            <v>M03</v>
          </cell>
          <cell r="G7">
            <v>16</v>
          </cell>
          <cell r="H7">
            <v>7.2</v>
          </cell>
          <cell r="I7" t="str">
            <v>H</v>
          </cell>
          <cell r="J7" t="str">
            <v>MANGOCHI</v>
          </cell>
          <cell r="K7">
            <v>8</v>
          </cell>
        </row>
        <row r="8">
          <cell r="A8" t="str">
            <v>RS 325</v>
          </cell>
          <cell r="B8">
            <v>147</v>
          </cell>
          <cell r="C8" t="str">
            <v>S</v>
          </cell>
          <cell r="D8" t="str">
            <v>T</v>
          </cell>
          <cell r="E8" t="str">
            <v>Matola - Idulusi</v>
          </cell>
          <cell r="F8" t="str">
            <v>M03</v>
          </cell>
          <cell r="G8">
            <v>18</v>
          </cell>
          <cell r="H8">
            <v>4.2</v>
          </cell>
          <cell r="I8" t="str">
            <v>H</v>
          </cell>
          <cell r="J8" t="str">
            <v>MANGOCHI</v>
          </cell>
          <cell r="K8">
            <v>8</v>
          </cell>
        </row>
        <row r="9">
          <cell r="A9" t="str">
            <v>RS 328</v>
          </cell>
          <cell r="B9">
            <v>150</v>
          </cell>
          <cell r="C9" t="str">
            <v>S</v>
          </cell>
          <cell r="D9" t="str">
            <v>T</v>
          </cell>
          <cell r="E9" t="str">
            <v>Idulusi - Namwera</v>
          </cell>
          <cell r="F9" t="str">
            <v>M03</v>
          </cell>
          <cell r="G9">
            <v>19</v>
          </cell>
          <cell r="H9">
            <v>12.7</v>
          </cell>
          <cell r="I9" t="str">
            <v>R</v>
          </cell>
          <cell r="J9" t="str">
            <v>MANGOCHI</v>
          </cell>
          <cell r="K9">
            <v>7</v>
          </cell>
        </row>
        <row r="10">
          <cell r="A10" t="str">
            <v>RS 323</v>
          </cell>
          <cell r="B10">
            <v>145</v>
          </cell>
          <cell r="C10" t="str">
            <v>S</v>
          </cell>
          <cell r="D10" t="str">
            <v>T</v>
          </cell>
          <cell r="E10" t="str">
            <v>Namwera - Chiponde</v>
          </cell>
          <cell r="F10" t="str">
            <v>M03</v>
          </cell>
          <cell r="G10">
            <v>20</v>
          </cell>
          <cell r="H10">
            <v>12.9</v>
          </cell>
          <cell r="I10" t="str">
            <v>R</v>
          </cell>
          <cell r="J10" t="str">
            <v>MANGOCHI</v>
          </cell>
          <cell r="K10">
            <v>7</v>
          </cell>
        </row>
        <row r="11">
          <cell r="A11" t="str">
            <v>RS 329</v>
          </cell>
          <cell r="B11">
            <v>151</v>
          </cell>
          <cell r="C11" t="str">
            <v>S</v>
          </cell>
          <cell r="D11" t="str">
            <v>T</v>
          </cell>
          <cell r="E11" t="str">
            <v>Mikolongwe - Losa</v>
          </cell>
          <cell r="F11" t="str">
            <v>M04</v>
          </cell>
          <cell r="G11">
            <v>3</v>
          </cell>
          <cell r="H11">
            <v>13.1</v>
          </cell>
          <cell r="I11" t="str">
            <v>R</v>
          </cell>
          <cell r="J11" t="str">
            <v>CHIRADZULU</v>
          </cell>
          <cell r="K11">
            <v>9</v>
          </cell>
        </row>
        <row r="12">
          <cell r="A12" t="str">
            <v>RS 758</v>
          </cell>
          <cell r="B12">
            <v>580</v>
          </cell>
          <cell r="C12" t="str">
            <v>S</v>
          </cell>
          <cell r="D12" t="str">
            <v>T</v>
          </cell>
          <cell r="E12" t="str">
            <v>Losa - Thuchila River Bridge</v>
          </cell>
          <cell r="F12" t="str">
            <v>M04</v>
          </cell>
          <cell r="G12">
            <v>4</v>
          </cell>
          <cell r="H12">
            <v>8.6999999999999993</v>
          </cell>
          <cell r="I12" t="str">
            <v>F</v>
          </cell>
          <cell r="J12" t="str">
            <v>MULANJE</v>
          </cell>
          <cell r="K12">
            <v>9</v>
          </cell>
          <cell r="L12" t="str">
            <v>Changed designation from T413  to M04</v>
          </cell>
        </row>
        <row r="13">
          <cell r="A13" t="str">
            <v>RS 838</v>
          </cell>
          <cell r="B13" t="str">
            <v>n.a.</v>
          </cell>
          <cell r="C13" t="str">
            <v>S</v>
          </cell>
          <cell r="D13" t="str">
            <v>T</v>
          </cell>
          <cell r="E13" t="str">
            <v>Thuchila River Bridge - Luwanje T.C.</v>
          </cell>
          <cell r="F13" t="str">
            <v>M04</v>
          </cell>
          <cell r="G13">
            <v>5</v>
          </cell>
          <cell r="H13">
            <v>6.9</v>
          </cell>
          <cell r="I13" t="str">
            <v>R</v>
          </cell>
          <cell r="J13" t="str">
            <v>MULANJE</v>
          </cell>
          <cell r="K13">
            <v>9</v>
          </cell>
          <cell r="L13" t="str">
            <v xml:space="preserve">New section part of RS 330 </v>
          </cell>
        </row>
        <row r="14">
          <cell r="A14" t="str">
            <v>RS 215</v>
          </cell>
          <cell r="B14">
            <v>37</v>
          </cell>
          <cell r="C14" t="str">
            <v>C</v>
          </cell>
          <cell r="D14" t="str">
            <v>T</v>
          </cell>
          <cell r="E14" t="str">
            <v>Zowonela - Mbobo</v>
          </cell>
          <cell r="F14" t="str">
            <v>M07</v>
          </cell>
          <cell r="G14">
            <v>1</v>
          </cell>
          <cell r="H14">
            <v>12.2</v>
          </cell>
          <cell r="I14" t="str">
            <v>L</v>
          </cell>
          <cell r="J14" t="str">
            <v>NTCHISI</v>
          </cell>
          <cell r="K14">
            <v>5</v>
          </cell>
        </row>
        <row r="15">
          <cell r="A15" t="str">
            <v>RS 209</v>
          </cell>
          <cell r="B15">
            <v>31</v>
          </cell>
          <cell r="C15" t="str">
            <v>C</v>
          </cell>
          <cell r="D15" t="str">
            <v>T</v>
          </cell>
          <cell r="E15" t="str">
            <v>Mpala T.C. - Zowonela</v>
          </cell>
          <cell r="F15" t="str">
            <v>M07</v>
          </cell>
          <cell r="G15">
            <v>2</v>
          </cell>
          <cell r="H15">
            <v>9.8000000000000007</v>
          </cell>
          <cell r="I15" t="str">
            <v>R</v>
          </cell>
          <cell r="J15" t="str">
            <v>NTCHISI</v>
          </cell>
          <cell r="K15">
            <v>5</v>
          </cell>
        </row>
        <row r="16">
          <cell r="A16" t="str">
            <v>RS 214</v>
          </cell>
          <cell r="B16">
            <v>36</v>
          </cell>
          <cell r="C16" t="str">
            <v>C</v>
          </cell>
          <cell r="D16" t="str">
            <v>T</v>
          </cell>
          <cell r="E16" t="str">
            <v>Mpala T.C. - Ntchisi</v>
          </cell>
          <cell r="F16" t="str">
            <v>M07</v>
          </cell>
          <cell r="G16">
            <v>3</v>
          </cell>
          <cell r="H16">
            <v>12.9</v>
          </cell>
          <cell r="I16" t="str">
            <v>R</v>
          </cell>
          <cell r="J16" t="str">
            <v>NTCHISI</v>
          </cell>
          <cell r="K16">
            <v>5</v>
          </cell>
        </row>
        <row r="17">
          <cell r="A17" t="str">
            <v>RS 208</v>
          </cell>
          <cell r="B17">
            <v>30</v>
          </cell>
          <cell r="C17" t="str">
            <v>C</v>
          </cell>
          <cell r="D17" t="str">
            <v>T</v>
          </cell>
          <cell r="E17" t="str">
            <v>Nchisi - Km17.45</v>
          </cell>
          <cell r="F17" t="str">
            <v>M07</v>
          </cell>
          <cell r="G17">
            <v>4</v>
          </cell>
          <cell r="H17">
            <v>1.6</v>
          </cell>
          <cell r="I17" t="str">
            <v>R</v>
          </cell>
          <cell r="J17" t="str">
            <v>NTCHISI</v>
          </cell>
          <cell r="K17">
            <v>5</v>
          </cell>
        </row>
        <row r="18">
          <cell r="A18" t="str">
            <v>RS 211</v>
          </cell>
          <cell r="B18">
            <v>33</v>
          </cell>
          <cell r="C18" t="str">
            <v>C</v>
          </cell>
          <cell r="D18" t="str">
            <v>T</v>
          </cell>
          <cell r="E18" t="str">
            <v>Km17.45 - Mbonekela</v>
          </cell>
          <cell r="F18" t="str">
            <v>M07</v>
          </cell>
          <cell r="G18">
            <v>5</v>
          </cell>
          <cell r="H18">
            <v>17.399999999999999</v>
          </cell>
          <cell r="I18" t="str">
            <v>R</v>
          </cell>
          <cell r="J18" t="str">
            <v>NTCHISI</v>
          </cell>
          <cell r="K18">
            <v>5</v>
          </cell>
        </row>
        <row r="19">
          <cell r="A19" t="str">
            <v>RS 212</v>
          </cell>
          <cell r="B19">
            <v>34</v>
          </cell>
          <cell r="C19" t="str">
            <v>C</v>
          </cell>
          <cell r="D19" t="str">
            <v>T</v>
          </cell>
          <cell r="E19" t="str">
            <v>Mwangala - Dzaleka</v>
          </cell>
          <cell r="F19" t="str">
            <v>M07</v>
          </cell>
          <cell r="G19">
            <v>6</v>
          </cell>
          <cell r="H19">
            <v>25.4</v>
          </cell>
          <cell r="I19" t="str">
            <v>R</v>
          </cell>
          <cell r="J19" t="str">
            <v>DOWA</v>
          </cell>
          <cell r="K19" t="str">
            <v>5,6</v>
          </cell>
        </row>
        <row r="20">
          <cell r="A20" t="str">
            <v>RS 210</v>
          </cell>
          <cell r="B20">
            <v>32</v>
          </cell>
          <cell r="C20" t="str">
            <v>C</v>
          </cell>
          <cell r="D20" t="str">
            <v>T</v>
          </cell>
          <cell r="E20" t="str">
            <v>Dzaleka - Zidunge</v>
          </cell>
          <cell r="F20" t="str">
            <v>M07</v>
          </cell>
          <cell r="G20">
            <v>7</v>
          </cell>
          <cell r="H20">
            <v>5.2</v>
          </cell>
          <cell r="I20" t="str">
            <v>R</v>
          </cell>
          <cell r="J20" t="str">
            <v>DOWA</v>
          </cell>
          <cell r="K20">
            <v>5</v>
          </cell>
        </row>
        <row r="21">
          <cell r="A21" t="str">
            <v>RS 213</v>
          </cell>
          <cell r="B21">
            <v>35</v>
          </cell>
          <cell r="C21" t="str">
            <v>C</v>
          </cell>
          <cell r="D21" t="str">
            <v>T</v>
          </cell>
          <cell r="E21" t="str">
            <v>Zidunge - Othambwe</v>
          </cell>
          <cell r="F21" t="str">
            <v>M07</v>
          </cell>
          <cell r="G21">
            <v>8</v>
          </cell>
          <cell r="H21">
            <v>7.9</v>
          </cell>
          <cell r="I21" t="str">
            <v>F</v>
          </cell>
          <cell r="J21" t="str">
            <v>DOWA</v>
          </cell>
          <cell r="K21">
            <v>6</v>
          </cell>
        </row>
        <row r="22">
          <cell r="A22" t="str">
            <v>RS 847</v>
          </cell>
          <cell r="B22" t="str">
            <v>n.a.</v>
          </cell>
          <cell r="C22" t="str">
            <v>N</v>
          </cell>
          <cell r="D22" t="str">
            <v>T</v>
          </cell>
          <cell r="E22" t="str">
            <v>Mkoma (Tanzania border) - Chitipa</v>
          </cell>
          <cell r="F22" t="str">
            <v>M09</v>
          </cell>
          <cell r="G22">
            <v>1</v>
          </cell>
          <cell r="H22">
            <v>44.5</v>
          </cell>
          <cell r="I22" t="str">
            <v>R</v>
          </cell>
          <cell r="J22" t="str">
            <v>CHITIPA</v>
          </cell>
          <cell r="K22">
            <v>1</v>
          </cell>
          <cell r="L22" t="str">
            <v>New section part of origional RS 179</v>
          </cell>
        </row>
        <row r="23">
          <cell r="A23" t="str">
            <v>RS 848</v>
          </cell>
          <cell r="B23" t="str">
            <v>n.a.</v>
          </cell>
          <cell r="C23" t="str">
            <v>N</v>
          </cell>
          <cell r="D23" t="str">
            <v>T</v>
          </cell>
          <cell r="E23" t="str">
            <v>Chitipa - Chelinda T/off</v>
          </cell>
          <cell r="F23" t="str">
            <v>M09</v>
          </cell>
          <cell r="G23">
            <v>2</v>
          </cell>
          <cell r="H23">
            <v>166.8</v>
          </cell>
          <cell r="I23" t="str">
            <v>R</v>
          </cell>
          <cell r="J23" t="str">
            <v>CHITIPA</v>
          </cell>
          <cell r="K23">
            <v>1</v>
          </cell>
          <cell r="L23" t="str">
            <v>New section part of origional RS 179</v>
          </cell>
        </row>
        <row r="24">
          <cell r="A24" t="str">
            <v>RS 181</v>
          </cell>
          <cell r="B24">
            <v>3</v>
          </cell>
          <cell r="C24" t="str">
            <v>N</v>
          </cell>
          <cell r="D24" t="str">
            <v>T</v>
          </cell>
          <cell r="E24" t="str">
            <v>Chelinda T/off - Chitanga</v>
          </cell>
          <cell r="F24" t="str">
            <v>M09</v>
          </cell>
          <cell r="G24">
            <v>3</v>
          </cell>
          <cell r="H24">
            <v>62.8</v>
          </cell>
          <cell r="I24" t="str">
            <v>R</v>
          </cell>
          <cell r="J24" t="str">
            <v>RUMPHI</v>
          </cell>
          <cell r="K24" t="str">
            <v>2,3</v>
          </cell>
          <cell r="L24" t="str">
            <v>End point altered from Mphangara Stream to Chatanga</v>
          </cell>
        </row>
        <row r="25">
          <cell r="A25" t="str">
            <v>RS 182</v>
          </cell>
          <cell r="B25">
            <v>4</v>
          </cell>
          <cell r="C25" t="str">
            <v>N</v>
          </cell>
          <cell r="D25" t="str">
            <v>T</v>
          </cell>
          <cell r="E25" t="str">
            <v>Mphangara Stream-Bow-Emcisweni-Kamchocho-Chitapa</v>
          </cell>
          <cell r="F25" t="str">
            <v>M09</v>
          </cell>
          <cell r="G25">
            <v>4</v>
          </cell>
          <cell r="H25">
            <v>95</v>
          </cell>
          <cell r="I25" t="str">
            <v>R</v>
          </cell>
          <cell r="J25" t="str">
            <v>MZIMBA</v>
          </cell>
          <cell r="K25" t="str">
            <v>3,4</v>
          </cell>
        </row>
        <row r="26">
          <cell r="A26" t="str">
            <v>RS 180</v>
          </cell>
          <cell r="B26">
            <v>2</v>
          </cell>
          <cell r="C26" t="str">
            <v>N</v>
          </cell>
          <cell r="D26" t="str">
            <v>T</v>
          </cell>
          <cell r="E26" t="str">
            <v>Chitapa - Majighasawa</v>
          </cell>
          <cell r="F26" t="str">
            <v>M09</v>
          </cell>
          <cell r="G26">
            <v>5</v>
          </cell>
          <cell r="H26">
            <v>31.8</v>
          </cell>
          <cell r="I26" t="str">
            <v>R</v>
          </cell>
          <cell r="J26" t="str">
            <v>MZIMBA</v>
          </cell>
          <cell r="K26" t="str">
            <v>3,4</v>
          </cell>
        </row>
        <row r="27">
          <cell r="A27" t="str">
            <v>RS 849</v>
          </cell>
          <cell r="B27" t="str">
            <v>n.a.</v>
          </cell>
          <cell r="C27" t="str">
            <v>N</v>
          </cell>
          <cell r="D27" t="str">
            <v>T</v>
          </cell>
          <cell r="E27" t="str">
            <v>Chitanga - Mphangara Stream</v>
          </cell>
          <cell r="F27" t="str">
            <v>M09</v>
          </cell>
          <cell r="G27">
            <v>6</v>
          </cell>
          <cell r="H27">
            <v>21.2</v>
          </cell>
          <cell r="I27">
            <v>3</v>
          </cell>
          <cell r="J27" t="str">
            <v>MZIMBA</v>
          </cell>
          <cell r="K27">
            <v>3</v>
          </cell>
          <cell r="L27" t="str">
            <v>New section part of origional RS 181</v>
          </cell>
        </row>
        <row r="28">
          <cell r="A28" t="str">
            <v>RS 183</v>
          </cell>
          <cell r="B28">
            <v>5</v>
          </cell>
          <cell r="C28" t="str">
            <v>N</v>
          </cell>
          <cell r="D28" t="str">
            <v>T</v>
          </cell>
          <cell r="E28" t="str">
            <v>Chiweta - Malongowe River</v>
          </cell>
          <cell r="F28" t="str">
            <v>M11</v>
          </cell>
          <cell r="G28">
            <v>1</v>
          </cell>
          <cell r="H28">
            <v>33.200000000000003</v>
          </cell>
          <cell r="I28" t="str">
            <v>R</v>
          </cell>
          <cell r="J28" t="str">
            <v>RUMPHI</v>
          </cell>
          <cell r="K28" t="str">
            <v>2,3</v>
          </cell>
        </row>
        <row r="29">
          <cell r="A29" t="str">
            <v>RS 184</v>
          </cell>
          <cell r="B29">
            <v>6</v>
          </cell>
          <cell r="C29" t="str">
            <v>N</v>
          </cell>
          <cell r="D29" t="str">
            <v>T</v>
          </cell>
          <cell r="E29" t="str">
            <v>Malongowe River - Usisya - Timbiri</v>
          </cell>
          <cell r="F29" t="str">
            <v>M11</v>
          </cell>
          <cell r="G29">
            <v>2</v>
          </cell>
          <cell r="H29">
            <v>63</v>
          </cell>
          <cell r="I29" t="str">
            <v>R</v>
          </cell>
          <cell r="J29" t="str">
            <v>MZIMBA</v>
          </cell>
          <cell r="K29">
            <v>3</v>
          </cell>
        </row>
        <row r="30">
          <cell r="A30" t="str">
            <v>RS 220</v>
          </cell>
          <cell r="B30">
            <v>42</v>
          </cell>
          <cell r="C30" t="str">
            <v>C</v>
          </cell>
          <cell r="D30" t="str">
            <v>T</v>
          </cell>
          <cell r="E30" t="str">
            <v>Dzaleka - Dowa</v>
          </cell>
          <cell r="F30" t="str">
            <v>M16</v>
          </cell>
          <cell r="G30">
            <v>1</v>
          </cell>
          <cell r="H30">
            <v>7.4</v>
          </cell>
          <cell r="I30" t="str">
            <v>R</v>
          </cell>
          <cell r="J30" t="str">
            <v>DOWA</v>
          </cell>
          <cell r="K30">
            <v>6</v>
          </cell>
        </row>
        <row r="31">
          <cell r="A31" t="str">
            <v>RS 219</v>
          </cell>
          <cell r="B31">
            <v>41</v>
          </cell>
          <cell r="C31" t="str">
            <v>C</v>
          </cell>
          <cell r="D31" t="str">
            <v>T</v>
          </cell>
          <cell r="E31" t="str">
            <v>Dowa - Chezi</v>
          </cell>
          <cell r="F31" t="str">
            <v>M16</v>
          </cell>
          <cell r="G31">
            <v>2</v>
          </cell>
          <cell r="H31">
            <v>16.600000000000001</v>
          </cell>
          <cell r="I31" t="str">
            <v>H</v>
          </cell>
          <cell r="J31" t="str">
            <v>DOWA</v>
          </cell>
          <cell r="K31">
            <v>6</v>
          </cell>
        </row>
        <row r="32">
          <cell r="A32" t="str">
            <v>RS 049</v>
          </cell>
          <cell r="B32">
            <v>49</v>
          </cell>
          <cell r="C32" t="str">
            <v>C</v>
          </cell>
          <cell r="D32" t="str">
            <v>T</v>
          </cell>
          <cell r="E32" t="str">
            <v>Nkhota-kota - Malenga</v>
          </cell>
          <cell r="F32" t="str">
            <v>M18</v>
          </cell>
          <cell r="G32">
            <v>1</v>
          </cell>
          <cell r="H32">
            <v>5.6</v>
          </cell>
          <cell r="I32" t="str">
            <v>F</v>
          </cell>
          <cell r="J32" t="str">
            <v>NKHOTA KOTA</v>
          </cell>
          <cell r="K32">
            <v>5</v>
          </cell>
          <cell r="L32" t="str">
            <v>Changed designation from M5 to M18</v>
          </cell>
        </row>
        <row r="33">
          <cell r="A33" t="str">
            <v>RS 224</v>
          </cell>
          <cell r="B33">
            <v>46</v>
          </cell>
          <cell r="C33" t="str">
            <v>C</v>
          </cell>
          <cell r="D33" t="str">
            <v>T</v>
          </cell>
          <cell r="E33" t="str">
            <v>Malenga - Nkhotakota Game Reserve</v>
          </cell>
          <cell r="F33" t="str">
            <v>M18</v>
          </cell>
          <cell r="G33">
            <v>2</v>
          </cell>
          <cell r="H33">
            <v>16.100000000000001</v>
          </cell>
          <cell r="I33" t="str">
            <v>F</v>
          </cell>
          <cell r="J33" t="str">
            <v>NKHOTA KOTA</v>
          </cell>
          <cell r="K33">
            <v>5</v>
          </cell>
        </row>
        <row r="34">
          <cell r="A34" t="str">
            <v>RS 222</v>
          </cell>
          <cell r="B34">
            <v>44</v>
          </cell>
          <cell r="C34" t="str">
            <v>C</v>
          </cell>
          <cell r="D34" t="str">
            <v>T</v>
          </cell>
          <cell r="E34" t="str">
            <v>Nkhotakota Game Reserve - Mbobo</v>
          </cell>
          <cell r="F34" t="str">
            <v>M18</v>
          </cell>
          <cell r="G34">
            <v>3</v>
          </cell>
          <cell r="H34">
            <v>32.6</v>
          </cell>
          <cell r="I34" t="str">
            <v>R</v>
          </cell>
          <cell r="J34" t="str">
            <v>NKHOTA KOTA &amp; NTCHISI</v>
          </cell>
          <cell r="K34">
            <v>5</v>
          </cell>
        </row>
        <row r="35">
          <cell r="A35" t="str">
            <v>RS 223</v>
          </cell>
          <cell r="B35">
            <v>45</v>
          </cell>
          <cell r="C35" t="str">
            <v>C</v>
          </cell>
          <cell r="D35" t="str">
            <v>T</v>
          </cell>
          <cell r="E35" t="str">
            <v>Mbobo - Malomo T.C.</v>
          </cell>
          <cell r="F35" t="str">
            <v>M18</v>
          </cell>
          <cell r="G35">
            <v>4</v>
          </cell>
          <cell r="H35">
            <v>18.100000000000001</v>
          </cell>
          <cell r="I35" t="str">
            <v>R</v>
          </cell>
          <cell r="J35" t="str">
            <v>NTCHISI</v>
          </cell>
          <cell r="K35">
            <v>5</v>
          </cell>
        </row>
        <row r="36">
          <cell r="A36" t="str">
            <v>RS 837</v>
          </cell>
          <cell r="B36" t="str">
            <v>n.a.</v>
          </cell>
          <cell r="C36" t="str">
            <v>C</v>
          </cell>
          <cell r="D36" t="str">
            <v>T</v>
          </cell>
          <cell r="E36" t="str">
            <v>Malomo T.C. - Chima</v>
          </cell>
          <cell r="F36" t="str">
            <v>M18</v>
          </cell>
          <cell r="G36">
            <v>5</v>
          </cell>
          <cell r="H36">
            <v>14.4</v>
          </cell>
          <cell r="I36" t="str">
            <v>R</v>
          </cell>
          <cell r="J36" t="str">
            <v>LILONGWE</v>
          </cell>
          <cell r="K36">
            <v>6</v>
          </cell>
          <cell r="L36" t="str">
            <v>New section part of RS 225</v>
          </cell>
        </row>
        <row r="37">
          <cell r="A37" t="str">
            <v>RS 259</v>
          </cell>
          <cell r="B37">
            <v>81</v>
          </cell>
          <cell r="C37" t="str">
            <v>C</v>
          </cell>
          <cell r="D37" t="str">
            <v>T</v>
          </cell>
          <cell r="E37" t="str">
            <v>Chima - Chilowamatambe</v>
          </cell>
          <cell r="F37" t="str">
            <v>M18</v>
          </cell>
          <cell r="G37">
            <v>6</v>
          </cell>
          <cell r="H37">
            <v>14.9</v>
          </cell>
          <cell r="I37" t="str">
            <v>F</v>
          </cell>
          <cell r="J37" t="str">
            <v>KASUNGU</v>
          </cell>
          <cell r="K37">
            <v>5</v>
          </cell>
          <cell r="L37" t="str">
            <v>Changed designation from S120 to M18. Now by-passed.</v>
          </cell>
        </row>
        <row r="38">
          <cell r="A38" t="str">
            <v>RS 261</v>
          </cell>
          <cell r="B38">
            <v>83</v>
          </cell>
          <cell r="C38" t="str">
            <v>C</v>
          </cell>
          <cell r="D38" t="str">
            <v>T</v>
          </cell>
          <cell r="E38" t="str">
            <v>Chilowamatambe - Chiwengo</v>
          </cell>
          <cell r="F38" t="str">
            <v>M18</v>
          </cell>
          <cell r="G38">
            <v>7</v>
          </cell>
          <cell r="H38">
            <v>15.9</v>
          </cell>
          <cell r="I38" t="str">
            <v>F</v>
          </cell>
          <cell r="J38" t="str">
            <v>KASUNGU</v>
          </cell>
          <cell r="K38">
            <v>5</v>
          </cell>
          <cell r="L38" t="str">
            <v>Changed designation from S120 to M18. Now by-passed.</v>
          </cell>
        </row>
        <row r="39">
          <cell r="A39" t="str">
            <v>RS 185</v>
          </cell>
          <cell r="B39">
            <v>7</v>
          </cell>
          <cell r="C39" t="str">
            <v>N</v>
          </cell>
          <cell r="D39" t="str">
            <v>T</v>
          </cell>
          <cell r="E39" t="str">
            <v>Luwawa (junction M1) - Mqocha - Jenda (junction S112)</v>
          </cell>
          <cell r="F39" t="str">
            <v>M20</v>
          </cell>
          <cell r="G39">
            <v>1</v>
          </cell>
          <cell r="H39">
            <v>78.5</v>
          </cell>
          <cell r="I39" t="str">
            <v>F</v>
          </cell>
          <cell r="J39" t="str">
            <v>MZIMBA</v>
          </cell>
          <cell r="K39">
            <v>4</v>
          </cell>
          <cell r="L39" t="str">
            <v>Contains road designated T322 (on 1:250,000 series map)</v>
          </cell>
        </row>
        <row r="40">
          <cell r="A40" t="str">
            <v>RS 186</v>
          </cell>
          <cell r="B40">
            <v>8</v>
          </cell>
          <cell r="C40" t="str">
            <v>N</v>
          </cell>
          <cell r="D40" t="str">
            <v>T</v>
          </cell>
          <cell r="E40" t="str">
            <v>Mzimba - Mtangatanga</v>
          </cell>
          <cell r="F40" t="str">
            <v>M22</v>
          </cell>
          <cell r="G40">
            <v>1</v>
          </cell>
          <cell r="H40">
            <v>24</v>
          </cell>
          <cell r="I40" t="str">
            <v>R</v>
          </cell>
          <cell r="J40" t="str">
            <v>MZIMBA</v>
          </cell>
          <cell r="K40">
            <v>4</v>
          </cell>
        </row>
        <row r="41">
          <cell r="A41" t="str">
            <v>RS 187</v>
          </cell>
          <cell r="B41">
            <v>9</v>
          </cell>
          <cell r="C41" t="str">
            <v>N</v>
          </cell>
          <cell r="D41" t="str">
            <v>T</v>
          </cell>
          <cell r="E41" t="str">
            <v>Rumphi - Bolero - Chitanga</v>
          </cell>
          <cell r="F41" t="str">
            <v>M24</v>
          </cell>
          <cell r="G41">
            <v>3</v>
          </cell>
          <cell r="H41">
            <v>37.799999999999997</v>
          </cell>
          <cell r="I41" t="str">
            <v>F</v>
          </cell>
          <cell r="J41" t="str">
            <v>RUMPHI</v>
          </cell>
          <cell r="K41">
            <v>3</v>
          </cell>
          <cell r="L41" t="str">
            <v>Section start changed to Rumphi</v>
          </cell>
        </row>
        <row r="42">
          <cell r="A42" t="str">
            <v>RS 189</v>
          </cell>
          <cell r="B42">
            <v>11</v>
          </cell>
          <cell r="C42" t="str">
            <v>N</v>
          </cell>
          <cell r="D42" t="str">
            <v>T</v>
          </cell>
          <cell r="E42" t="str">
            <v>Chitipa-Lufira River</v>
          </cell>
          <cell r="F42" t="str">
            <v>M26</v>
          </cell>
          <cell r="G42">
            <v>1</v>
          </cell>
          <cell r="H42">
            <v>43</v>
          </cell>
          <cell r="I42" t="str">
            <v>F</v>
          </cell>
          <cell r="J42" t="str">
            <v>CHITIPA</v>
          </cell>
          <cell r="K42">
            <v>1</v>
          </cell>
        </row>
        <row r="43">
          <cell r="A43" t="str">
            <v>RS 188</v>
          </cell>
          <cell r="B43">
            <v>10</v>
          </cell>
          <cell r="C43" t="str">
            <v>N</v>
          </cell>
          <cell r="D43" t="str">
            <v>T</v>
          </cell>
          <cell r="E43" t="str">
            <v>Lufira river-Karonga</v>
          </cell>
          <cell r="F43" t="str">
            <v>M26</v>
          </cell>
          <cell r="G43">
            <v>2</v>
          </cell>
          <cell r="H43">
            <v>43</v>
          </cell>
          <cell r="I43" t="str">
            <v>F&amp;H</v>
          </cell>
          <cell r="J43" t="str">
            <v>CHITIPA &amp; KARONGA</v>
          </cell>
          <cell r="K43" t="str">
            <v>1,2</v>
          </cell>
        </row>
        <row r="44">
          <cell r="A44" t="str">
            <v>RS 190</v>
          </cell>
          <cell r="B44">
            <v>12</v>
          </cell>
          <cell r="C44" t="str">
            <v>N</v>
          </cell>
          <cell r="D44" t="str">
            <v>T</v>
          </cell>
          <cell r="E44" t="str">
            <v>Chisenga - Chisenga customs</v>
          </cell>
          <cell r="F44" t="str">
            <v>S085</v>
          </cell>
          <cell r="G44">
            <v>1</v>
          </cell>
          <cell r="H44">
            <v>12.6</v>
          </cell>
          <cell r="I44" t="str">
            <v>F</v>
          </cell>
          <cell r="J44" t="str">
            <v>CHITIPA</v>
          </cell>
          <cell r="K44">
            <v>2</v>
          </cell>
        </row>
        <row r="45">
          <cell r="A45" t="str">
            <v>RS 192</v>
          </cell>
          <cell r="B45">
            <v>14</v>
          </cell>
          <cell r="C45" t="str">
            <v>N</v>
          </cell>
          <cell r="D45" t="str">
            <v>T</v>
          </cell>
          <cell r="E45" t="str">
            <v>Chendo - Mwakaromba</v>
          </cell>
          <cell r="F45" t="str">
            <v>S100</v>
          </cell>
          <cell r="G45">
            <v>2</v>
          </cell>
          <cell r="H45">
            <v>178.5</v>
          </cell>
          <cell r="I45" t="str">
            <v>F&amp;H</v>
          </cell>
          <cell r="J45" t="str">
            <v>CHITIPA &amp; KARONGA</v>
          </cell>
          <cell r="K45">
            <v>1</v>
          </cell>
        </row>
        <row r="46">
          <cell r="A46" t="str">
            <v>RS 193</v>
          </cell>
          <cell r="B46">
            <v>15</v>
          </cell>
          <cell r="C46" t="str">
            <v>N</v>
          </cell>
          <cell r="D46" t="str">
            <v>T</v>
          </cell>
          <cell r="E46" t="str">
            <v>Kapirinkhonde - Uledi</v>
          </cell>
          <cell r="F46" t="str">
            <v>S101</v>
          </cell>
          <cell r="G46">
            <v>1</v>
          </cell>
          <cell r="H46">
            <v>33.200000000000003</v>
          </cell>
          <cell r="I46" t="str">
            <v>R</v>
          </cell>
          <cell r="J46" t="str">
            <v>CHITIPA &amp; KARONGA</v>
          </cell>
          <cell r="K46">
            <v>2</v>
          </cell>
        </row>
        <row r="47">
          <cell r="A47" t="str">
            <v>RS 191</v>
          </cell>
          <cell r="B47">
            <v>13</v>
          </cell>
          <cell r="C47" t="str">
            <v>N</v>
          </cell>
          <cell r="D47" t="str">
            <v>T</v>
          </cell>
          <cell r="E47" t="str">
            <v>Uledi - Mpata</v>
          </cell>
          <cell r="F47" t="str">
            <v>S101</v>
          </cell>
          <cell r="G47">
            <v>2</v>
          </cell>
          <cell r="H47">
            <v>28</v>
          </cell>
          <cell r="I47" t="str">
            <v>H</v>
          </cell>
          <cell r="J47" t="str">
            <v>KARONGA</v>
          </cell>
          <cell r="K47">
            <v>2</v>
          </cell>
          <cell r="L47" t="str">
            <v>Changed designation from S100 to S101</v>
          </cell>
        </row>
        <row r="48">
          <cell r="A48" t="str">
            <v>RS 195</v>
          </cell>
          <cell r="B48">
            <v>17</v>
          </cell>
          <cell r="C48" t="str">
            <v>N</v>
          </cell>
          <cell r="D48" t="str">
            <v>T</v>
          </cell>
          <cell r="E48" t="str">
            <v>Gamba T/off - Hananiya - Livingstonia (junction M1)</v>
          </cell>
          <cell r="F48" t="str">
            <v>S103</v>
          </cell>
          <cell r="G48">
            <v>1</v>
          </cell>
          <cell r="H48">
            <v>58.1</v>
          </cell>
          <cell r="I48" t="str">
            <v>H</v>
          </cell>
          <cell r="J48" t="str">
            <v>RUMPHI</v>
          </cell>
          <cell r="K48">
            <v>2</v>
          </cell>
        </row>
        <row r="49">
          <cell r="A49" t="str">
            <v>RS 196</v>
          </cell>
          <cell r="B49">
            <v>18</v>
          </cell>
          <cell r="C49" t="str">
            <v>N</v>
          </cell>
          <cell r="D49" t="str">
            <v>T</v>
          </cell>
          <cell r="E49" t="str">
            <v>Hewe - Makonyola</v>
          </cell>
          <cell r="F49" t="str">
            <v>S104</v>
          </cell>
          <cell r="G49">
            <v>1</v>
          </cell>
          <cell r="H49">
            <v>12.8</v>
          </cell>
          <cell r="I49" t="str">
            <v>R</v>
          </cell>
          <cell r="J49" t="str">
            <v>RUMPHI</v>
          </cell>
          <cell r="K49" t="str">
            <v>2,3</v>
          </cell>
        </row>
        <row r="50">
          <cell r="A50" t="str">
            <v>RS 197</v>
          </cell>
          <cell r="B50">
            <v>19</v>
          </cell>
          <cell r="C50" t="str">
            <v>N</v>
          </cell>
          <cell r="D50" t="str">
            <v>T</v>
          </cell>
          <cell r="E50" t="str">
            <v>Chanyama - Mbalachanda - Munyanja - Kazuni</v>
          </cell>
          <cell r="F50" t="str">
            <v>S105</v>
          </cell>
          <cell r="G50">
            <v>1</v>
          </cell>
          <cell r="H50">
            <v>75</v>
          </cell>
          <cell r="I50" t="str">
            <v>F</v>
          </cell>
          <cell r="J50" t="str">
            <v>MZIMBA</v>
          </cell>
          <cell r="K50">
            <v>3</v>
          </cell>
        </row>
        <row r="51">
          <cell r="A51" t="str">
            <v>RS 198</v>
          </cell>
          <cell r="B51">
            <v>20</v>
          </cell>
          <cell r="C51" t="str">
            <v>N</v>
          </cell>
          <cell r="D51" t="str">
            <v>T</v>
          </cell>
          <cell r="E51" t="str">
            <v>Agripa Jere - Euthini - Mtantha</v>
          </cell>
          <cell r="F51" t="str">
            <v>S106</v>
          </cell>
          <cell r="G51">
            <v>1</v>
          </cell>
          <cell r="H51">
            <v>33.1</v>
          </cell>
          <cell r="I51" t="str">
            <v>F</v>
          </cell>
          <cell r="J51" t="str">
            <v>MZIMBA</v>
          </cell>
          <cell r="K51">
            <v>3</v>
          </cell>
        </row>
        <row r="52">
          <cell r="A52" t="str">
            <v>RS 199</v>
          </cell>
          <cell r="B52">
            <v>21</v>
          </cell>
          <cell r="C52" t="str">
            <v>N</v>
          </cell>
          <cell r="D52" t="str">
            <v>T</v>
          </cell>
          <cell r="E52" t="str">
            <v>Ekwendeni - Kafukule - Eswazini - junction M22</v>
          </cell>
          <cell r="F52" t="str">
            <v>S107</v>
          </cell>
          <cell r="G52">
            <v>1</v>
          </cell>
          <cell r="H52">
            <v>82</v>
          </cell>
          <cell r="I52" t="str">
            <v>F</v>
          </cell>
          <cell r="J52" t="str">
            <v>MZIMBA</v>
          </cell>
          <cell r="K52" t="str">
            <v>3,4</v>
          </cell>
        </row>
        <row r="53">
          <cell r="A53" t="str">
            <v>RS 200</v>
          </cell>
          <cell r="B53">
            <v>22</v>
          </cell>
          <cell r="C53" t="str">
            <v>N</v>
          </cell>
          <cell r="D53" t="str">
            <v>T</v>
          </cell>
          <cell r="E53" t="str">
            <v>Usisya - Bula - Choma Hill</v>
          </cell>
          <cell r="F53" t="str">
            <v>S108</v>
          </cell>
          <cell r="G53">
            <v>1</v>
          </cell>
          <cell r="H53">
            <v>22</v>
          </cell>
          <cell r="I53" t="str">
            <v>H</v>
          </cell>
          <cell r="J53" t="str">
            <v>MZIMBA</v>
          </cell>
          <cell r="K53">
            <v>3</v>
          </cell>
        </row>
        <row r="54">
          <cell r="A54" t="str">
            <v>RS 201</v>
          </cell>
          <cell r="B54">
            <v>23</v>
          </cell>
          <cell r="C54" t="str">
            <v>N</v>
          </cell>
          <cell r="D54" t="str">
            <v>T</v>
          </cell>
          <cell r="E54" t="str">
            <v>Choma Hill - Mzuzu</v>
          </cell>
          <cell r="F54" t="str">
            <v>S108</v>
          </cell>
          <cell r="G54">
            <v>2</v>
          </cell>
          <cell r="H54">
            <v>16.5</v>
          </cell>
          <cell r="I54" t="str">
            <v>F</v>
          </cell>
          <cell r="J54" t="str">
            <v>MZIMBA</v>
          </cell>
          <cell r="K54">
            <v>3</v>
          </cell>
        </row>
        <row r="55">
          <cell r="A55" t="str">
            <v>RS 202</v>
          </cell>
          <cell r="B55">
            <v>24</v>
          </cell>
          <cell r="C55" t="str">
            <v>N</v>
          </cell>
          <cell r="D55" t="str">
            <v>T</v>
          </cell>
          <cell r="E55" t="str">
            <v>Mwazisi River - Chikwawa</v>
          </cell>
          <cell r="F55" t="str">
            <v>S109</v>
          </cell>
          <cell r="G55">
            <v>1</v>
          </cell>
          <cell r="H55">
            <v>13.2</v>
          </cell>
          <cell r="I55" t="str">
            <v>F</v>
          </cell>
          <cell r="J55" t="str">
            <v>RUMPI</v>
          </cell>
          <cell r="K55">
            <v>3</v>
          </cell>
        </row>
        <row r="56">
          <cell r="A56" t="str">
            <v>RS 203</v>
          </cell>
          <cell r="B56">
            <v>25</v>
          </cell>
          <cell r="C56" t="str">
            <v>N</v>
          </cell>
          <cell r="D56" t="str">
            <v>T</v>
          </cell>
          <cell r="E56" t="str">
            <v>Chintheche - Mazamba Hill</v>
          </cell>
          <cell r="F56" t="str">
            <v>S110</v>
          </cell>
          <cell r="G56">
            <v>1</v>
          </cell>
          <cell r="H56">
            <v>41</v>
          </cell>
          <cell r="I56" t="str">
            <v>H</v>
          </cell>
          <cell r="J56" t="str">
            <v>NKHATA BAY</v>
          </cell>
          <cell r="K56">
            <v>3</v>
          </cell>
        </row>
        <row r="57">
          <cell r="A57" t="str">
            <v>RS 204</v>
          </cell>
          <cell r="B57">
            <v>26</v>
          </cell>
          <cell r="C57" t="str">
            <v>N</v>
          </cell>
          <cell r="D57" t="str">
            <v>T</v>
          </cell>
          <cell r="E57" t="str">
            <v>Engalaweni - Kandodo Chisi</v>
          </cell>
          <cell r="F57" t="str">
            <v>S111</v>
          </cell>
          <cell r="G57">
            <v>1</v>
          </cell>
          <cell r="H57">
            <v>25.9</v>
          </cell>
          <cell r="I57" t="str">
            <v>R</v>
          </cell>
          <cell r="J57" t="str">
            <v>MZIMBA</v>
          </cell>
          <cell r="K57">
            <v>4</v>
          </cell>
        </row>
        <row r="58">
          <cell r="A58" t="str">
            <v>RS 205</v>
          </cell>
          <cell r="B58">
            <v>27</v>
          </cell>
          <cell r="C58" t="str">
            <v>N</v>
          </cell>
          <cell r="D58" t="str">
            <v>T</v>
          </cell>
          <cell r="E58" t="str">
            <v>Chaiso - Kamteteka</v>
          </cell>
          <cell r="F58" t="str">
            <v>S112</v>
          </cell>
          <cell r="G58">
            <v>1</v>
          </cell>
          <cell r="H58">
            <v>7.1</v>
          </cell>
          <cell r="I58" t="str">
            <v>F</v>
          </cell>
          <cell r="J58" t="str">
            <v>MZIMBA</v>
          </cell>
          <cell r="K58">
            <v>4</v>
          </cell>
        </row>
        <row r="59">
          <cell r="A59" t="str">
            <v>RS 206</v>
          </cell>
          <cell r="B59">
            <v>28</v>
          </cell>
          <cell r="C59" t="str">
            <v>N</v>
          </cell>
          <cell r="D59" t="str">
            <v>T</v>
          </cell>
          <cell r="E59" t="str">
            <v>Kamteteka - Edingeni - Embangweni - Jenda</v>
          </cell>
          <cell r="F59" t="str">
            <v>S112</v>
          </cell>
          <cell r="G59">
            <v>2</v>
          </cell>
          <cell r="H59">
            <v>84</v>
          </cell>
          <cell r="I59" t="str">
            <v>F</v>
          </cell>
          <cell r="J59" t="str">
            <v>MZIMBA</v>
          </cell>
          <cell r="K59">
            <v>4</v>
          </cell>
        </row>
        <row r="60">
          <cell r="A60" t="str">
            <v>RS 207</v>
          </cell>
          <cell r="B60">
            <v>29</v>
          </cell>
          <cell r="C60" t="str">
            <v>N</v>
          </cell>
          <cell r="D60" t="str">
            <v>T</v>
          </cell>
          <cell r="E60" t="str">
            <v>Rumphi River - Luwelezi - Kakwale River</v>
          </cell>
          <cell r="F60" t="str">
            <v>S113</v>
          </cell>
          <cell r="G60">
            <v>1</v>
          </cell>
          <cell r="H60">
            <v>44.9</v>
          </cell>
          <cell r="I60" t="str">
            <v>H</v>
          </cell>
          <cell r="J60" t="str">
            <v>NKHATA BAY</v>
          </cell>
          <cell r="K60">
            <v>4</v>
          </cell>
        </row>
        <row r="61">
          <cell r="A61" t="str">
            <v>RS 226</v>
          </cell>
          <cell r="B61">
            <v>48</v>
          </cell>
          <cell r="C61" t="str">
            <v>C</v>
          </cell>
          <cell r="D61" t="str">
            <v>T</v>
          </cell>
          <cell r="E61" t="str">
            <v>Kachinda - Chimaliro Police</v>
          </cell>
          <cell r="F61" t="str">
            <v>S113</v>
          </cell>
          <cell r="G61">
            <v>2</v>
          </cell>
          <cell r="H61">
            <v>13</v>
          </cell>
          <cell r="I61" t="str">
            <v>F</v>
          </cell>
          <cell r="J61" t="str">
            <v>KASUNGU</v>
          </cell>
          <cell r="K61">
            <v>4</v>
          </cell>
        </row>
        <row r="62">
          <cell r="A62" t="str">
            <v>RS 229</v>
          </cell>
          <cell r="B62">
            <v>51</v>
          </cell>
          <cell r="C62" t="str">
            <v>C</v>
          </cell>
          <cell r="D62" t="str">
            <v>T</v>
          </cell>
          <cell r="E62" t="str">
            <v>Kasungu - Lifupa (Kasungu National Park)</v>
          </cell>
          <cell r="F62" t="str">
            <v>S114</v>
          </cell>
          <cell r="G62">
            <v>1</v>
          </cell>
          <cell r="H62">
            <v>47</v>
          </cell>
          <cell r="I62" t="str">
            <v>F</v>
          </cell>
          <cell r="J62" t="str">
            <v>KASUNGU</v>
          </cell>
          <cell r="K62">
            <v>5</v>
          </cell>
        </row>
        <row r="63">
          <cell r="A63" t="str">
            <v>RS 218</v>
          </cell>
          <cell r="B63">
            <v>40</v>
          </cell>
          <cell r="C63" t="str">
            <v>C</v>
          </cell>
          <cell r="D63" t="str">
            <v>T</v>
          </cell>
          <cell r="E63" t="str">
            <v>Zidunge - Senga</v>
          </cell>
          <cell r="F63" t="str">
            <v>S115</v>
          </cell>
          <cell r="G63">
            <v>1</v>
          </cell>
          <cell r="H63">
            <v>8.3000000000000007</v>
          </cell>
          <cell r="I63" t="str">
            <v>F</v>
          </cell>
          <cell r="J63" t="str">
            <v>DOWA</v>
          </cell>
          <cell r="K63">
            <v>6</v>
          </cell>
          <cell r="L63" t="str">
            <v>Changed designation from M16 to S115</v>
          </cell>
        </row>
        <row r="64">
          <cell r="A64" t="str">
            <v>RS 233</v>
          </cell>
          <cell r="B64">
            <v>55</v>
          </cell>
          <cell r="C64" t="str">
            <v>C</v>
          </cell>
          <cell r="D64" t="str">
            <v>T</v>
          </cell>
          <cell r="E64" t="str">
            <v>Senga - Dangaliro</v>
          </cell>
          <cell r="F64" t="str">
            <v>S115</v>
          </cell>
          <cell r="G64">
            <v>2</v>
          </cell>
          <cell r="H64">
            <v>10.7</v>
          </cell>
          <cell r="I64" t="str">
            <v>F</v>
          </cell>
          <cell r="J64" t="str">
            <v>DOWA</v>
          </cell>
          <cell r="K64">
            <v>6</v>
          </cell>
        </row>
        <row r="65">
          <cell r="A65" t="str">
            <v>RS 232</v>
          </cell>
          <cell r="B65">
            <v>54</v>
          </cell>
          <cell r="C65" t="str">
            <v>C</v>
          </cell>
          <cell r="D65" t="str">
            <v>T</v>
          </cell>
          <cell r="E65" t="str">
            <v>Dangaliro - Mkulumimba</v>
          </cell>
          <cell r="F65" t="str">
            <v>S115</v>
          </cell>
          <cell r="G65">
            <v>3</v>
          </cell>
          <cell r="H65">
            <v>15.4</v>
          </cell>
          <cell r="I65" t="str">
            <v>F</v>
          </cell>
          <cell r="J65" t="str">
            <v>DOWA</v>
          </cell>
          <cell r="K65">
            <v>6</v>
          </cell>
        </row>
        <row r="66">
          <cell r="A66" t="str">
            <v>RS 231</v>
          </cell>
          <cell r="B66">
            <v>53</v>
          </cell>
          <cell r="C66" t="str">
            <v>C</v>
          </cell>
          <cell r="D66" t="str">
            <v>T</v>
          </cell>
          <cell r="E66" t="str">
            <v>Mkulumimba - Bua River Bridge</v>
          </cell>
          <cell r="F66" t="str">
            <v>S115</v>
          </cell>
          <cell r="G66">
            <v>4</v>
          </cell>
          <cell r="H66">
            <v>13</v>
          </cell>
          <cell r="I66" t="str">
            <v>F</v>
          </cell>
          <cell r="J66" t="str">
            <v>DOWA &amp; LILONGWE</v>
          </cell>
          <cell r="K66">
            <v>6</v>
          </cell>
        </row>
        <row r="67">
          <cell r="A67" t="str">
            <v>RS 238</v>
          </cell>
          <cell r="B67">
            <v>60</v>
          </cell>
          <cell r="C67" t="str">
            <v>C</v>
          </cell>
          <cell r="D67" t="str">
            <v>T</v>
          </cell>
          <cell r="E67" t="str">
            <v>Mpala T.C. - Ganondo</v>
          </cell>
          <cell r="F67" t="str">
            <v>S116</v>
          </cell>
          <cell r="G67">
            <v>1</v>
          </cell>
          <cell r="H67">
            <v>3.8</v>
          </cell>
          <cell r="I67" t="str">
            <v>F</v>
          </cell>
          <cell r="J67" t="str">
            <v>NTCHISI</v>
          </cell>
          <cell r="K67">
            <v>5</v>
          </cell>
        </row>
        <row r="68">
          <cell r="A68" t="str">
            <v>RS 241</v>
          </cell>
          <cell r="B68">
            <v>63</v>
          </cell>
          <cell r="C68" t="str">
            <v>C</v>
          </cell>
          <cell r="D68" t="str">
            <v>T</v>
          </cell>
          <cell r="E68" t="str">
            <v>Gonondo - Kamsonga</v>
          </cell>
          <cell r="F68" t="str">
            <v>S116</v>
          </cell>
          <cell r="G68">
            <v>2</v>
          </cell>
          <cell r="H68">
            <v>12.3</v>
          </cell>
          <cell r="I68" t="str">
            <v>R</v>
          </cell>
          <cell r="J68" t="str">
            <v>NTCHISI</v>
          </cell>
          <cell r="K68">
            <v>5</v>
          </cell>
        </row>
        <row r="69">
          <cell r="A69" t="str">
            <v>RS 243</v>
          </cell>
          <cell r="B69">
            <v>65</v>
          </cell>
          <cell r="C69" t="str">
            <v>C</v>
          </cell>
          <cell r="D69" t="str">
            <v>T</v>
          </cell>
          <cell r="E69" t="str">
            <v>Kamsonga - Muchala</v>
          </cell>
          <cell r="F69" t="str">
            <v>S116</v>
          </cell>
          <cell r="G69">
            <v>3</v>
          </cell>
          <cell r="H69">
            <v>12.3</v>
          </cell>
          <cell r="I69" t="str">
            <v>R</v>
          </cell>
          <cell r="J69" t="str">
            <v>NTCHISI</v>
          </cell>
          <cell r="K69">
            <v>5</v>
          </cell>
        </row>
        <row r="70">
          <cell r="A70" t="str">
            <v>RS 236</v>
          </cell>
          <cell r="B70">
            <v>58</v>
          </cell>
          <cell r="C70" t="str">
            <v>C</v>
          </cell>
          <cell r="D70" t="str">
            <v>T</v>
          </cell>
          <cell r="E70" t="str">
            <v>Muchala - Chisoso</v>
          </cell>
          <cell r="F70" t="str">
            <v>S116</v>
          </cell>
          <cell r="G70">
            <v>4</v>
          </cell>
          <cell r="H70">
            <v>5.5</v>
          </cell>
          <cell r="I70" t="str">
            <v>F</v>
          </cell>
          <cell r="J70" t="str">
            <v>NTCHISI</v>
          </cell>
          <cell r="K70">
            <v>5</v>
          </cell>
        </row>
        <row r="71">
          <cell r="A71" t="str">
            <v>RS 242</v>
          </cell>
          <cell r="B71">
            <v>64</v>
          </cell>
          <cell r="C71" t="str">
            <v>C</v>
          </cell>
          <cell r="D71" t="str">
            <v>T</v>
          </cell>
          <cell r="E71" t="str">
            <v>Chisoso - Madisi</v>
          </cell>
          <cell r="F71" t="str">
            <v>S116</v>
          </cell>
          <cell r="G71">
            <v>5</v>
          </cell>
          <cell r="H71">
            <v>16.100000000000001</v>
          </cell>
          <cell r="I71" t="str">
            <v>F</v>
          </cell>
          <cell r="J71" t="str">
            <v>DOWA</v>
          </cell>
          <cell r="K71">
            <v>5</v>
          </cell>
        </row>
        <row r="72">
          <cell r="A72" t="str">
            <v>RS 234</v>
          </cell>
          <cell r="B72">
            <v>56</v>
          </cell>
          <cell r="C72" t="str">
            <v>C</v>
          </cell>
          <cell r="D72" t="str">
            <v>T</v>
          </cell>
          <cell r="E72" t="str">
            <v>Madisi - Bua River Bridge</v>
          </cell>
          <cell r="F72" t="str">
            <v>S116</v>
          </cell>
          <cell r="G72">
            <v>6</v>
          </cell>
          <cell r="H72">
            <v>14.1</v>
          </cell>
          <cell r="I72" t="str">
            <v>F</v>
          </cell>
          <cell r="J72" t="str">
            <v>DOWA</v>
          </cell>
          <cell r="K72">
            <v>5</v>
          </cell>
        </row>
        <row r="73">
          <cell r="A73" t="str">
            <v>RS 239</v>
          </cell>
          <cell r="B73">
            <v>61</v>
          </cell>
          <cell r="C73" t="str">
            <v>C</v>
          </cell>
          <cell r="D73" t="str">
            <v>T</v>
          </cell>
          <cell r="E73" t="str">
            <v>Matutu - Kamuzu School</v>
          </cell>
          <cell r="F73" t="str">
            <v>S116</v>
          </cell>
          <cell r="G73">
            <v>9</v>
          </cell>
          <cell r="H73">
            <v>21.6</v>
          </cell>
          <cell r="I73" t="str">
            <v>F</v>
          </cell>
          <cell r="J73" t="str">
            <v>MCHINJI</v>
          </cell>
          <cell r="K73">
            <v>6</v>
          </cell>
          <cell r="L73" t="str">
            <v>Changed designation from S120 to T349</v>
          </cell>
        </row>
        <row r="74">
          <cell r="A74" t="str">
            <v>RS 246</v>
          </cell>
          <cell r="B74">
            <v>68</v>
          </cell>
          <cell r="C74" t="str">
            <v>C</v>
          </cell>
          <cell r="D74" t="str">
            <v>T</v>
          </cell>
          <cell r="E74" t="str">
            <v xml:space="preserve"> Mbabzi - Chilobwe - Santhe</v>
          </cell>
          <cell r="F74" t="str">
            <v>S117</v>
          </cell>
          <cell r="G74">
            <v>3</v>
          </cell>
          <cell r="H74">
            <v>93</v>
          </cell>
          <cell r="I74" t="str">
            <v>F</v>
          </cell>
          <cell r="J74" t="str">
            <v>LL &amp; MC &amp; KU</v>
          </cell>
          <cell r="K74" t="str">
            <v>6,5</v>
          </cell>
        </row>
        <row r="75">
          <cell r="A75" t="str">
            <v>RS 247</v>
          </cell>
          <cell r="B75">
            <v>69</v>
          </cell>
          <cell r="C75" t="str">
            <v>C</v>
          </cell>
          <cell r="D75" t="str">
            <v>T</v>
          </cell>
          <cell r="E75" t="str">
            <v>Changuluwa - Kachenje School</v>
          </cell>
          <cell r="F75" t="str">
            <v>S118</v>
          </cell>
          <cell r="G75">
            <v>1</v>
          </cell>
          <cell r="H75">
            <v>21</v>
          </cell>
          <cell r="I75" t="str">
            <v>F</v>
          </cell>
          <cell r="J75" t="str">
            <v>KASUNGU</v>
          </cell>
          <cell r="K75">
            <v>5</v>
          </cell>
        </row>
        <row r="76">
          <cell r="A76" t="str">
            <v>RS 250</v>
          </cell>
          <cell r="B76">
            <v>72</v>
          </cell>
          <cell r="C76" t="str">
            <v>C</v>
          </cell>
          <cell r="D76" t="str">
            <v>T</v>
          </cell>
          <cell r="E76" t="str">
            <v>Kamutu Village - Mavumbi River</v>
          </cell>
          <cell r="F76" t="str">
            <v>S118</v>
          </cell>
          <cell r="G76">
            <v>2</v>
          </cell>
          <cell r="H76">
            <v>5</v>
          </cell>
          <cell r="I76" t="str">
            <v>F</v>
          </cell>
          <cell r="J76" t="str">
            <v>KASUNGU</v>
          </cell>
          <cell r="K76">
            <v>5</v>
          </cell>
        </row>
        <row r="77">
          <cell r="A77" t="str">
            <v>RS 249</v>
          </cell>
          <cell r="B77">
            <v>71</v>
          </cell>
          <cell r="C77" t="str">
            <v>C</v>
          </cell>
          <cell r="D77" t="str">
            <v>T</v>
          </cell>
          <cell r="E77" t="str">
            <v>Mavumbi River - G.F. Estate 54</v>
          </cell>
          <cell r="F77" t="str">
            <v>S118</v>
          </cell>
          <cell r="G77">
            <v>3</v>
          </cell>
          <cell r="H77">
            <v>11</v>
          </cell>
          <cell r="I77" t="str">
            <v>F</v>
          </cell>
          <cell r="J77" t="str">
            <v>KASUNGU</v>
          </cell>
          <cell r="K77">
            <v>5</v>
          </cell>
        </row>
        <row r="78">
          <cell r="A78" t="str">
            <v>RS 248</v>
          </cell>
          <cell r="B78">
            <v>70</v>
          </cell>
          <cell r="C78" t="str">
            <v>C</v>
          </cell>
          <cell r="D78" t="str">
            <v>T</v>
          </cell>
          <cell r="E78" t="str">
            <v>Plaka Estate - G.F. Estate 54</v>
          </cell>
          <cell r="F78" t="str">
            <v>S118</v>
          </cell>
          <cell r="G78">
            <v>4</v>
          </cell>
          <cell r="H78">
            <v>26.4</v>
          </cell>
          <cell r="I78" t="str">
            <v>F</v>
          </cell>
          <cell r="J78" t="str">
            <v>MCHINJI</v>
          </cell>
          <cell r="K78">
            <v>5</v>
          </cell>
        </row>
        <row r="79">
          <cell r="A79" t="str">
            <v>RS 253</v>
          </cell>
          <cell r="B79">
            <v>75</v>
          </cell>
          <cell r="C79" t="str">
            <v>C</v>
          </cell>
          <cell r="D79" t="str">
            <v>T</v>
          </cell>
          <cell r="E79" t="str">
            <v>Mkanda - Chawala T.C.</v>
          </cell>
          <cell r="F79" t="str">
            <v>S118</v>
          </cell>
          <cell r="G79">
            <v>5</v>
          </cell>
          <cell r="H79">
            <v>9.3000000000000007</v>
          </cell>
          <cell r="I79" t="str">
            <v>F</v>
          </cell>
          <cell r="J79" t="str">
            <v>MCHINJI</v>
          </cell>
          <cell r="K79" t="str">
            <v>5,6</v>
          </cell>
        </row>
        <row r="80">
          <cell r="A80" t="str">
            <v>RS 251</v>
          </cell>
          <cell r="B80">
            <v>73</v>
          </cell>
          <cell r="C80" t="str">
            <v>C</v>
          </cell>
          <cell r="D80" t="str">
            <v>T</v>
          </cell>
          <cell r="E80" t="str">
            <v>Chawala T.C. - Mchinji School</v>
          </cell>
          <cell r="F80" t="str">
            <v>S118</v>
          </cell>
          <cell r="G80">
            <v>6</v>
          </cell>
          <cell r="H80">
            <v>15.5</v>
          </cell>
          <cell r="I80" t="str">
            <v>F</v>
          </cell>
          <cell r="J80" t="str">
            <v>MCHINJI</v>
          </cell>
          <cell r="K80">
            <v>6</v>
          </cell>
        </row>
        <row r="81">
          <cell r="A81" t="str">
            <v>RS 252</v>
          </cell>
          <cell r="B81">
            <v>74</v>
          </cell>
          <cell r="C81" t="str">
            <v>C</v>
          </cell>
          <cell r="D81" t="str">
            <v>T</v>
          </cell>
          <cell r="E81" t="str">
            <v>Mchinji School - Kamuzu School</v>
          </cell>
          <cell r="F81" t="str">
            <v>S118</v>
          </cell>
          <cell r="G81">
            <v>7</v>
          </cell>
          <cell r="H81">
            <v>10.8</v>
          </cell>
          <cell r="I81" t="str">
            <v>F</v>
          </cell>
          <cell r="J81" t="str">
            <v>MCHINJI</v>
          </cell>
          <cell r="K81">
            <v>6</v>
          </cell>
          <cell r="L81" t="str">
            <v>Changed designation from M2 to M4</v>
          </cell>
        </row>
        <row r="82">
          <cell r="A82" t="str">
            <v>RS 257</v>
          </cell>
          <cell r="B82">
            <v>79</v>
          </cell>
          <cell r="C82" t="str">
            <v>C</v>
          </cell>
          <cell r="D82" t="str">
            <v>T</v>
          </cell>
          <cell r="E82" t="str">
            <v>Mchepa - Kaniche</v>
          </cell>
          <cell r="F82" t="str">
            <v>S119</v>
          </cell>
          <cell r="G82">
            <v>1</v>
          </cell>
          <cell r="H82">
            <v>3.4</v>
          </cell>
          <cell r="I82" t="str">
            <v>R</v>
          </cell>
          <cell r="J82" t="str">
            <v>SALIMA</v>
          </cell>
          <cell r="K82">
            <v>7</v>
          </cell>
        </row>
        <row r="83">
          <cell r="A83" t="str">
            <v>RS 256</v>
          </cell>
          <cell r="B83">
            <v>78</v>
          </cell>
          <cell r="C83" t="str">
            <v>C</v>
          </cell>
          <cell r="D83" t="str">
            <v>T</v>
          </cell>
          <cell r="E83" t="str">
            <v>Kaniche - Kanongola</v>
          </cell>
          <cell r="F83" t="str">
            <v>S119</v>
          </cell>
          <cell r="G83">
            <v>2</v>
          </cell>
          <cell r="H83">
            <v>9.4</v>
          </cell>
          <cell r="I83" t="str">
            <v>R</v>
          </cell>
          <cell r="J83" t="str">
            <v>SALIMA</v>
          </cell>
          <cell r="K83">
            <v>6</v>
          </cell>
        </row>
        <row r="84">
          <cell r="A84" t="str">
            <v>RS 255</v>
          </cell>
          <cell r="B84">
            <v>77</v>
          </cell>
          <cell r="C84" t="str">
            <v>C</v>
          </cell>
          <cell r="D84" t="str">
            <v>T</v>
          </cell>
          <cell r="E84" t="str">
            <v>Kanongola - Mafika</v>
          </cell>
          <cell r="F84" t="str">
            <v>S119</v>
          </cell>
          <cell r="G84">
            <v>3</v>
          </cell>
          <cell r="H84">
            <v>18.899999999999999</v>
          </cell>
          <cell r="I84" t="str">
            <v>R</v>
          </cell>
          <cell r="J84" t="str">
            <v>DOWA</v>
          </cell>
          <cell r="K84">
            <v>6</v>
          </cell>
        </row>
        <row r="85">
          <cell r="A85" t="str">
            <v>RS 254</v>
          </cell>
          <cell r="B85">
            <v>76</v>
          </cell>
          <cell r="C85" t="str">
            <v>C</v>
          </cell>
          <cell r="D85" t="str">
            <v>T</v>
          </cell>
          <cell r="E85" t="str">
            <v>Mafika - Lipanda</v>
          </cell>
          <cell r="F85" t="str">
            <v>S119</v>
          </cell>
          <cell r="G85">
            <v>4</v>
          </cell>
          <cell r="H85">
            <v>16.899999999999999</v>
          </cell>
          <cell r="I85" t="str">
            <v>R</v>
          </cell>
          <cell r="J85" t="str">
            <v>DOWA</v>
          </cell>
          <cell r="K85">
            <v>6</v>
          </cell>
        </row>
        <row r="86">
          <cell r="A86" t="str">
            <v>RS 272</v>
          </cell>
          <cell r="B86">
            <v>94</v>
          </cell>
          <cell r="C86" t="str">
            <v>C</v>
          </cell>
          <cell r="D86" t="str">
            <v>T</v>
          </cell>
          <cell r="E86" t="str">
            <v>Kachinchezo - Kachiwele</v>
          </cell>
          <cell r="F86" t="str">
            <v>S121</v>
          </cell>
          <cell r="G86">
            <v>1</v>
          </cell>
          <cell r="H86">
            <v>7.6</v>
          </cell>
          <cell r="I86" t="str">
            <v>F</v>
          </cell>
          <cell r="J86" t="str">
            <v>LILONGWE</v>
          </cell>
          <cell r="K86">
            <v>6</v>
          </cell>
        </row>
        <row r="87">
          <cell r="A87" t="str">
            <v>RS 267</v>
          </cell>
          <cell r="B87">
            <v>89</v>
          </cell>
          <cell r="C87" t="str">
            <v>C</v>
          </cell>
          <cell r="D87" t="str">
            <v>T</v>
          </cell>
          <cell r="E87" t="str">
            <v>Kachiwele - Lilongwe river</v>
          </cell>
          <cell r="F87" t="str">
            <v>S121</v>
          </cell>
          <cell r="G87">
            <v>2</v>
          </cell>
          <cell r="H87">
            <v>6.7</v>
          </cell>
          <cell r="I87" t="str">
            <v>H</v>
          </cell>
          <cell r="J87" t="str">
            <v>LILONGWE</v>
          </cell>
          <cell r="K87">
            <v>6</v>
          </cell>
        </row>
        <row r="88">
          <cell r="A88" t="str">
            <v>RS 268</v>
          </cell>
          <cell r="B88">
            <v>90</v>
          </cell>
          <cell r="C88" t="str">
            <v>C</v>
          </cell>
          <cell r="D88" t="str">
            <v>T</v>
          </cell>
          <cell r="E88" t="str">
            <v>Lilongwe River - Milungu</v>
          </cell>
          <cell r="F88" t="str">
            <v>S121</v>
          </cell>
          <cell r="G88">
            <v>3</v>
          </cell>
          <cell r="H88">
            <v>15.5</v>
          </cell>
          <cell r="I88" t="str">
            <v>R</v>
          </cell>
          <cell r="J88" t="str">
            <v>LILONGWE</v>
          </cell>
          <cell r="K88">
            <v>6</v>
          </cell>
          <cell r="L88" t="str">
            <v>Changed designation from D276 to T357</v>
          </cell>
        </row>
        <row r="89">
          <cell r="A89" t="str">
            <v>RS 270</v>
          </cell>
          <cell r="B89">
            <v>92</v>
          </cell>
          <cell r="C89" t="str">
            <v>C</v>
          </cell>
          <cell r="D89" t="str">
            <v>T</v>
          </cell>
          <cell r="E89" t="str">
            <v>Milungu - Chimbalanga</v>
          </cell>
          <cell r="F89" t="str">
            <v>S121</v>
          </cell>
          <cell r="G89">
            <v>4</v>
          </cell>
          <cell r="H89">
            <v>7.3</v>
          </cell>
          <cell r="I89" t="str">
            <v>H</v>
          </cell>
          <cell r="J89" t="str">
            <v>LILONGWE</v>
          </cell>
          <cell r="K89">
            <v>6</v>
          </cell>
          <cell r="L89" t="str">
            <v>Changed designation from T358 to T357</v>
          </cell>
        </row>
        <row r="90">
          <cell r="A90" t="str">
            <v>RS 264</v>
          </cell>
          <cell r="B90">
            <v>86</v>
          </cell>
          <cell r="C90" t="str">
            <v>C</v>
          </cell>
          <cell r="D90" t="str">
            <v>T</v>
          </cell>
          <cell r="E90" t="str">
            <v>Chimbalanga - Mphunzi</v>
          </cell>
          <cell r="F90" t="str">
            <v>S121</v>
          </cell>
          <cell r="G90">
            <v>5</v>
          </cell>
          <cell r="H90">
            <v>4.2</v>
          </cell>
          <cell r="I90" t="str">
            <v>R</v>
          </cell>
          <cell r="J90" t="str">
            <v>LILONGWE</v>
          </cell>
          <cell r="K90">
            <v>6</v>
          </cell>
        </row>
        <row r="91">
          <cell r="A91" t="str">
            <v>RS 262</v>
          </cell>
          <cell r="B91">
            <v>84</v>
          </cell>
          <cell r="C91" t="str">
            <v>C</v>
          </cell>
          <cell r="D91" t="str">
            <v>T</v>
          </cell>
          <cell r="E91" t="str">
            <v>Mphunzi - Mpeya T.C.</v>
          </cell>
          <cell r="F91" t="str">
            <v>S121</v>
          </cell>
          <cell r="G91">
            <v>6</v>
          </cell>
          <cell r="H91">
            <v>5.9</v>
          </cell>
          <cell r="I91" t="str">
            <v>F</v>
          </cell>
          <cell r="J91" t="str">
            <v>LILONGWE</v>
          </cell>
          <cell r="K91">
            <v>6</v>
          </cell>
        </row>
        <row r="92">
          <cell r="A92" t="str">
            <v>RS 269</v>
          </cell>
          <cell r="B92">
            <v>91</v>
          </cell>
          <cell r="C92" t="str">
            <v>C</v>
          </cell>
          <cell r="D92" t="str">
            <v>T</v>
          </cell>
          <cell r="E92" t="str">
            <v>Mpeya T.C. - Chamadenga</v>
          </cell>
          <cell r="F92" t="str">
            <v>S121</v>
          </cell>
          <cell r="G92">
            <v>7</v>
          </cell>
          <cell r="H92">
            <v>6.4</v>
          </cell>
          <cell r="I92" t="str">
            <v>F</v>
          </cell>
          <cell r="J92" t="str">
            <v>LILONGWE</v>
          </cell>
          <cell r="K92">
            <v>6</v>
          </cell>
        </row>
        <row r="93">
          <cell r="A93" t="str">
            <v>RS 273</v>
          </cell>
          <cell r="B93">
            <v>95</v>
          </cell>
          <cell r="C93" t="str">
            <v>C</v>
          </cell>
          <cell r="D93" t="str">
            <v>T</v>
          </cell>
          <cell r="E93" t="str">
            <v>Chamadenga - Kamphata</v>
          </cell>
          <cell r="F93" t="str">
            <v>S121</v>
          </cell>
          <cell r="G93">
            <v>8</v>
          </cell>
          <cell r="H93">
            <v>9.1</v>
          </cell>
          <cell r="I93" t="str">
            <v>F</v>
          </cell>
          <cell r="J93" t="str">
            <v>LILONGWE</v>
          </cell>
          <cell r="K93">
            <v>6</v>
          </cell>
        </row>
        <row r="94">
          <cell r="A94" t="str">
            <v>RS 278</v>
          </cell>
          <cell r="B94">
            <v>100</v>
          </cell>
          <cell r="C94" t="str">
            <v>C</v>
          </cell>
          <cell r="D94" t="str">
            <v>T</v>
          </cell>
          <cell r="E94" t="str">
            <v>Kaunda Road - Lingadzi River</v>
          </cell>
          <cell r="F94" t="str">
            <v>S123</v>
          </cell>
          <cell r="G94">
            <v>1</v>
          </cell>
          <cell r="H94">
            <v>6</v>
          </cell>
          <cell r="I94" t="str">
            <v>F</v>
          </cell>
          <cell r="J94" t="str">
            <v>LILONGWE</v>
          </cell>
          <cell r="K94">
            <v>6</v>
          </cell>
          <cell r="L94" t="str">
            <v>Section start changed to exclude Chendawaka Road (RS 154)</v>
          </cell>
        </row>
        <row r="95">
          <cell r="A95" t="str">
            <v>RS 277</v>
          </cell>
          <cell r="B95">
            <v>99</v>
          </cell>
          <cell r="C95" t="str">
            <v>C</v>
          </cell>
          <cell r="D95" t="str">
            <v>T</v>
          </cell>
          <cell r="E95" t="str">
            <v>Lingadzi River - Chitedze</v>
          </cell>
          <cell r="F95" t="str">
            <v>S123</v>
          </cell>
          <cell r="G95">
            <v>2</v>
          </cell>
          <cell r="H95">
            <v>15.2</v>
          </cell>
          <cell r="I95" t="str">
            <v>F</v>
          </cell>
          <cell r="J95" t="str">
            <v>LILONGWE</v>
          </cell>
          <cell r="K95">
            <v>6</v>
          </cell>
        </row>
        <row r="96">
          <cell r="A96" t="str">
            <v>RS 282</v>
          </cell>
          <cell r="B96">
            <v>104</v>
          </cell>
          <cell r="C96" t="str">
            <v>C</v>
          </cell>
          <cell r="D96" t="str">
            <v>T</v>
          </cell>
          <cell r="E96" t="str">
            <v>Likuni - Kakoma</v>
          </cell>
          <cell r="F96" t="str">
            <v>S124</v>
          </cell>
          <cell r="G96">
            <v>3</v>
          </cell>
          <cell r="H96">
            <v>10.3</v>
          </cell>
          <cell r="I96" t="str">
            <v>F</v>
          </cell>
          <cell r="J96" t="str">
            <v>LILONGWE</v>
          </cell>
          <cell r="K96">
            <v>6</v>
          </cell>
        </row>
        <row r="97">
          <cell r="A97" t="str">
            <v>RS 292</v>
          </cell>
          <cell r="B97">
            <v>114</v>
          </cell>
          <cell r="C97" t="str">
            <v>C</v>
          </cell>
          <cell r="D97" t="str">
            <v>T</v>
          </cell>
          <cell r="E97" t="str">
            <v>Kakoma - Malingunde</v>
          </cell>
          <cell r="F97" t="str">
            <v>S124</v>
          </cell>
          <cell r="G97">
            <v>4</v>
          </cell>
          <cell r="H97">
            <v>7</v>
          </cell>
          <cell r="I97" t="str">
            <v>F</v>
          </cell>
          <cell r="J97" t="str">
            <v>LILONGWE</v>
          </cell>
          <cell r="K97">
            <v>6</v>
          </cell>
          <cell r="L97" t="str">
            <v>Changed junction road designation from M5</v>
          </cell>
        </row>
        <row r="98">
          <cell r="A98" t="str">
            <v>RS 564</v>
          </cell>
          <cell r="B98">
            <v>386</v>
          </cell>
          <cell r="C98" t="str">
            <v>C</v>
          </cell>
          <cell r="D98" t="str">
            <v>T</v>
          </cell>
          <cell r="E98" t="str">
            <v>Malingunde - Kabyzala Village</v>
          </cell>
          <cell r="F98" t="str">
            <v>S124</v>
          </cell>
          <cell r="G98">
            <v>5</v>
          </cell>
          <cell r="H98">
            <v>3.3</v>
          </cell>
          <cell r="I98" t="str">
            <v>F</v>
          </cell>
          <cell r="J98" t="str">
            <v>LILONGWE</v>
          </cell>
          <cell r="K98">
            <v>6</v>
          </cell>
          <cell r="L98" t="str">
            <v>Changed designation from T345 to S124</v>
          </cell>
        </row>
        <row r="99">
          <cell r="A99" t="str">
            <v>RS 271</v>
          </cell>
          <cell r="B99">
            <v>93</v>
          </cell>
          <cell r="C99" t="str">
            <v>C</v>
          </cell>
          <cell r="D99" t="str">
            <v>T</v>
          </cell>
          <cell r="E99" t="str">
            <v>Kabyzala Village - Nsengere</v>
          </cell>
          <cell r="F99" t="str">
            <v>S124</v>
          </cell>
          <cell r="G99">
            <v>6</v>
          </cell>
          <cell r="H99">
            <v>14.6</v>
          </cell>
          <cell r="I99" t="str">
            <v>F</v>
          </cell>
          <cell r="J99" t="str">
            <v>LILONGWE</v>
          </cell>
          <cell r="K99">
            <v>6</v>
          </cell>
        </row>
        <row r="100">
          <cell r="A100" t="str">
            <v>RS 279</v>
          </cell>
          <cell r="B100">
            <v>101</v>
          </cell>
          <cell r="C100" t="str">
            <v>C</v>
          </cell>
          <cell r="D100" t="str">
            <v>T</v>
          </cell>
          <cell r="E100" t="str">
            <v>Mitundu - Sitima</v>
          </cell>
          <cell r="F100" t="str">
            <v>S124</v>
          </cell>
          <cell r="G100">
            <v>7</v>
          </cell>
          <cell r="H100">
            <v>3.6</v>
          </cell>
          <cell r="I100" t="str">
            <v>F</v>
          </cell>
          <cell r="J100" t="str">
            <v>LILONGWE</v>
          </cell>
          <cell r="K100">
            <v>6</v>
          </cell>
        </row>
        <row r="101">
          <cell r="A101" t="str">
            <v>RS 661</v>
          </cell>
          <cell r="B101">
            <v>483</v>
          </cell>
          <cell r="C101" t="str">
            <v>C</v>
          </cell>
          <cell r="D101" t="str">
            <v>T</v>
          </cell>
          <cell r="E101" t="str">
            <v>Sitima - Kambalanje</v>
          </cell>
          <cell r="F101" t="str">
            <v>S124</v>
          </cell>
          <cell r="G101">
            <v>8</v>
          </cell>
          <cell r="H101">
            <v>1.9</v>
          </cell>
          <cell r="I101" t="str">
            <v>F</v>
          </cell>
          <cell r="J101" t="str">
            <v>LILONGWE</v>
          </cell>
          <cell r="K101">
            <v>6</v>
          </cell>
          <cell r="L101" t="str">
            <v>Changed designation from D198 to S124</v>
          </cell>
        </row>
        <row r="102">
          <cell r="A102" t="str">
            <v>RS 284</v>
          </cell>
          <cell r="B102">
            <v>106</v>
          </cell>
          <cell r="C102" t="str">
            <v>C</v>
          </cell>
          <cell r="D102" t="str">
            <v>T</v>
          </cell>
          <cell r="E102" t="str">
            <v>Kambalanje - Chisendera</v>
          </cell>
          <cell r="F102" t="str">
            <v>S124</v>
          </cell>
          <cell r="G102">
            <v>9</v>
          </cell>
          <cell r="H102">
            <v>7.5</v>
          </cell>
          <cell r="I102" t="str">
            <v>F</v>
          </cell>
          <cell r="J102" t="str">
            <v>LILONGWE</v>
          </cell>
          <cell r="K102">
            <v>6</v>
          </cell>
        </row>
        <row r="103">
          <cell r="A103" t="str">
            <v>RS 286</v>
          </cell>
          <cell r="B103">
            <v>108</v>
          </cell>
          <cell r="C103" t="str">
            <v>C</v>
          </cell>
          <cell r="D103" t="str">
            <v>T</v>
          </cell>
          <cell r="E103" t="str">
            <v>Chisendera - Mlozesi</v>
          </cell>
          <cell r="F103" t="str">
            <v>S124</v>
          </cell>
          <cell r="G103">
            <v>10</v>
          </cell>
          <cell r="H103">
            <v>4.9000000000000004</v>
          </cell>
          <cell r="I103" t="str">
            <v>F</v>
          </cell>
          <cell r="J103" t="str">
            <v>LILONGWE</v>
          </cell>
          <cell r="K103">
            <v>6</v>
          </cell>
        </row>
        <row r="104">
          <cell r="A104" t="str">
            <v>RS 288</v>
          </cell>
          <cell r="B104">
            <v>110</v>
          </cell>
          <cell r="C104" t="str">
            <v>C</v>
          </cell>
          <cell r="D104" t="str">
            <v>T</v>
          </cell>
          <cell r="E104" t="str">
            <v>Mlozesi - Diamphwe River</v>
          </cell>
          <cell r="F104" t="str">
            <v>S124</v>
          </cell>
          <cell r="G104">
            <v>11</v>
          </cell>
          <cell r="H104">
            <v>4.5</v>
          </cell>
          <cell r="I104" t="str">
            <v>F</v>
          </cell>
          <cell r="J104" t="str">
            <v>LILONGWE</v>
          </cell>
          <cell r="K104">
            <v>6</v>
          </cell>
        </row>
        <row r="105">
          <cell r="A105" t="str">
            <v>RS 290</v>
          </cell>
          <cell r="B105">
            <v>112</v>
          </cell>
          <cell r="C105" t="str">
            <v>C</v>
          </cell>
          <cell r="D105" t="str">
            <v>T</v>
          </cell>
          <cell r="E105" t="str">
            <v>Diamphwe River - Chidewere</v>
          </cell>
          <cell r="F105" t="str">
            <v>S124</v>
          </cell>
          <cell r="G105">
            <v>12</v>
          </cell>
          <cell r="H105">
            <v>9.4</v>
          </cell>
          <cell r="I105" t="str">
            <v>F</v>
          </cell>
          <cell r="J105" t="str">
            <v>DEDZA</v>
          </cell>
          <cell r="K105">
            <v>6</v>
          </cell>
        </row>
        <row r="106">
          <cell r="A106" t="str">
            <v>RS 281</v>
          </cell>
          <cell r="B106">
            <v>103</v>
          </cell>
          <cell r="C106" t="str">
            <v>C</v>
          </cell>
          <cell r="D106" t="str">
            <v>T</v>
          </cell>
          <cell r="E106" t="str">
            <v>Chidewere - Lobi</v>
          </cell>
          <cell r="F106" t="str">
            <v>S124</v>
          </cell>
          <cell r="G106">
            <v>13</v>
          </cell>
          <cell r="H106">
            <v>13</v>
          </cell>
          <cell r="I106" t="str">
            <v>F</v>
          </cell>
          <cell r="J106" t="str">
            <v>DEDZA</v>
          </cell>
          <cell r="K106">
            <v>6</v>
          </cell>
          <cell r="L106" t="str">
            <v>Changed designation from D209 to T366</v>
          </cell>
        </row>
        <row r="107">
          <cell r="A107" t="str">
            <v>RS 283</v>
          </cell>
          <cell r="B107">
            <v>105</v>
          </cell>
          <cell r="C107" t="str">
            <v>C</v>
          </cell>
          <cell r="D107" t="str">
            <v>T</v>
          </cell>
          <cell r="E107" t="str">
            <v>Lobi - Maonde</v>
          </cell>
          <cell r="F107" t="str">
            <v>S124</v>
          </cell>
          <cell r="G107">
            <v>14</v>
          </cell>
          <cell r="H107">
            <v>5.9</v>
          </cell>
          <cell r="I107" t="str">
            <v>F</v>
          </cell>
          <cell r="J107" t="str">
            <v>DEDZA</v>
          </cell>
          <cell r="K107">
            <v>6</v>
          </cell>
        </row>
        <row r="108">
          <cell r="A108" t="str">
            <v>RS 280</v>
          </cell>
          <cell r="B108">
            <v>102</v>
          </cell>
          <cell r="C108" t="str">
            <v>C</v>
          </cell>
          <cell r="D108" t="str">
            <v>T</v>
          </cell>
          <cell r="E108" t="str">
            <v>Maonde - Kaliyodzi</v>
          </cell>
          <cell r="F108" t="str">
            <v>S124</v>
          </cell>
          <cell r="G108">
            <v>15</v>
          </cell>
          <cell r="H108">
            <v>1.8</v>
          </cell>
          <cell r="I108" t="str">
            <v>F</v>
          </cell>
          <cell r="J108" t="str">
            <v>DEDZA</v>
          </cell>
          <cell r="K108">
            <v>6</v>
          </cell>
          <cell r="L108" t="str">
            <v>Changed designation from UD to T367.</v>
          </cell>
        </row>
        <row r="109">
          <cell r="A109" t="str">
            <v>RS 291</v>
          </cell>
          <cell r="B109">
            <v>113</v>
          </cell>
          <cell r="C109" t="str">
            <v>C</v>
          </cell>
          <cell r="D109" t="str">
            <v>T</v>
          </cell>
          <cell r="E109" t="str">
            <v>Kaliyodzi - Jumbe</v>
          </cell>
          <cell r="F109" t="str">
            <v>S124</v>
          </cell>
          <cell r="G109">
            <v>16</v>
          </cell>
          <cell r="H109">
            <v>7.8</v>
          </cell>
          <cell r="I109" t="str">
            <v>F</v>
          </cell>
          <cell r="J109" t="str">
            <v>DEDZA</v>
          </cell>
          <cell r="K109">
            <v>6</v>
          </cell>
        </row>
        <row r="110">
          <cell r="A110" t="str">
            <v>RS 285</v>
          </cell>
          <cell r="B110">
            <v>107</v>
          </cell>
          <cell r="C110" t="str">
            <v>C</v>
          </cell>
          <cell r="D110" t="str">
            <v>T</v>
          </cell>
          <cell r="E110" t="str">
            <v>Jumbe - Mchaneka</v>
          </cell>
          <cell r="F110" t="str">
            <v>S124</v>
          </cell>
          <cell r="G110">
            <v>17</v>
          </cell>
          <cell r="H110">
            <v>4.8</v>
          </cell>
          <cell r="I110" t="str">
            <v>F</v>
          </cell>
          <cell r="J110" t="str">
            <v>DEDZA</v>
          </cell>
          <cell r="K110">
            <v>6</v>
          </cell>
        </row>
        <row r="111">
          <cell r="A111" t="str">
            <v>RS 293</v>
          </cell>
          <cell r="B111">
            <v>115</v>
          </cell>
          <cell r="C111" t="str">
            <v>C</v>
          </cell>
          <cell r="D111" t="str">
            <v>T</v>
          </cell>
          <cell r="E111" t="str">
            <v>Bunda - Nsendere</v>
          </cell>
          <cell r="F111" t="str">
            <v>S125</v>
          </cell>
          <cell r="G111">
            <v>3</v>
          </cell>
          <cell r="H111">
            <v>4.5999999999999996</v>
          </cell>
          <cell r="I111" t="str">
            <v>F</v>
          </cell>
          <cell r="J111" t="str">
            <v>LILONGWE</v>
          </cell>
          <cell r="K111">
            <v>6</v>
          </cell>
        </row>
        <row r="112">
          <cell r="A112" t="str">
            <v>RS 296</v>
          </cell>
          <cell r="B112">
            <v>118</v>
          </cell>
          <cell r="C112" t="str">
            <v>C</v>
          </cell>
          <cell r="D112" t="str">
            <v>T</v>
          </cell>
          <cell r="E112" t="str">
            <v>Nsendere - Mitundu</v>
          </cell>
          <cell r="F112" t="str">
            <v>S125</v>
          </cell>
          <cell r="G112">
            <v>4</v>
          </cell>
          <cell r="H112">
            <v>2.7</v>
          </cell>
          <cell r="I112" t="str">
            <v>F</v>
          </cell>
          <cell r="J112" t="str">
            <v>LILONGWE</v>
          </cell>
          <cell r="K112">
            <v>6</v>
          </cell>
        </row>
        <row r="113">
          <cell r="A113" t="str">
            <v>RS 300</v>
          </cell>
          <cell r="B113">
            <v>122</v>
          </cell>
          <cell r="C113" t="str">
            <v>C</v>
          </cell>
          <cell r="D113" t="str">
            <v>T</v>
          </cell>
          <cell r="E113" t="str">
            <v>junction M1 - Thete</v>
          </cell>
          <cell r="F113" t="str">
            <v>S126</v>
          </cell>
          <cell r="G113">
            <v>1</v>
          </cell>
          <cell r="H113">
            <v>18</v>
          </cell>
          <cell r="I113" t="str">
            <v>F</v>
          </cell>
          <cell r="J113" t="str">
            <v>DEDZA</v>
          </cell>
          <cell r="K113">
            <v>6</v>
          </cell>
          <cell r="L113" t="str">
            <v>Changed designation from D370 to T370</v>
          </cell>
        </row>
        <row r="114">
          <cell r="A114" t="str">
            <v>RS 301</v>
          </cell>
          <cell r="B114">
            <v>123</v>
          </cell>
          <cell r="C114" t="str">
            <v>C</v>
          </cell>
          <cell r="D114" t="str">
            <v>T</v>
          </cell>
          <cell r="E114" t="str">
            <v>Thete - Lobi</v>
          </cell>
          <cell r="F114" t="str">
            <v>S126</v>
          </cell>
          <cell r="G114">
            <v>2</v>
          </cell>
          <cell r="H114">
            <v>9.1</v>
          </cell>
          <cell r="I114" t="str">
            <v>F</v>
          </cell>
          <cell r="J114" t="str">
            <v>DEDZA</v>
          </cell>
          <cell r="K114">
            <v>6</v>
          </cell>
          <cell r="L114" t="str">
            <v>Changed designation from D370 to T370</v>
          </cell>
        </row>
        <row r="115">
          <cell r="A115" t="str">
            <v>RS 306</v>
          </cell>
          <cell r="B115">
            <v>128</v>
          </cell>
          <cell r="C115" t="str">
            <v>C</v>
          </cell>
          <cell r="D115" t="str">
            <v>T</v>
          </cell>
          <cell r="E115" t="str">
            <v>Masasa (junction M1) - Chapita</v>
          </cell>
          <cell r="F115" t="str">
            <v>S127</v>
          </cell>
          <cell r="G115">
            <v>1</v>
          </cell>
          <cell r="H115">
            <v>2.2000000000000002</v>
          </cell>
          <cell r="I115" t="str">
            <v>F</v>
          </cell>
          <cell r="J115" t="str">
            <v>DEDZA</v>
          </cell>
          <cell r="K115">
            <v>7</v>
          </cell>
        </row>
        <row r="116">
          <cell r="A116" t="str">
            <v>RS 302</v>
          </cell>
          <cell r="B116">
            <v>124</v>
          </cell>
          <cell r="C116" t="str">
            <v>C</v>
          </cell>
          <cell r="D116" t="str">
            <v>T</v>
          </cell>
          <cell r="E116" t="str">
            <v>Chapita - Khwekhwelele</v>
          </cell>
          <cell r="F116" t="str">
            <v>S127</v>
          </cell>
          <cell r="G116">
            <v>2</v>
          </cell>
          <cell r="H116">
            <v>16.5</v>
          </cell>
          <cell r="I116" t="str">
            <v>R</v>
          </cell>
          <cell r="J116" t="str">
            <v>DEDZA</v>
          </cell>
          <cell r="K116">
            <v>7</v>
          </cell>
        </row>
        <row r="117">
          <cell r="A117" t="str">
            <v>RS 303</v>
          </cell>
          <cell r="B117">
            <v>125</v>
          </cell>
          <cell r="C117" t="str">
            <v>C</v>
          </cell>
          <cell r="D117" t="str">
            <v>T</v>
          </cell>
          <cell r="E117" t="str">
            <v>Chitambe River - Mganja</v>
          </cell>
          <cell r="F117" t="str">
            <v>S127</v>
          </cell>
          <cell r="G117">
            <v>3</v>
          </cell>
          <cell r="H117">
            <v>3.7</v>
          </cell>
          <cell r="I117" t="str">
            <v>R</v>
          </cell>
          <cell r="J117" t="str">
            <v>DEDZA</v>
          </cell>
          <cell r="K117">
            <v>7</v>
          </cell>
        </row>
        <row r="118">
          <cell r="A118" t="str">
            <v>RS 305</v>
          </cell>
          <cell r="B118">
            <v>127</v>
          </cell>
          <cell r="C118" t="str">
            <v>C</v>
          </cell>
          <cell r="D118" t="str">
            <v>T</v>
          </cell>
          <cell r="E118" t="str">
            <v>Golomoti - Liwenga</v>
          </cell>
          <cell r="F118" t="str">
            <v>S127</v>
          </cell>
          <cell r="G118">
            <v>5</v>
          </cell>
          <cell r="H118">
            <v>5.6</v>
          </cell>
          <cell r="I118" t="str">
            <v>R</v>
          </cell>
          <cell r="J118" t="str">
            <v>DEDZA</v>
          </cell>
          <cell r="K118">
            <v>7</v>
          </cell>
        </row>
        <row r="119">
          <cell r="A119" t="str">
            <v>RS 304</v>
          </cell>
          <cell r="B119">
            <v>126</v>
          </cell>
          <cell r="C119" t="str">
            <v>C</v>
          </cell>
          <cell r="D119" t="str">
            <v>T</v>
          </cell>
          <cell r="E119" t="str">
            <v>Liwenga - Kapiri (junction M10)</v>
          </cell>
          <cell r="F119" t="str">
            <v>S127</v>
          </cell>
          <cell r="G119">
            <v>6</v>
          </cell>
          <cell r="H119">
            <v>12</v>
          </cell>
          <cell r="I119" t="str">
            <v>F</v>
          </cell>
          <cell r="J119" t="str">
            <v>DEDZA</v>
          </cell>
          <cell r="K119">
            <v>7</v>
          </cell>
        </row>
        <row r="120">
          <cell r="A120" t="str">
            <v>RS 342</v>
          </cell>
          <cell r="B120">
            <v>164</v>
          </cell>
          <cell r="C120" t="str">
            <v>S</v>
          </cell>
          <cell r="D120" t="str">
            <v>T</v>
          </cell>
          <cell r="E120" t="str">
            <v>Maganga - Kwilasya</v>
          </cell>
          <cell r="F120" t="str">
            <v>S129</v>
          </cell>
          <cell r="G120">
            <v>1</v>
          </cell>
          <cell r="H120">
            <v>13.8</v>
          </cell>
          <cell r="I120" t="str">
            <v>F</v>
          </cell>
          <cell r="J120" t="str">
            <v>MANGOCHI</v>
          </cell>
          <cell r="K120">
            <v>7</v>
          </cell>
          <cell r="L120" t="str">
            <v>Changed designation from S121 to T373</v>
          </cell>
        </row>
        <row r="121">
          <cell r="A121" t="str">
            <v>RS 344</v>
          </cell>
          <cell r="B121">
            <v>166</v>
          </cell>
          <cell r="C121" t="str">
            <v>S</v>
          </cell>
          <cell r="D121" t="str">
            <v>T</v>
          </cell>
          <cell r="E121" t="str">
            <v>Kwilasya - Makanjira</v>
          </cell>
          <cell r="F121" t="str">
            <v>S129</v>
          </cell>
          <cell r="G121">
            <v>2</v>
          </cell>
          <cell r="H121">
            <v>15.8</v>
          </cell>
          <cell r="I121" t="str">
            <v>F</v>
          </cell>
          <cell r="J121" t="str">
            <v>MANGOCHI</v>
          </cell>
          <cell r="K121">
            <v>7</v>
          </cell>
          <cell r="L121" t="str">
            <v>Changed designation from S121 to T373</v>
          </cell>
        </row>
        <row r="122">
          <cell r="A122" t="str">
            <v>RS 340</v>
          </cell>
          <cell r="B122">
            <v>162</v>
          </cell>
          <cell r="C122" t="str">
            <v>S</v>
          </cell>
          <cell r="D122" t="str">
            <v>T</v>
          </cell>
          <cell r="E122" t="str">
            <v>Makanjira - Chilawe</v>
          </cell>
          <cell r="F122" t="str">
            <v>S129</v>
          </cell>
          <cell r="G122">
            <v>3</v>
          </cell>
          <cell r="H122">
            <v>13.6</v>
          </cell>
          <cell r="I122" t="str">
            <v>F</v>
          </cell>
          <cell r="J122" t="str">
            <v>MANGOCHI</v>
          </cell>
          <cell r="K122">
            <v>7</v>
          </cell>
        </row>
        <row r="123">
          <cell r="A123" t="str">
            <v>RS 338</v>
          </cell>
          <cell r="B123">
            <v>160</v>
          </cell>
          <cell r="C123" t="str">
            <v>S</v>
          </cell>
          <cell r="D123" t="str">
            <v>T</v>
          </cell>
          <cell r="E123" t="str">
            <v>Chilawe - Binali</v>
          </cell>
          <cell r="F123" t="str">
            <v>S129</v>
          </cell>
          <cell r="G123">
            <v>4</v>
          </cell>
          <cell r="H123">
            <v>11.8</v>
          </cell>
          <cell r="I123" t="str">
            <v>F</v>
          </cell>
          <cell r="J123" t="str">
            <v>MANGOCHI</v>
          </cell>
          <cell r="K123">
            <v>7</v>
          </cell>
        </row>
        <row r="124">
          <cell r="A124" t="str">
            <v>RS 341</v>
          </cell>
          <cell r="B124">
            <v>163</v>
          </cell>
          <cell r="C124" t="str">
            <v>S</v>
          </cell>
          <cell r="D124" t="str">
            <v>T</v>
          </cell>
          <cell r="E124" t="str">
            <v>Binali - Mdala</v>
          </cell>
          <cell r="F124" t="str">
            <v>S129</v>
          </cell>
          <cell r="G124">
            <v>5</v>
          </cell>
          <cell r="H124">
            <v>7.9</v>
          </cell>
          <cell r="I124" t="str">
            <v>F</v>
          </cell>
          <cell r="J124" t="str">
            <v>MANGOCHI</v>
          </cell>
          <cell r="K124">
            <v>7</v>
          </cell>
        </row>
        <row r="125">
          <cell r="A125" t="str">
            <v>RS 335</v>
          </cell>
          <cell r="B125">
            <v>157</v>
          </cell>
          <cell r="C125" t="str">
            <v>S</v>
          </cell>
          <cell r="D125" t="str">
            <v>T</v>
          </cell>
          <cell r="E125" t="str">
            <v>Mdala - Unga River</v>
          </cell>
          <cell r="F125" t="str">
            <v>S129</v>
          </cell>
          <cell r="G125">
            <v>6</v>
          </cell>
          <cell r="H125">
            <v>5.4</v>
          </cell>
          <cell r="I125" t="str">
            <v>F</v>
          </cell>
          <cell r="J125" t="str">
            <v>MANGOCHI</v>
          </cell>
          <cell r="K125">
            <v>7</v>
          </cell>
          <cell r="L125" t="str">
            <v>Changed designation from D226 to T374</v>
          </cell>
        </row>
        <row r="126">
          <cell r="A126" t="str">
            <v>RS 346</v>
          </cell>
          <cell r="B126">
            <v>168</v>
          </cell>
          <cell r="C126" t="str">
            <v>S</v>
          </cell>
          <cell r="D126" t="str">
            <v>T</v>
          </cell>
          <cell r="E126" t="str">
            <v>Unga River - Lilembe River</v>
          </cell>
          <cell r="F126" t="str">
            <v>S129</v>
          </cell>
          <cell r="G126">
            <v>7</v>
          </cell>
          <cell r="H126">
            <v>8.1</v>
          </cell>
          <cell r="I126" t="str">
            <v>F</v>
          </cell>
          <cell r="J126" t="str">
            <v>MANGOCHI</v>
          </cell>
          <cell r="K126">
            <v>7</v>
          </cell>
        </row>
        <row r="127">
          <cell r="A127" t="str">
            <v>RS 334</v>
          </cell>
          <cell r="B127">
            <v>156</v>
          </cell>
          <cell r="C127" t="str">
            <v>S</v>
          </cell>
          <cell r="D127" t="str">
            <v>T</v>
          </cell>
          <cell r="E127" t="str">
            <v>Lilembe River - Lungwena River</v>
          </cell>
          <cell r="F127" t="str">
            <v>S129</v>
          </cell>
          <cell r="G127">
            <v>8</v>
          </cell>
          <cell r="H127">
            <v>23.5</v>
          </cell>
          <cell r="I127" t="str">
            <v>F</v>
          </cell>
          <cell r="J127" t="str">
            <v>MANGOCHI</v>
          </cell>
          <cell r="K127">
            <v>7</v>
          </cell>
        </row>
        <row r="128">
          <cell r="A128" t="str">
            <v>RS 345</v>
          </cell>
          <cell r="B128">
            <v>167</v>
          </cell>
          <cell r="C128" t="str">
            <v>S</v>
          </cell>
          <cell r="D128" t="str">
            <v>T</v>
          </cell>
          <cell r="E128" t="str">
            <v>Lungwena River - Malindi</v>
          </cell>
          <cell r="F128" t="str">
            <v>S129</v>
          </cell>
          <cell r="G128">
            <v>9</v>
          </cell>
          <cell r="H128">
            <v>14.3</v>
          </cell>
          <cell r="I128" t="str">
            <v>F</v>
          </cell>
          <cell r="J128" t="str">
            <v>MANGOCHI</v>
          </cell>
          <cell r="K128">
            <v>7</v>
          </cell>
        </row>
        <row r="129">
          <cell r="A129" t="str">
            <v>RS 336</v>
          </cell>
          <cell r="B129">
            <v>158</v>
          </cell>
          <cell r="C129" t="str">
            <v>S</v>
          </cell>
          <cell r="D129" t="str">
            <v>T</v>
          </cell>
          <cell r="E129" t="str">
            <v>Malindi - Chingo (junction M3)</v>
          </cell>
          <cell r="F129" t="str">
            <v>S129</v>
          </cell>
          <cell r="G129">
            <v>10</v>
          </cell>
          <cell r="H129">
            <v>12</v>
          </cell>
          <cell r="I129" t="str">
            <v>F</v>
          </cell>
          <cell r="J129" t="str">
            <v>MANGOCHI</v>
          </cell>
          <cell r="K129">
            <v>7</v>
          </cell>
        </row>
        <row r="130">
          <cell r="A130" t="str">
            <v>RS 350</v>
          </cell>
          <cell r="B130">
            <v>172</v>
          </cell>
          <cell r="C130" t="str">
            <v>S</v>
          </cell>
          <cell r="D130" t="str">
            <v>T</v>
          </cell>
          <cell r="E130" t="str">
            <v>Chiponde (junction M3) - Mandimba</v>
          </cell>
          <cell r="F130" t="str">
            <v>S131</v>
          </cell>
          <cell r="G130">
            <v>1</v>
          </cell>
          <cell r="H130">
            <v>1</v>
          </cell>
          <cell r="I130" t="str">
            <v>R</v>
          </cell>
          <cell r="J130" t="str">
            <v>MANGOCHI</v>
          </cell>
          <cell r="K130">
            <v>7</v>
          </cell>
        </row>
        <row r="131">
          <cell r="A131" t="str">
            <v>RS 353</v>
          </cell>
          <cell r="B131">
            <v>175</v>
          </cell>
          <cell r="C131" t="str">
            <v>S</v>
          </cell>
          <cell r="D131" t="str">
            <v>T</v>
          </cell>
          <cell r="E131" t="str">
            <v>Mandimba - Masuku</v>
          </cell>
          <cell r="F131" t="str">
            <v>S131</v>
          </cell>
          <cell r="G131">
            <v>2</v>
          </cell>
          <cell r="H131">
            <v>10.9</v>
          </cell>
          <cell r="I131" t="str">
            <v>F</v>
          </cell>
          <cell r="J131" t="str">
            <v>MANGOCHI</v>
          </cell>
          <cell r="K131">
            <v>8</v>
          </cell>
          <cell r="L131" t="str">
            <v xml:space="preserve">New section part of RS 78 </v>
          </cell>
        </row>
        <row r="132">
          <cell r="A132" t="str">
            <v>RS 356</v>
          </cell>
          <cell r="B132">
            <v>178</v>
          </cell>
          <cell r="C132" t="str">
            <v>S</v>
          </cell>
          <cell r="D132" t="str">
            <v>T</v>
          </cell>
          <cell r="E132" t="str">
            <v>Masuku - Nkumba</v>
          </cell>
          <cell r="F132" t="str">
            <v>S131</v>
          </cell>
          <cell r="G132">
            <v>3</v>
          </cell>
          <cell r="H132">
            <v>17.600000000000001</v>
          </cell>
          <cell r="I132" t="str">
            <v>R</v>
          </cell>
          <cell r="J132" t="str">
            <v>MACHINGA</v>
          </cell>
          <cell r="K132">
            <v>8</v>
          </cell>
        </row>
        <row r="133">
          <cell r="A133" t="str">
            <v>RS 349</v>
          </cell>
          <cell r="B133">
            <v>171</v>
          </cell>
          <cell r="C133" t="str">
            <v>S</v>
          </cell>
          <cell r="D133" t="str">
            <v>T</v>
          </cell>
          <cell r="E133" t="str">
            <v>Nkumba - Nselema</v>
          </cell>
          <cell r="F133" t="str">
            <v>S131</v>
          </cell>
          <cell r="G133">
            <v>4</v>
          </cell>
          <cell r="H133">
            <v>17.600000000000001</v>
          </cell>
          <cell r="I133" t="str">
            <v>R</v>
          </cell>
          <cell r="J133" t="str">
            <v>MACHINGA</v>
          </cell>
          <cell r="K133">
            <v>8</v>
          </cell>
        </row>
        <row r="134">
          <cell r="A134" t="str">
            <v>RS 355</v>
          </cell>
          <cell r="B134">
            <v>177</v>
          </cell>
          <cell r="C134" t="str">
            <v>S</v>
          </cell>
          <cell r="D134" t="str">
            <v>T</v>
          </cell>
          <cell r="E134" t="str">
            <v>Matope - Ntaja</v>
          </cell>
          <cell r="F134" t="str">
            <v>S131</v>
          </cell>
          <cell r="G134">
            <v>5</v>
          </cell>
          <cell r="H134">
            <v>7.5</v>
          </cell>
          <cell r="I134" t="str">
            <v>R</v>
          </cell>
          <cell r="J134" t="str">
            <v>MACHINGA</v>
          </cell>
          <cell r="K134">
            <v>8</v>
          </cell>
        </row>
        <row r="135">
          <cell r="A135" t="str">
            <v>RS 845</v>
          </cell>
          <cell r="B135" t="str">
            <v>n.a.</v>
          </cell>
          <cell r="C135" t="str">
            <v>S</v>
          </cell>
          <cell r="D135" t="str">
            <v>T</v>
          </cell>
          <cell r="E135" t="str">
            <v>Ntaja - Singwa</v>
          </cell>
          <cell r="F135" t="str">
            <v>S131</v>
          </cell>
          <cell r="G135">
            <v>6</v>
          </cell>
          <cell r="H135">
            <v>11.2</v>
          </cell>
          <cell r="I135" t="str">
            <v>R</v>
          </cell>
          <cell r="J135" t="str">
            <v>MACHINGA</v>
          </cell>
          <cell r="K135">
            <v>8</v>
          </cell>
          <cell r="L135" t="str">
            <v>New section added to cover origional RS 352</v>
          </cell>
        </row>
        <row r="136">
          <cell r="A136" t="str">
            <v>RS 347</v>
          </cell>
          <cell r="B136">
            <v>169</v>
          </cell>
          <cell r="C136" t="str">
            <v>S</v>
          </cell>
          <cell r="D136" t="str">
            <v>T</v>
          </cell>
          <cell r="E136" t="str">
            <v>Singwa - Nsanama</v>
          </cell>
          <cell r="F136" t="str">
            <v>S131</v>
          </cell>
          <cell r="G136">
            <v>7</v>
          </cell>
          <cell r="H136">
            <v>13.2</v>
          </cell>
          <cell r="I136" t="str">
            <v>R</v>
          </cell>
          <cell r="J136" t="str">
            <v>MACHINGA</v>
          </cell>
          <cell r="K136">
            <v>8</v>
          </cell>
          <cell r="L136" t="str">
            <v>Changed designation from M16 to M14</v>
          </cell>
        </row>
        <row r="137">
          <cell r="A137" t="str">
            <v>RS 351</v>
          </cell>
          <cell r="B137">
            <v>173</v>
          </cell>
          <cell r="C137" t="str">
            <v>S</v>
          </cell>
          <cell r="D137" t="str">
            <v>T</v>
          </cell>
          <cell r="E137" t="str">
            <v>Nsanama - Naminga</v>
          </cell>
          <cell r="F137" t="str">
            <v>S131</v>
          </cell>
          <cell r="G137">
            <v>8</v>
          </cell>
          <cell r="H137">
            <v>8.6999999999999993</v>
          </cell>
          <cell r="I137" t="str">
            <v>R</v>
          </cell>
          <cell r="J137" t="str">
            <v>MACHINGA</v>
          </cell>
          <cell r="K137">
            <v>8</v>
          </cell>
          <cell r="L137" t="str">
            <v xml:space="preserve">Changed designation from M16 to M14 </v>
          </cell>
        </row>
        <row r="138">
          <cell r="A138" t="str">
            <v>RS 685</v>
          </cell>
          <cell r="B138">
            <v>507</v>
          </cell>
          <cell r="C138" t="str">
            <v>S</v>
          </cell>
          <cell r="D138" t="str">
            <v>T</v>
          </cell>
          <cell r="E138" t="str">
            <v>Singwa (junction S131) - Mbonechera</v>
          </cell>
          <cell r="F138" t="str">
            <v>S132</v>
          </cell>
          <cell r="G138">
            <v>1</v>
          </cell>
          <cell r="H138">
            <v>6.6</v>
          </cell>
          <cell r="I138" t="str">
            <v>R</v>
          </cell>
          <cell r="J138" t="str">
            <v>MACHINGA</v>
          </cell>
          <cell r="K138">
            <v>8</v>
          </cell>
          <cell r="L138" t="str">
            <v>Changed designation from T388 to S132</v>
          </cell>
        </row>
        <row r="139">
          <cell r="A139" t="str">
            <v>RS 358</v>
          </cell>
          <cell r="B139">
            <v>180</v>
          </cell>
          <cell r="C139" t="str">
            <v>S</v>
          </cell>
          <cell r="D139" t="str">
            <v>T</v>
          </cell>
          <cell r="E139" t="str">
            <v>Mbonechera - Mweso</v>
          </cell>
          <cell r="F139" t="str">
            <v>S132</v>
          </cell>
          <cell r="G139">
            <v>2</v>
          </cell>
          <cell r="H139">
            <v>11</v>
          </cell>
          <cell r="I139" t="str">
            <v>R</v>
          </cell>
          <cell r="J139" t="str">
            <v>MACHINGA</v>
          </cell>
          <cell r="K139">
            <v>8</v>
          </cell>
          <cell r="L139" t="str">
            <v>Changed designation from M5 to M14</v>
          </cell>
        </row>
        <row r="140">
          <cell r="A140" t="str">
            <v>RS 357</v>
          </cell>
          <cell r="B140">
            <v>179</v>
          </cell>
          <cell r="C140" t="str">
            <v>S</v>
          </cell>
          <cell r="D140" t="str">
            <v>T</v>
          </cell>
          <cell r="E140" t="str">
            <v>Mweso - Namandanje River</v>
          </cell>
          <cell r="F140" t="str">
            <v>S132</v>
          </cell>
          <cell r="G140">
            <v>3</v>
          </cell>
          <cell r="H140">
            <v>3</v>
          </cell>
          <cell r="I140" t="str">
            <v>R</v>
          </cell>
          <cell r="J140" t="str">
            <v>MACHINGA</v>
          </cell>
          <cell r="K140">
            <v>8</v>
          </cell>
          <cell r="L140" t="str">
            <v xml:space="preserve">Changed designation from S120 to M18 </v>
          </cell>
        </row>
        <row r="141">
          <cell r="A141" t="str">
            <v>RS 359</v>
          </cell>
          <cell r="B141">
            <v>181</v>
          </cell>
          <cell r="C141" t="str">
            <v>S</v>
          </cell>
          <cell r="D141" t="str">
            <v>T</v>
          </cell>
          <cell r="E141" t="str">
            <v>Balaka - Mbela</v>
          </cell>
          <cell r="F141" t="str">
            <v>S133</v>
          </cell>
          <cell r="G141">
            <v>1</v>
          </cell>
          <cell r="H141">
            <v>14.5</v>
          </cell>
          <cell r="I141" t="str">
            <v>R</v>
          </cell>
          <cell r="J141" t="str">
            <v>MACHINGA</v>
          </cell>
          <cell r="K141">
            <v>8</v>
          </cell>
          <cell r="L141" t="str">
            <v>Changed designation from D231 to T379</v>
          </cell>
        </row>
        <row r="142">
          <cell r="A142" t="str">
            <v>RS 361</v>
          </cell>
          <cell r="B142">
            <v>183</v>
          </cell>
          <cell r="C142" t="str">
            <v>S</v>
          </cell>
          <cell r="D142" t="str">
            <v>T</v>
          </cell>
          <cell r="E142" t="str">
            <v>Mbela - Mzimundilinde</v>
          </cell>
          <cell r="F142" t="str">
            <v>S133</v>
          </cell>
          <cell r="G142">
            <v>2</v>
          </cell>
          <cell r="H142">
            <v>7.9</v>
          </cell>
          <cell r="I142" t="str">
            <v>F</v>
          </cell>
          <cell r="J142" t="str">
            <v>MACHINGA</v>
          </cell>
          <cell r="K142">
            <v>8</v>
          </cell>
          <cell r="L142" t="str">
            <v>Changed designation from D231 to T379</v>
          </cell>
        </row>
        <row r="143">
          <cell r="A143" t="str">
            <v>RS 360</v>
          </cell>
          <cell r="B143">
            <v>182</v>
          </cell>
          <cell r="C143" t="str">
            <v>S</v>
          </cell>
          <cell r="D143" t="str">
            <v>T</v>
          </cell>
          <cell r="E143" t="str">
            <v>Mzimundilinde - Hoba</v>
          </cell>
          <cell r="F143" t="str">
            <v>S133</v>
          </cell>
          <cell r="G143">
            <v>3</v>
          </cell>
          <cell r="H143">
            <v>6</v>
          </cell>
          <cell r="I143" t="str">
            <v>F</v>
          </cell>
          <cell r="J143" t="str">
            <v>MACHINGA</v>
          </cell>
          <cell r="K143">
            <v>8</v>
          </cell>
          <cell r="L143" t="str">
            <v>Changed designation from T361 to M30</v>
          </cell>
        </row>
        <row r="144">
          <cell r="A144" t="str">
            <v>RS 310</v>
          </cell>
          <cell r="B144">
            <v>132</v>
          </cell>
          <cell r="C144" t="str">
            <v>C</v>
          </cell>
          <cell r="D144" t="str">
            <v>T</v>
          </cell>
          <cell r="E144" t="str">
            <v>Kasinje (junction M5) - Mtambalika</v>
          </cell>
          <cell r="F144" t="str">
            <v>S134</v>
          </cell>
          <cell r="G144">
            <v>1</v>
          </cell>
          <cell r="H144">
            <v>5.0999999999999996</v>
          </cell>
          <cell r="I144" t="str">
            <v>H</v>
          </cell>
          <cell r="J144" t="str">
            <v>NTCHEU</v>
          </cell>
          <cell r="K144">
            <v>8</v>
          </cell>
        </row>
        <row r="145">
          <cell r="A145" t="str">
            <v>RS 311</v>
          </cell>
          <cell r="B145">
            <v>133</v>
          </cell>
          <cell r="C145" t="str">
            <v>C</v>
          </cell>
          <cell r="D145" t="str">
            <v>T</v>
          </cell>
          <cell r="E145" t="str">
            <v>Mtambalika - Kandeu</v>
          </cell>
          <cell r="F145" t="str">
            <v>S134</v>
          </cell>
          <cell r="G145">
            <v>2</v>
          </cell>
          <cell r="H145">
            <v>8.4</v>
          </cell>
          <cell r="I145" t="str">
            <v>H</v>
          </cell>
          <cell r="J145" t="str">
            <v>NTCHEU</v>
          </cell>
          <cell r="K145">
            <v>8</v>
          </cell>
          <cell r="L145" t="str">
            <v>Changed from urban to trunk</v>
          </cell>
        </row>
        <row r="146">
          <cell r="A146" t="str">
            <v>RS 308</v>
          </cell>
          <cell r="B146">
            <v>130</v>
          </cell>
          <cell r="C146" t="str">
            <v>C</v>
          </cell>
          <cell r="D146" t="str">
            <v>T</v>
          </cell>
          <cell r="E146" t="str">
            <v>Kandeu - Sitolo</v>
          </cell>
          <cell r="F146" t="str">
            <v>S134</v>
          </cell>
          <cell r="G146">
            <v>3</v>
          </cell>
          <cell r="H146">
            <v>4.8</v>
          </cell>
          <cell r="I146" t="str">
            <v>M</v>
          </cell>
          <cell r="J146" t="str">
            <v>NTCHEU</v>
          </cell>
          <cell r="K146">
            <v>8</v>
          </cell>
        </row>
        <row r="147">
          <cell r="A147" t="str">
            <v>RS 309</v>
          </cell>
          <cell r="B147">
            <v>131</v>
          </cell>
          <cell r="C147" t="str">
            <v>C</v>
          </cell>
          <cell r="D147" t="str">
            <v>T</v>
          </cell>
          <cell r="E147" t="str">
            <v>Sitolo - Kabekele</v>
          </cell>
          <cell r="F147" t="str">
            <v>S134</v>
          </cell>
          <cell r="G147">
            <v>4</v>
          </cell>
          <cell r="H147">
            <v>4.7</v>
          </cell>
          <cell r="I147" t="str">
            <v>H</v>
          </cell>
          <cell r="J147" t="str">
            <v>NTCHEU</v>
          </cell>
          <cell r="K147">
            <v>8</v>
          </cell>
          <cell r="L147" t="str">
            <v>Changed designation from D226 to T381</v>
          </cell>
        </row>
        <row r="148">
          <cell r="A148" t="str">
            <v>RS 312</v>
          </cell>
          <cell r="B148">
            <v>134</v>
          </cell>
          <cell r="C148" t="str">
            <v>C</v>
          </cell>
          <cell r="D148" t="str">
            <v>T</v>
          </cell>
          <cell r="E148" t="str">
            <v>Kabekele - Kansapato (junction T384)</v>
          </cell>
          <cell r="F148" t="str">
            <v>S134</v>
          </cell>
          <cell r="G148">
            <v>6</v>
          </cell>
          <cell r="H148">
            <v>7.8</v>
          </cell>
          <cell r="I148" t="str">
            <v>R</v>
          </cell>
          <cell r="J148" t="str">
            <v>NTCHEU</v>
          </cell>
          <cell r="K148">
            <v>8</v>
          </cell>
          <cell r="L148" t="str">
            <v>Part currently bitumen</v>
          </cell>
        </row>
        <row r="149">
          <cell r="A149" t="str">
            <v>RS 644</v>
          </cell>
          <cell r="B149">
            <v>466</v>
          </cell>
          <cell r="C149" t="str">
            <v>C</v>
          </cell>
          <cell r="D149" t="str">
            <v>T</v>
          </cell>
          <cell r="E149" t="str">
            <v>Kazembe - Ntcheu (junction M1)</v>
          </cell>
          <cell r="F149" t="str">
            <v>S134</v>
          </cell>
          <cell r="G149">
            <v>8</v>
          </cell>
          <cell r="H149">
            <v>9</v>
          </cell>
          <cell r="I149" t="str">
            <v>FL</v>
          </cell>
          <cell r="J149" t="str">
            <v>NTCHEU</v>
          </cell>
          <cell r="K149">
            <v>8</v>
          </cell>
          <cell r="L149" t="str">
            <v>Changed designation from T384 to S134</v>
          </cell>
        </row>
        <row r="150">
          <cell r="A150" t="str">
            <v>RS 295</v>
          </cell>
          <cell r="B150">
            <v>117</v>
          </cell>
          <cell r="C150" t="str">
            <v>C</v>
          </cell>
          <cell r="D150" t="str">
            <v>T</v>
          </cell>
          <cell r="E150" t="str">
            <v>Biriwiri (junction M1) - Kalonga</v>
          </cell>
          <cell r="F150" t="str">
            <v>S135</v>
          </cell>
          <cell r="G150">
            <v>1</v>
          </cell>
          <cell r="H150">
            <v>13.7</v>
          </cell>
          <cell r="I150" t="str">
            <v>R</v>
          </cell>
          <cell r="J150" t="str">
            <v>NTCHEU</v>
          </cell>
          <cell r="K150">
            <v>8</v>
          </cell>
          <cell r="L150" t="str">
            <v>Changed designation from S124 to S135</v>
          </cell>
        </row>
        <row r="151">
          <cell r="A151" t="str">
            <v>RS 299</v>
          </cell>
          <cell r="B151">
            <v>121</v>
          </cell>
          <cell r="C151" t="str">
            <v>C</v>
          </cell>
          <cell r="D151" t="str">
            <v>T</v>
          </cell>
          <cell r="E151" t="str">
            <v>Kalonga - Biliate</v>
          </cell>
          <cell r="F151" t="str">
            <v>S135</v>
          </cell>
          <cell r="G151">
            <v>2</v>
          </cell>
          <cell r="H151">
            <v>20.9</v>
          </cell>
          <cell r="I151" t="str">
            <v>R</v>
          </cell>
          <cell r="J151" t="str">
            <v>NTCHEU</v>
          </cell>
          <cell r="K151">
            <v>8</v>
          </cell>
          <cell r="L151" t="str">
            <v>Changed designation from S124 to S135</v>
          </cell>
        </row>
        <row r="152">
          <cell r="A152" t="str">
            <v>RS 297</v>
          </cell>
          <cell r="B152">
            <v>119</v>
          </cell>
          <cell r="C152" t="str">
            <v>C</v>
          </cell>
          <cell r="D152" t="str">
            <v>T</v>
          </cell>
          <cell r="E152" t="str">
            <v>Biliate - Doviko</v>
          </cell>
          <cell r="F152" t="str">
            <v>S135</v>
          </cell>
          <cell r="G152">
            <v>3</v>
          </cell>
          <cell r="H152">
            <v>11.2</v>
          </cell>
          <cell r="I152" t="str">
            <v>FL</v>
          </cell>
          <cell r="J152" t="str">
            <v>NTCHEU</v>
          </cell>
          <cell r="K152">
            <v>8</v>
          </cell>
          <cell r="L152" t="str">
            <v>Changed designation from S124 to S135</v>
          </cell>
        </row>
        <row r="153">
          <cell r="A153" t="str">
            <v>RS 313</v>
          </cell>
          <cell r="B153">
            <v>135</v>
          </cell>
          <cell r="C153" t="str">
            <v>C</v>
          </cell>
          <cell r="D153" t="str">
            <v>T</v>
          </cell>
          <cell r="E153" t="str">
            <v>Doviko - Chilengo</v>
          </cell>
          <cell r="F153" t="str">
            <v>S135</v>
          </cell>
          <cell r="G153">
            <v>4</v>
          </cell>
          <cell r="H153">
            <v>20.5</v>
          </cell>
          <cell r="I153" t="str">
            <v>H</v>
          </cell>
          <cell r="J153" t="str">
            <v>NTCHEU</v>
          </cell>
          <cell r="K153">
            <v>8</v>
          </cell>
        </row>
        <row r="154">
          <cell r="A154" t="str">
            <v>RS 716</v>
          </cell>
          <cell r="B154">
            <v>538</v>
          </cell>
          <cell r="C154" t="str">
            <v>S</v>
          </cell>
          <cell r="D154" t="str">
            <v>T</v>
          </cell>
          <cell r="E154" t="str">
            <v>Chilengo - Kweneza</v>
          </cell>
          <cell r="F154" t="str">
            <v>S135</v>
          </cell>
          <cell r="G154">
            <v>6</v>
          </cell>
          <cell r="H154">
            <v>10.7</v>
          </cell>
          <cell r="I154" t="str">
            <v>R</v>
          </cell>
          <cell r="J154" t="str">
            <v>MWANZA</v>
          </cell>
          <cell r="K154">
            <v>8</v>
          </cell>
          <cell r="L154" t="str">
            <v>Changed designation from T398 to S135</v>
          </cell>
        </row>
        <row r="155">
          <cell r="A155" t="str">
            <v>RS 715</v>
          </cell>
          <cell r="B155">
            <v>537</v>
          </cell>
          <cell r="C155" t="str">
            <v>S</v>
          </cell>
          <cell r="D155" t="str">
            <v>T</v>
          </cell>
          <cell r="E155" t="str">
            <v>Kweneza - Kanjiwa</v>
          </cell>
          <cell r="F155" t="str">
            <v>S135</v>
          </cell>
          <cell r="G155">
            <v>7</v>
          </cell>
          <cell r="H155">
            <v>8.4</v>
          </cell>
          <cell r="I155" t="str">
            <v>H</v>
          </cell>
          <cell r="J155" t="str">
            <v>MWANZA</v>
          </cell>
          <cell r="K155">
            <v>8</v>
          </cell>
          <cell r="L155" t="str">
            <v>Changed designation from T398 to S135</v>
          </cell>
        </row>
        <row r="156">
          <cell r="A156" t="str">
            <v>RS 365</v>
          </cell>
          <cell r="B156">
            <v>187</v>
          </cell>
          <cell r="C156" t="str">
            <v>S</v>
          </cell>
          <cell r="D156" t="str">
            <v>T</v>
          </cell>
          <cell r="E156" t="str">
            <v>Kanjiwa - Chipondeni</v>
          </cell>
          <cell r="F156" t="str">
            <v>S135</v>
          </cell>
          <cell r="G156">
            <v>8</v>
          </cell>
          <cell r="H156">
            <v>22.2</v>
          </cell>
          <cell r="I156" t="str">
            <v>H</v>
          </cell>
          <cell r="J156" t="str">
            <v>MWANZA</v>
          </cell>
          <cell r="K156">
            <v>9</v>
          </cell>
        </row>
        <row r="157">
          <cell r="A157" t="str">
            <v>RS 362</v>
          </cell>
          <cell r="B157">
            <v>184</v>
          </cell>
          <cell r="C157" t="str">
            <v>S</v>
          </cell>
          <cell r="D157" t="str">
            <v>T</v>
          </cell>
          <cell r="E157" t="str">
            <v>Chipondeni - Kunenekude</v>
          </cell>
          <cell r="F157" t="str">
            <v>S135</v>
          </cell>
          <cell r="G157">
            <v>9</v>
          </cell>
          <cell r="H157">
            <v>5.5</v>
          </cell>
          <cell r="I157" t="str">
            <v>H</v>
          </cell>
          <cell r="J157" t="str">
            <v>MWANZA</v>
          </cell>
          <cell r="K157">
            <v>9</v>
          </cell>
          <cell r="L157" t="str">
            <v>Changed designation from M15 to S128</v>
          </cell>
        </row>
        <row r="158">
          <cell r="A158" t="str">
            <v>RS 363</v>
          </cell>
          <cell r="B158">
            <v>185</v>
          </cell>
          <cell r="C158" t="str">
            <v>S</v>
          </cell>
          <cell r="D158" t="str">
            <v>T</v>
          </cell>
          <cell r="E158" t="str">
            <v>Kunenekude - Mwanza Admarc</v>
          </cell>
          <cell r="F158" t="str">
            <v>S135</v>
          </cell>
          <cell r="G158">
            <v>10</v>
          </cell>
          <cell r="H158">
            <v>12</v>
          </cell>
          <cell r="I158" t="str">
            <v>H</v>
          </cell>
          <cell r="J158" t="str">
            <v>MWANZA</v>
          </cell>
          <cell r="K158">
            <v>9</v>
          </cell>
        </row>
        <row r="159">
          <cell r="A159" t="str">
            <v>RS 364</v>
          </cell>
          <cell r="B159">
            <v>186</v>
          </cell>
          <cell r="C159" t="str">
            <v>S</v>
          </cell>
          <cell r="D159" t="str">
            <v>T</v>
          </cell>
          <cell r="E159" t="str">
            <v>Mwanza Admarc - Liwonde Village (junction M6)</v>
          </cell>
          <cell r="F159" t="str">
            <v>S135</v>
          </cell>
          <cell r="G159">
            <v>11</v>
          </cell>
          <cell r="H159">
            <v>3.8</v>
          </cell>
          <cell r="I159" t="str">
            <v>R</v>
          </cell>
          <cell r="J159" t="str">
            <v>MWANZA</v>
          </cell>
          <cell r="K159">
            <v>9</v>
          </cell>
        </row>
        <row r="160">
          <cell r="A160" t="str">
            <v>RS 367</v>
          </cell>
          <cell r="B160">
            <v>189</v>
          </cell>
          <cell r="C160" t="str">
            <v>S</v>
          </cell>
          <cell r="D160" t="str">
            <v>T</v>
          </cell>
          <cell r="E160" t="str">
            <v>Mwanza (junction M6) - Chimulango</v>
          </cell>
          <cell r="F160" t="str">
            <v>S136</v>
          </cell>
          <cell r="G160">
            <v>1</v>
          </cell>
          <cell r="H160">
            <v>10.7</v>
          </cell>
          <cell r="I160" t="str">
            <v>R</v>
          </cell>
          <cell r="J160" t="str">
            <v>MWANZA</v>
          </cell>
          <cell r="K160">
            <v>9</v>
          </cell>
        </row>
        <row r="161">
          <cell r="A161" t="str">
            <v>RS 374</v>
          </cell>
          <cell r="B161">
            <v>196</v>
          </cell>
          <cell r="C161" t="str">
            <v>S</v>
          </cell>
          <cell r="D161" t="str">
            <v>T</v>
          </cell>
          <cell r="E161" t="str">
            <v>Chimulango - Chikoleka</v>
          </cell>
          <cell r="F161" t="str">
            <v>S136</v>
          </cell>
          <cell r="G161">
            <v>2</v>
          </cell>
          <cell r="H161">
            <v>5.9</v>
          </cell>
          <cell r="I161" t="str">
            <v>R</v>
          </cell>
          <cell r="J161" t="str">
            <v>MWANZA</v>
          </cell>
          <cell r="K161">
            <v>9</v>
          </cell>
          <cell r="L161" t="str">
            <v>Changed designation from S142 to S139</v>
          </cell>
        </row>
        <row r="162">
          <cell r="A162" t="str">
            <v>RS 372</v>
          </cell>
          <cell r="B162">
            <v>194</v>
          </cell>
          <cell r="C162" t="str">
            <v>S</v>
          </cell>
          <cell r="D162" t="str">
            <v>T</v>
          </cell>
          <cell r="E162" t="str">
            <v>Chikoleka - Thambani</v>
          </cell>
          <cell r="F162" t="str">
            <v>S136</v>
          </cell>
          <cell r="G162">
            <v>3</v>
          </cell>
          <cell r="H162">
            <v>6.6</v>
          </cell>
          <cell r="I162" t="str">
            <v>H</v>
          </cell>
          <cell r="J162" t="str">
            <v>MWANZA</v>
          </cell>
          <cell r="K162">
            <v>9</v>
          </cell>
        </row>
        <row r="163">
          <cell r="A163" t="str">
            <v>RS 370</v>
          </cell>
          <cell r="B163">
            <v>192</v>
          </cell>
          <cell r="C163" t="str">
            <v>S</v>
          </cell>
          <cell r="D163" t="str">
            <v>T</v>
          </cell>
          <cell r="E163" t="str">
            <v>Thambani - Ngoma River</v>
          </cell>
          <cell r="F163" t="str">
            <v>S136</v>
          </cell>
          <cell r="G163">
            <v>4</v>
          </cell>
          <cell r="H163">
            <v>7.5</v>
          </cell>
          <cell r="I163" t="str">
            <v>R</v>
          </cell>
          <cell r="J163" t="str">
            <v>MWANZA</v>
          </cell>
          <cell r="K163">
            <v>9</v>
          </cell>
        </row>
        <row r="164">
          <cell r="A164" t="str">
            <v>RS 371</v>
          </cell>
          <cell r="B164">
            <v>193</v>
          </cell>
          <cell r="C164" t="str">
            <v>S</v>
          </cell>
          <cell r="D164" t="str">
            <v>T</v>
          </cell>
          <cell r="E164" t="str">
            <v>Ngoma River - Changoima</v>
          </cell>
          <cell r="F164" t="str">
            <v>S136</v>
          </cell>
          <cell r="G164">
            <v>5</v>
          </cell>
          <cell r="H164">
            <v>10.9</v>
          </cell>
          <cell r="I164" t="str">
            <v>FL</v>
          </cell>
          <cell r="J164" t="str">
            <v>CHIKWAWA</v>
          </cell>
          <cell r="K164">
            <v>9</v>
          </cell>
        </row>
        <row r="165">
          <cell r="A165" t="str">
            <v>RS 376</v>
          </cell>
          <cell r="B165">
            <v>198</v>
          </cell>
          <cell r="C165" t="str">
            <v>S</v>
          </cell>
          <cell r="D165" t="str">
            <v>T</v>
          </cell>
          <cell r="E165" t="str">
            <v>Changoima - Balalika</v>
          </cell>
          <cell r="F165" t="str">
            <v>S136</v>
          </cell>
          <cell r="G165">
            <v>6</v>
          </cell>
          <cell r="H165">
            <v>9.1</v>
          </cell>
          <cell r="I165" t="str">
            <v>R</v>
          </cell>
          <cell r="J165" t="str">
            <v>CHIKWAWA</v>
          </cell>
          <cell r="K165">
            <v>9</v>
          </cell>
          <cell r="L165" t="str">
            <v>Changed from feeder to trunk as bitumen road</v>
          </cell>
        </row>
        <row r="166">
          <cell r="A166" t="str">
            <v>RS 369</v>
          </cell>
          <cell r="B166">
            <v>191</v>
          </cell>
          <cell r="C166" t="str">
            <v>S</v>
          </cell>
          <cell r="D166" t="str">
            <v>T</v>
          </cell>
          <cell r="E166" t="str">
            <v>Balalika - Mwanza River</v>
          </cell>
          <cell r="F166" t="str">
            <v>S136</v>
          </cell>
          <cell r="G166">
            <v>7</v>
          </cell>
          <cell r="H166">
            <v>10.4</v>
          </cell>
          <cell r="I166" t="str">
            <v>R</v>
          </cell>
          <cell r="J166" t="str">
            <v>CHIKWAWA</v>
          </cell>
          <cell r="K166">
            <v>9</v>
          </cell>
          <cell r="L166" t="str">
            <v>Changed designation from S116 to T334. Changed to trunk</v>
          </cell>
        </row>
        <row r="167">
          <cell r="A167" t="str">
            <v>RS 377</v>
          </cell>
          <cell r="B167">
            <v>199</v>
          </cell>
          <cell r="C167" t="str">
            <v>S</v>
          </cell>
          <cell r="D167" t="str">
            <v>T</v>
          </cell>
          <cell r="E167" t="str">
            <v>Mwanza River - Nkhongono</v>
          </cell>
          <cell r="F167" t="str">
            <v>S136</v>
          </cell>
          <cell r="G167">
            <v>8</v>
          </cell>
          <cell r="H167">
            <v>16.399999999999999</v>
          </cell>
          <cell r="I167" t="str">
            <v>F</v>
          </cell>
          <cell r="J167" t="str">
            <v>CHIKWAWA</v>
          </cell>
          <cell r="K167">
            <v>9</v>
          </cell>
        </row>
        <row r="168">
          <cell r="A168" t="str">
            <v>RS 366</v>
          </cell>
          <cell r="B168">
            <v>188</v>
          </cell>
          <cell r="C168" t="str">
            <v>S</v>
          </cell>
          <cell r="D168" t="str">
            <v>T</v>
          </cell>
          <cell r="E168" t="str">
            <v>Nkhongono - Fombe</v>
          </cell>
          <cell r="F168" t="str">
            <v>S136</v>
          </cell>
          <cell r="G168">
            <v>9</v>
          </cell>
          <cell r="H168">
            <v>10.8</v>
          </cell>
          <cell r="I168" t="str">
            <v>R</v>
          </cell>
          <cell r="J168" t="str">
            <v>CHIKWAWA</v>
          </cell>
          <cell r="K168">
            <v>9</v>
          </cell>
          <cell r="L168" t="str">
            <v>Changed designation from D232 to T387</v>
          </cell>
        </row>
        <row r="169">
          <cell r="A169" t="str">
            <v>RS 378</v>
          </cell>
          <cell r="B169">
            <v>200</v>
          </cell>
          <cell r="C169" t="str">
            <v>S</v>
          </cell>
          <cell r="D169" t="str">
            <v>T</v>
          </cell>
          <cell r="E169" t="str">
            <v>Fombe - Chikwawa (junction T416)</v>
          </cell>
          <cell r="F169" t="str">
            <v>S136</v>
          </cell>
          <cell r="G169">
            <v>10</v>
          </cell>
          <cell r="H169">
            <v>8</v>
          </cell>
          <cell r="I169" t="str">
            <v>P</v>
          </cell>
          <cell r="J169" t="str">
            <v>CHIKWAWA</v>
          </cell>
          <cell r="K169">
            <v>9</v>
          </cell>
          <cell r="L169" t="str">
            <v>Changed designation from D232 to T387</v>
          </cell>
        </row>
        <row r="170">
          <cell r="A170" t="str">
            <v>RS 379</v>
          </cell>
          <cell r="B170">
            <v>201</v>
          </cell>
          <cell r="C170" t="str">
            <v>S</v>
          </cell>
          <cell r="D170" t="str">
            <v>T</v>
          </cell>
          <cell r="E170" t="str">
            <v>Moffati (junction M6) - Feremu</v>
          </cell>
          <cell r="F170" t="str">
            <v>S137</v>
          </cell>
          <cell r="G170">
            <v>1</v>
          </cell>
          <cell r="H170">
            <v>10.1</v>
          </cell>
          <cell r="I170" t="str">
            <v>R</v>
          </cell>
          <cell r="J170" t="str">
            <v>MWANZA</v>
          </cell>
          <cell r="K170">
            <v>9</v>
          </cell>
        </row>
        <row r="171">
          <cell r="A171" t="str">
            <v>RS 380</v>
          </cell>
          <cell r="B171">
            <v>202</v>
          </cell>
          <cell r="C171" t="str">
            <v>S</v>
          </cell>
          <cell r="D171" t="str">
            <v>T</v>
          </cell>
          <cell r="E171" t="str">
            <v>Feremu - Mpatamanga Gorge</v>
          </cell>
          <cell r="F171" t="str">
            <v>S137</v>
          </cell>
          <cell r="G171">
            <v>2</v>
          </cell>
          <cell r="H171">
            <v>14.7</v>
          </cell>
          <cell r="I171" t="str">
            <v>R</v>
          </cell>
          <cell r="J171" t="str">
            <v>MWANZA</v>
          </cell>
          <cell r="K171">
            <v>9</v>
          </cell>
        </row>
        <row r="172">
          <cell r="A172" t="str">
            <v>RS 381</v>
          </cell>
          <cell r="B172">
            <v>203</v>
          </cell>
          <cell r="C172" t="str">
            <v>S</v>
          </cell>
          <cell r="D172" t="str">
            <v>T</v>
          </cell>
          <cell r="E172" t="str">
            <v>Mpatamanga Gorge - Kaliati</v>
          </cell>
          <cell r="F172" t="str">
            <v>S137</v>
          </cell>
          <cell r="G172">
            <v>3</v>
          </cell>
          <cell r="H172">
            <v>14.3</v>
          </cell>
          <cell r="I172" t="str">
            <v>R</v>
          </cell>
          <cell r="J172" t="str">
            <v>BLANTYRE</v>
          </cell>
          <cell r="K172">
            <v>9</v>
          </cell>
        </row>
        <row r="173">
          <cell r="A173" t="str">
            <v>RS 383</v>
          </cell>
          <cell r="B173">
            <v>205</v>
          </cell>
          <cell r="C173" t="str">
            <v>S</v>
          </cell>
          <cell r="D173" t="str">
            <v>T</v>
          </cell>
          <cell r="E173" t="str">
            <v>Kaliati - Kunthembwe</v>
          </cell>
          <cell r="F173" t="str">
            <v>S137</v>
          </cell>
          <cell r="G173">
            <v>4</v>
          </cell>
          <cell r="H173">
            <v>8.6999999999999993</v>
          </cell>
          <cell r="I173" t="str">
            <v>R</v>
          </cell>
          <cell r="J173" t="str">
            <v>BLANTYRE</v>
          </cell>
          <cell r="K173">
            <v>9</v>
          </cell>
        </row>
        <row r="174">
          <cell r="A174" t="str">
            <v>RS 384</v>
          </cell>
          <cell r="B174">
            <v>206</v>
          </cell>
          <cell r="C174" t="str">
            <v>S</v>
          </cell>
          <cell r="D174" t="str">
            <v>T</v>
          </cell>
          <cell r="E174" t="str">
            <v>Kunthembwe - Chileka Airport</v>
          </cell>
          <cell r="F174" t="str">
            <v>S137</v>
          </cell>
          <cell r="G174">
            <v>5</v>
          </cell>
          <cell r="H174">
            <v>13.2</v>
          </cell>
          <cell r="I174" t="str">
            <v>F</v>
          </cell>
          <cell r="J174" t="str">
            <v>BLANTYRE</v>
          </cell>
          <cell r="K174">
            <v>9</v>
          </cell>
        </row>
        <row r="175">
          <cell r="A175" t="str">
            <v>RS 387</v>
          </cell>
          <cell r="B175">
            <v>209</v>
          </cell>
          <cell r="C175" t="str">
            <v>S</v>
          </cell>
          <cell r="D175" t="str">
            <v>T</v>
          </cell>
          <cell r="E175" t="str">
            <v>Sanama (junction S137) - Mtengowambalame</v>
          </cell>
          <cell r="F175" t="str">
            <v>S138</v>
          </cell>
          <cell r="G175">
            <v>1</v>
          </cell>
          <cell r="H175">
            <v>5.5</v>
          </cell>
          <cell r="I175" t="str">
            <v>R</v>
          </cell>
          <cell r="J175" t="str">
            <v>BLANTYRE</v>
          </cell>
          <cell r="K175">
            <v>9</v>
          </cell>
          <cell r="L175">
            <v>0</v>
          </cell>
        </row>
        <row r="176">
          <cell r="A176" t="str">
            <v>RS 385</v>
          </cell>
          <cell r="B176">
            <v>207</v>
          </cell>
          <cell r="C176" t="str">
            <v>S</v>
          </cell>
          <cell r="D176" t="str">
            <v>T</v>
          </cell>
          <cell r="E176" t="str">
            <v>Mtengowambalame - Nkula</v>
          </cell>
          <cell r="F176" t="str">
            <v>S138</v>
          </cell>
          <cell r="G176">
            <v>2</v>
          </cell>
          <cell r="H176">
            <v>16.399999999999999</v>
          </cell>
          <cell r="I176" t="str">
            <v>R</v>
          </cell>
          <cell r="J176" t="str">
            <v>BLANTYRE</v>
          </cell>
          <cell r="K176">
            <v>9</v>
          </cell>
          <cell r="L176" t="str">
            <v>Name changed from Kwacha Rd - Marhattma</v>
          </cell>
        </row>
        <row r="177">
          <cell r="A177" t="str">
            <v>RS 386</v>
          </cell>
          <cell r="B177">
            <v>208</v>
          </cell>
          <cell r="C177" t="str">
            <v>S</v>
          </cell>
          <cell r="D177" t="str">
            <v>T</v>
          </cell>
          <cell r="E177" t="str">
            <v>Nkula - Tedzani</v>
          </cell>
          <cell r="F177" t="str">
            <v>S138</v>
          </cell>
          <cell r="G177">
            <v>3</v>
          </cell>
          <cell r="H177">
            <v>10.199999999999999</v>
          </cell>
          <cell r="I177" t="str">
            <v>R</v>
          </cell>
          <cell r="J177" t="str">
            <v>BLANTYRE</v>
          </cell>
          <cell r="K177">
            <v>9</v>
          </cell>
          <cell r="L177" t="str">
            <v>Name modified by City Council</v>
          </cell>
        </row>
        <row r="178">
          <cell r="A178" t="str">
            <v>RS 388</v>
          </cell>
          <cell r="B178">
            <v>210</v>
          </cell>
          <cell r="C178" t="str">
            <v>S</v>
          </cell>
          <cell r="D178" t="str">
            <v>T</v>
          </cell>
          <cell r="E178" t="str">
            <v>Lirangwe (junction M1) - Namatumu railway crossing</v>
          </cell>
          <cell r="F178" t="str">
            <v>S139</v>
          </cell>
          <cell r="G178">
            <v>1</v>
          </cell>
          <cell r="H178">
            <v>13.1</v>
          </cell>
          <cell r="I178" t="str">
            <v>R</v>
          </cell>
          <cell r="J178" t="str">
            <v>BLANTYRE</v>
          </cell>
          <cell r="K178">
            <v>9</v>
          </cell>
          <cell r="L178" t="str">
            <v>Name modified</v>
          </cell>
        </row>
        <row r="179">
          <cell r="A179" t="str">
            <v>RS 337</v>
          </cell>
          <cell r="B179">
            <v>159</v>
          </cell>
          <cell r="C179" t="str">
            <v>S</v>
          </cell>
          <cell r="D179" t="str">
            <v>T</v>
          </cell>
          <cell r="E179" t="str">
            <v>Kasangale - Koloti River</v>
          </cell>
          <cell r="F179" t="str">
            <v>S139</v>
          </cell>
          <cell r="G179">
            <v>2</v>
          </cell>
          <cell r="H179">
            <v>19.8</v>
          </cell>
          <cell r="I179" t="str">
            <v>R</v>
          </cell>
          <cell r="J179" t="str">
            <v>ZOMBA</v>
          </cell>
          <cell r="K179">
            <v>9</v>
          </cell>
          <cell r="L179" t="str">
            <v>Changed designation from S129 to S139</v>
          </cell>
        </row>
        <row r="180">
          <cell r="A180" t="str">
            <v>RS 343</v>
          </cell>
          <cell r="B180">
            <v>165</v>
          </cell>
          <cell r="C180" t="str">
            <v>S</v>
          </cell>
          <cell r="D180" t="str">
            <v>T</v>
          </cell>
          <cell r="E180" t="str">
            <v>Koloti River - Chikwenga</v>
          </cell>
          <cell r="F180" t="str">
            <v>S139</v>
          </cell>
          <cell r="G180">
            <v>3</v>
          </cell>
          <cell r="H180">
            <v>5.0999999999999996</v>
          </cell>
          <cell r="I180" t="str">
            <v>R</v>
          </cell>
          <cell r="J180" t="str">
            <v>ZOMBA</v>
          </cell>
          <cell r="K180">
            <v>9</v>
          </cell>
          <cell r="L180" t="str">
            <v>name changed from HHI - David Whitehead Via Ndirande Market</v>
          </cell>
        </row>
        <row r="181">
          <cell r="A181" t="str">
            <v>RS 339</v>
          </cell>
          <cell r="B181">
            <v>161</v>
          </cell>
          <cell r="C181" t="str">
            <v>S</v>
          </cell>
          <cell r="D181" t="str">
            <v>T</v>
          </cell>
          <cell r="E181" t="str">
            <v>Changalume - Kaunde</v>
          </cell>
          <cell r="F181" t="str">
            <v>S139</v>
          </cell>
          <cell r="G181">
            <v>4</v>
          </cell>
          <cell r="H181">
            <v>3.4</v>
          </cell>
          <cell r="I181" t="str">
            <v>R</v>
          </cell>
          <cell r="J181" t="str">
            <v>ZOMBA</v>
          </cell>
          <cell r="K181">
            <v>9</v>
          </cell>
          <cell r="L181" t="str">
            <v>Changed designation from S129 to S139</v>
          </cell>
        </row>
        <row r="182">
          <cell r="A182" t="str">
            <v>RS 389</v>
          </cell>
          <cell r="B182">
            <v>211</v>
          </cell>
          <cell r="C182" t="str">
            <v>S</v>
          </cell>
          <cell r="D182" t="str">
            <v>T</v>
          </cell>
          <cell r="E182" t="str">
            <v>Likangala River - Kuntiya</v>
          </cell>
          <cell r="F182" t="str">
            <v>S139</v>
          </cell>
          <cell r="G182">
            <v>5</v>
          </cell>
          <cell r="H182">
            <v>5.8</v>
          </cell>
          <cell r="I182" t="str">
            <v>R</v>
          </cell>
          <cell r="J182" t="str">
            <v>ZOMBA</v>
          </cell>
          <cell r="K182">
            <v>9</v>
          </cell>
          <cell r="L182" t="str">
            <v>Changed designation from S142 to S139</v>
          </cell>
        </row>
        <row r="183">
          <cell r="A183" t="str">
            <v>RS 390</v>
          </cell>
          <cell r="B183">
            <v>212</v>
          </cell>
          <cell r="C183" t="str">
            <v>S</v>
          </cell>
          <cell r="D183" t="str">
            <v>T</v>
          </cell>
          <cell r="E183" t="str">
            <v>Likangala River - Nkoloma</v>
          </cell>
          <cell r="F183" t="str">
            <v>S142</v>
          </cell>
          <cell r="G183">
            <v>1</v>
          </cell>
          <cell r="H183">
            <v>8.1999999999999993</v>
          </cell>
          <cell r="I183" t="str">
            <v>R</v>
          </cell>
          <cell r="J183" t="str">
            <v>ZOMBA</v>
          </cell>
          <cell r="K183">
            <v>9</v>
          </cell>
        </row>
        <row r="184">
          <cell r="A184" t="str">
            <v>RS 394</v>
          </cell>
          <cell r="B184">
            <v>216</v>
          </cell>
          <cell r="C184" t="str">
            <v>S</v>
          </cell>
          <cell r="D184" t="str">
            <v>T</v>
          </cell>
          <cell r="E184" t="str">
            <v>Ndege (Air Wing) - Mpyupyu T.C.</v>
          </cell>
          <cell r="F184" t="str">
            <v>S143</v>
          </cell>
          <cell r="G184">
            <v>2</v>
          </cell>
          <cell r="H184">
            <v>14.1</v>
          </cell>
          <cell r="I184" t="str">
            <v>F</v>
          </cell>
          <cell r="J184" t="str">
            <v>ZOMBA</v>
          </cell>
          <cell r="K184">
            <v>9</v>
          </cell>
        </row>
        <row r="185">
          <cell r="A185" t="str">
            <v>RS 392</v>
          </cell>
          <cell r="B185">
            <v>214</v>
          </cell>
          <cell r="C185" t="str">
            <v>S</v>
          </cell>
          <cell r="D185" t="str">
            <v>T</v>
          </cell>
          <cell r="E185" t="str">
            <v>Mpyupyu T.C. - Kachulu Habour</v>
          </cell>
          <cell r="F185" t="str">
            <v>S143</v>
          </cell>
          <cell r="G185">
            <v>3</v>
          </cell>
          <cell r="H185">
            <v>9.4</v>
          </cell>
          <cell r="I185" t="str">
            <v>F</v>
          </cell>
          <cell r="J185" t="str">
            <v>ZOMBA</v>
          </cell>
          <cell r="K185">
            <v>9</v>
          </cell>
        </row>
        <row r="186">
          <cell r="A186" t="str">
            <v>RS 398</v>
          </cell>
          <cell r="B186">
            <v>220</v>
          </cell>
          <cell r="C186" t="str">
            <v>S</v>
          </cell>
          <cell r="D186" t="str">
            <v>T</v>
          </cell>
          <cell r="E186" t="str">
            <v>Ndege (junction S143) - Jali</v>
          </cell>
          <cell r="F186" t="str">
            <v>S144</v>
          </cell>
          <cell r="G186">
            <v>1</v>
          </cell>
          <cell r="H186">
            <v>16.899999999999999</v>
          </cell>
          <cell r="I186" t="str">
            <v>F</v>
          </cell>
          <cell r="J186" t="str">
            <v>ZOMBA</v>
          </cell>
          <cell r="K186">
            <v>9</v>
          </cell>
        </row>
        <row r="187">
          <cell r="A187" t="str">
            <v>RS 397</v>
          </cell>
          <cell r="B187">
            <v>219</v>
          </cell>
          <cell r="C187" t="str">
            <v>S</v>
          </cell>
          <cell r="D187" t="str">
            <v>T</v>
          </cell>
          <cell r="E187" t="str">
            <v>Jali - Namadzi River (Mlamwa)</v>
          </cell>
          <cell r="F187" t="str">
            <v>S144</v>
          </cell>
          <cell r="G187">
            <v>2</v>
          </cell>
          <cell r="H187">
            <v>15.8</v>
          </cell>
          <cell r="I187" t="str">
            <v>F</v>
          </cell>
          <cell r="J187" t="str">
            <v>ZOMBA</v>
          </cell>
          <cell r="K187">
            <v>9</v>
          </cell>
        </row>
        <row r="188">
          <cell r="A188" t="str">
            <v>RS 395</v>
          </cell>
          <cell r="B188">
            <v>217</v>
          </cell>
          <cell r="C188" t="str">
            <v>S</v>
          </cell>
          <cell r="D188" t="str">
            <v>T</v>
          </cell>
          <cell r="E188" t="str">
            <v>Namadzi River (Mlamwa) - Mumbuwa</v>
          </cell>
          <cell r="F188" t="str">
            <v>S144</v>
          </cell>
          <cell r="G188">
            <v>3</v>
          </cell>
          <cell r="H188">
            <v>8.8000000000000007</v>
          </cell>
          <cell r="I188" t="str">
            <v>F</v>
          </cell>
          <cell r="J188" t="str">
            <v>ZOMBA</v>
          </cell>
          <cell r="K188">
            <v>9</v>
          </cell>
        </row>
        <row r="189">
          <cell r="A189" t="str">
            <v>RS 396</v>
          </cell>
          <cell r="B189">
            <v>218</v>
          </cell>
          <cell r="C189" t="str">
            <v>S</v>
          </cell>
          <cell r="D189" t="str">
            <v>T</v>
          </cell>
          <cell r="E189" t="str">
            <v>Mumbuwa - Phalombe (junction S147)</v>
          </cell>
          <cell r="F189" t="str">
            <v>S144</v>
          </cell>
          <cell r="G189">
            <v>4</v>
          </cell>
          <cell r="H189">
            <v>23.6</v>
          </cell>
          <cell r="I189" t="str">
            <v>F</v>
          </cell>
          <cell r="J189" t="str">
            <v>PHALOMBE</v>
          </cell>
          <cell r="K189">
            <v>9</v>
          </cell>
          <cell r="L189" t="str">
            <v xml:space="preserve">Length changed </v>
          </cell>
        </row>
        <row r="190">
          <cell r="A190" t="str">
            <v>RS 401</v>
          </cell>
          <cell r="B190">
            <v>223</v>
          </cell>
          <cell r="C190" t="str">
            <v>S</v>
          </cell>
          <cell r="D190" t="str">
            <v>T</v>
          </cell>
          <cell r="E190" t="str">
            <v>Mikochi - Malangalanga River</v>
          </cell>
          <cell r="F190" t="str">
            <v>S145</v>
          </cell>
          <cell r="G190">
            <v>1</v>
          </cell>
          <cell r="H190">
            <v>4.4000000000000004</v>
          </cell>
          <cell r="I190" t="str">
            <v>R</v>
          </cell>
          <cell r="J190" t="str">
            <v>CHIRADZULU</v>
          </cell>
          <cell r="K190">
            <v>9</v>
          </cell>
          <cell r="L190" t="str">
            <v>New section part of origional RS 148</v>
          </cell>
        </row>
        <row r="191">
          <cell r="A191" t="str">
            <v>RS 405</v>
          </cell>
          <cell r="B191">
            <v>227</v>
          </cell>
          <cell r="C191" t="str">
            <v>S</v>
          </cell>
          <cell r="D191" t="str">
            <v>T</v>
          </cell>
          <cell r="E191" t="str">
            <v>Malangalanga River - Milepa</v>
          </cell>
          <cell r="F191" t="str">
            <v>S145</v>
          </cell>
          <cell r="G191">
            <v>2</v>
          </cell>
          <cell r="H191">
            <v>11.5</v>
          </cell>
          <cell r="I191" t="str">
            <v>F</v>
          </cell>
          <cell r="J191" t="str">
            <v>CHIRADZULU</v>
          </cell>
          <cell r="K191">
            <v>9</v>
          </cell>
        </row>
        <row r="192">
          <cell r="A192" t="str">
            <v>RS 402</v>
          </cell>
          <cell r="B192">
            <v>224</v>
          </cell>
          <cell r="C192" t="str">
            <v>S</v>
          </cell>
          <cell r="D192" t="str">
            <v>T</v>
          </cell>
          <cell r="E192" t="str">
            <v>Milepa - Sangawa</v>
          </cell>
          <cell r="F192" t="str">
            <v>S145</v>
          </cell>
          <cell r="G192">
            <v>3</v>
          </cell>
          <cell r="H192">
            <v>3</v>
          </cell>
          <cell r="I192" t="str">
            <v>F</v>
          </cell>
          <cell r="J192" t="str">
            <v>CHIRADZULU</v>
          </cell>
          <cell r="K192">
            <v>9</v>
          </cell>
        </row>
        <row r="193">
          <cell r="A193" t="str">
            <v>RS 404</v>
          </cell>
          <cell r="B193">
            <v>226</v>
          </cell>
          <cell r="C193" t="str">
            <v>S</v>
          </cell>
          <cell r="D193" t="str">
            <v>T</v>
          </cell>
          <cell r="E193" t="str">
            <v>Sangawa - Phalombe River</v>
          </cell>
          <cell r="F193" t="str">
            <v>S145</v>
          </cell>
          <cell r="G193">
            <v>4</v>
          </cell>
          <cell r="H193">
            <v>18.899999999999999</v>
          </cell>
          <cell r="I193" t="str">
            <v>F</v>
          </cell>
          <cell r="J193" t="str">
            <v>PHALOMBE</v>
          </cell>
          <cell r="K193">
            <v>9</v>
          </cell>
        </row>
        <row r="194">
          <cell r="A194" t="str">
            <v>RS 403</v>
          </cell>
          <cell r="B194">
            <v>225</v>
          </cell>
          <cell r="C194" t="str">
            <v>S</v>
          </cell>
          <cell r="D194" t="str">
            <v>T</v>
          </cell>
          <cell r="E194" t="str">
            <v>Phalombe River - Namangani</v>
          </cell>
          <cell r="F194" t="str">
            <v>S145</v>
          </cell>
          <cell r="G194">
            <v>5</v>
          </cell>
          <cell r="H194">
            <v>10.3</v>
          </cell>
          <cell r="I194" t="str">
            <v>R</v>
          </cell>
          <cell r="J194" t="str">
            <v>PHALOMBE</v>
          </cell>
          <cell r="K194">
            <v>9</v>
          </cell>
          <cell r="L194" t="str">
            <v>Changed designation from T394 to T395</v>
          </cell>
        </row>
        <row r="195">
          <cell r="A195" t="str">
            <v>RS 400</v>
          </cell>
          <cell r="B195">
            <v>222</v>
          </cell>
          <cell r="C195" t="str">
            <v>S</v>
          </cell>
          <cell r="D195" t="str">
            <v>T</v>
          </cell>
          <cell r="E195" t="str">
            <v>Namangani - Holo</v>
          </cell>
          <cell r="F195" t="str">
            <v>S145</v>
          </cell>
          <cell r="G195">
            <v>6</v>
          </cell>
          <cell r="H195">
            <v>7.3</v>
          </cell>
          <cell r="I195" t="str">
            <v>F</v>
          </cell>
          <cell r="J195" t="str">
            <v>PHALOMBE</v>
          </cell>
          <cell r="K195">
            <v>9</v>
          </cell>
          <cell r="L195" t="str">
            <v>Changed designation from T394 to T395</v>
          </cell>
        </row>
        <row r="196">
          <cell r="A196" t="str">
            <v>RS 399</v>
          </cell>
          <cell r="B196">
            <v>221</v>
          </cell>
          <cell r="C196" t="str">
            <v>S</v>
          </cell>
          <cell r="D196" t="str">
            <v>T</v>
          </cell>
          <cell r="E196" t="str">
            <v>Holo - Kalinde (junction S147)</v>
          </cell>
          <cell r="F196" t="str">
            <v>S145</v>
          </cell>
          <cell r="G196">
            <v>7</v>
          </cell>
          <cell r="H196">
            <v>10.4</v>
          </cell>
          <cell r="I196" t="str">
            <v>F</v>
          </cell>
          <cell r="J196" t="str">
            <v>PHALOMBE</v>
          </cell>
          <cell r="K196">
            <v>9</v>
          </cell>
          <cell r="L196" t="str">
            <v>Changed from T372 to Urban, to Trunk &amp; to Kepiri</v>
          </cell>
        </row>
        <row r="197">
          <cell r="A197" t="str">
            <v>RS 409</v>
          </cell>
          <cell r="B197">
            <v>231</v>
          </cell>
          <cell r="C197" t="str">
            <v>S</v>
          </cell>
          <cell r="D197" t="str">
            <v>T</v>
          </cell>
          <cell r="E197" t="str">
            <v>Mbulumbuzi (junction M3) - Mikochi</v>
          </cell>
          <cell r="F197" t="str">
            <v>S146</v>
          </cell>
          <cell r="G197">
            <v>1</v>
          </cell>
          <cell r="H197">
            <v>8.5</v>
          </cell>
          <cell r="I197" t="str">
            <v>R</v>
          </cell>
          <cell r="J197" t="str">
            <v>CHIRADZULU</v>
          </cell>
          <cell r="K197">
            <v>9</v>
          </cell>
          <cell r="L197" t="str">
            <v>Changed designation from T394 to T395</v>
          </cell>
        </row>
        <row r="198">
          <cell r="A198" t="str">
            <v>RS 408</v>
          </cell>
          <cell r="B198">
            <v>230</v>
          </cell>
          <cell r="C198" t="str">
            <v>S</v>
          </cell>
          <cell r="D198" t="str">
            <v>T</v>
          </cell>
          <cell r="E198" t="str">
            <v>Mikochi - Chiradzulu</v>
          </cell>
          <cell r="F198" t="str">
            <v>S146</v>
          </cell>
          <cell r="G198">
            <v>2</v>
          </cell>
          <cell r="H198">
            <v>2.5</v>
          </cell>
          <cell r="I198" t="str">
            <v>R</v>
          </cell>
          <cell r="J198" t="str">
            <v>CHIRADZULU</v>
          </cell>
          <cell r="K198">
            <v>9</v>
          </cell>
          <cell r="L198" t="str">
            <v>Changed designation from T394 to T395</v>
          </cell>
        </row>
        <row r="199">
          <cell r="A199" t="str">
            <v>RS 418</v>
          </cell>
          <cell r="B199">
            <v>240</v>
          </cell>
          <cell r="C199" t="str">
            <v>S</v>
          </cell>
          <cell r="D199" t="str">
            <v>T</v>
          </cell>
          <cell r="E199" t="str">
            <v>Mandawala - Nambazo</v>
          </cell>
          <cell r="F199" t="str">
            <v>S147</v>
          </cell>
          <cell r="G199">
            <v>1</v>
          </cell>
          <cell r="H199">
            <v>4.0999999999999996</v>
          </cell>
          <cell r="I199" t="str">
            <v>F</v>
          </cell>
          <cell r="J199" t="str">
            <v>MULANJE</v>
          </cell>
          <cell r="K199">
            <v>9</v>
          </cell>
        </row>
        <row r="200">
          <cell r="A200" t="str">
            <v>RS 416</v>
          </cell>
          <cell r="B200">
            <v>238</v>
          </cell>
          <cell r="C200" t="str">
            <v>S</v>
          </cell>
          <cell r="D200" t="str">
            <v>T</v>
          </cell>
          <cell r="E200" t="str">
            <v>Nambazo - Nambera</v>
          </cell>
          <cell r="F200" t="str">
            <v>S147</v>
          </cell>
          <cell r="G200">
            <v>2</v>
          </cell>
          <cell r="H200">
            <v>10.9</v>
          </cell>
          <cell r="I200" t="str">
            <v>F</v>
          </cell>
          <cell r="J200" t="str">
            <v>PHALOMBE</v>
          </cell>
          <cell r="K200">
            <v>9</v>
          </cell>
        </row>
        <row r="201">
          <cell r="A201" t="str">
            <v>RS 414</v>
          </cell>
          <cell r="B201">
            <v>236</v>
          </cell>
          <cell r="C201" t="str">
            <v>S</v>
          </cell>
          <cell r="D201" t="str">
            <v>T</v>
          </cell>
          <cell r="E201" t="str">
            <v>Nambera - Kalinde</v>
          </cell>
          <cell r="F201" t="str">
            <v>S147</v>
          </cell>
          <cell r="G201">
            <v>3</v>
          </cell>
          <cell r="H201">
            <v>6.2</v>
          </cell>
          <cell r="I201" t="str">
            <v>F</v>
          </cell>
          <cell r="J201" t="str">
            <v>PHALOMBE</v>
          </cell>
          <cell r="K201">
            <v>9</v>
          </cell>
        </row>
        <row r="202">
          <cell r="A202" t="str">
            <v>RS 412</v>
          </cell>
          <cell r="B202">
            <v>234</v>
          </cell>
          <cell r="C202" t="str">
            <v>S</v>
          </cell>
          <cell r="D202" t="str">
            <v>T</v>
          </cell>
          <cell r="E202" t="str">
            <v>Kalinde - Singano</v>
          </cell>
          <cell r="F202" t="str">
            <v>S147</v>
          </cell>
          <cell r="G202">
            <v>4</v>
          </cell>
          <cell r="H202">
            <v>5</v>
          </cell>
          <cell r="I202" t="str">
            <v>F</v>
          </cell>
          <cell r="J202" t="str">
            <v>PHALOMBE</v>
          </cell>
          <cell r="K202">
            <v>9</v>
          </cell>
        </row>
        <row r="203">
          <cell r="A203" t="str">
            <v>RS 419</v>
          </cell>
          <cell r="B203">
            <v>241</v>
          </cell>
          <cell r="C203" t="str">
            <v>S</v>
          </cell>
          <cell r="D203" t="str">
            <v>T</v>
          </cell>
          <cell r="E203" t="str">
            <v>Singano - Phalombe</v>
          </cell>
          <cell r="F203" t="str">
            <v>S147</v>
          </cell>
          <cell r="G203">
            <v>5</v>
          </cell>
          <cell r="H203">
            <v>17.100000000000001</v>
          </cell>
          <cell r="I203" t="str">
            <v>R</v>
          </cell>
          <cell r="J203" t="str">
            <v>PHALOMBE</v>
          </cell>
          <cell r="K203">
            <v>9</v>
          </cell>
        </row>
        <row r="204">
          <cell r="A204" t="str">
            <v>RS 413</v>
          </cell>
          <cell r="B204">
            <v>235</v>
          </cell>
          <cell r="C204" t="str">
            <v>S</v>
          </cell>
          <cell r="D204" t="str">
            <v>T</v>
          </cell>
          <cell r="E204" t="str">
            <v>Bwanaisa - Thuchila River</v>
          </cell>
          <cell r="F204" t="str">
            <v>S147</v>
          </cell>
          <cell r="G204">
            <v>6</v>
          </cell>
          <cell r="H204">
            <v>10.7</v>
          </cell>
          <cell r="I204" t="str">
            <v>F</v>
          </cell>
          <cell r="J204" t="str">
            <v>PHALOMBE</v>
          </cell>
          <cell r="K204">
            <v>9</v>
          </cell>
        </row>
        <row r="205">
          <cell r="A205" t="str">
            <v>RS 415</v>
          </cell>
          <cell r="B205">
            <v>237</v>
          </cell>
          <cell r="C205" t="str">
            <v>S</v>
          </cell>
          <cell r="D205" t="str">
            <v>T</v>
          </cell>
          <cell r="E205" t="str">
            <v>Thuchila River - Liwamba Village</v>
          </cell>
          <cell r="F205" t="str">
            <v>S147</v>
          </cell>
          <cell r="G205">
            <v>7</v>
          </cell>
          <cell r="H205">
            <v>13.3</v>
          </cell>
          <cell r="I205" t="str">
            <v>F</v>
          </cell>
          <cell r="J205" t="str">
            <v>MULANJE</v>
          </cell>
          <cell r="K205">
            <v>9</v>
          </cell>
        </row>
        <row r="206">
          <cell r="A206" t="str">
            <v>RS 411</v>
          </cell>
          <cell r="B206">
            <v>233</v>
          </cell>
          <cell r="C206" t="str">
            <v>S</v>
          </cell>
          <cell r="D206" t="str">
            <v>T</v>
          </cell>
          <cell r="E206" t="str">
            <v>Liwamba Village - Fundisi Cross (junction M4)</v>
          </cell>
          <cell r="F206" t="str">
            <v>S147</v>
          </cell>
          <cell r="G206">
            <v>8</v>
          </cell>
          <cell r="H206">
            <v>11.3</v>
          </cell>
          <cell r="I206" t="str">
            <v>F</v>
          </cell>
          <cell r="J206" t="str">
            <v>PHALOMBE</v>
          </cell>
          <cell r="K206">
            <v>9</v>
          </cell>
        </row>
        <row r="207">
          <cell r="A207" t="str">
            <v>RS 420</v>
          </cell>
          <cell r="B207">
            <v>242</v>
          </cell>
          <cell r="C207" t="str">
            <v>S</v>
          </cell>
          <cell r="D207" t="str">
            <v>T</v>
          </cell>
          <cell r="E207" t="str">
            <v>Liwamba Village - Chitakale</v>
          </cell>
          <cell r="F207" t="str">
            <v>S148</v>
          </cell>
          <cell r="G207">
            <v>1</v>
          </cell>
          <cell r="H207">
            <v>12</v>
          </cell>
          <cell r="I207" t="str">
            <v>H</v>
          </cell>
          <cell r="J207" t="str">
            <v>MULANJE</v>
          </cell>
          <cell r="K207">
            <v>9</v>
          </cell>
        </row>
        <row r="208">
          <cell r="A208" t="str">
            <v>RS 425</v>
          </cell>
          <cell r="B208">
            <v>247</v>
          </cell>
          <cell r="C208" t="str">
            <v>S</v>
          </cell>
          <cell r="D208" t="str">
            <v>T</v>
          </cell>
          <cell r="E208" t="str">
            <v>Chonde (junction M2) - Msikawanjala</v>
          </cell>
          <cell r="F208" t="str">
            <v>S149</v>
          </cell>
          <cell r="G208">
            <v>1</v>
          </cell>
          <cell r="H208">
            <v>9.1999999999999993</v>
          </cell>
          <cell r="I208" t="str">
            <v>R</v>
          </cell>
          <cell r="J208" t="str">
            <v>MULANJE</v>
          </cell>
          <cell r="K208">
            <v>9</v>
          </cell>
        </row>
        <row r="209">
          <cell r="A209" t="str">
            <v>RS 422</v>
          </cell>
          <cell r="B209">
            <v>244</v>
          </cell>
          <cell r="C209" t="str">
            <v>S</v>
          </cell>
          <cell r="D209" t="str">
            <v>T</v>
          </cell>
          <cell r="E209" t="str">
            <v>Msikawanjala - Mitombozi</v>
          </cell>
          <cell r="F209" t="str">
            <v>S149</v>
          </cell>
          <cell r="G209">
            <v>2</v>
          </cell>
          <cell r="H209">
            <v>11.4</v>
          </cell>
          <cell r="I209" t="str">
            <v>F</v>
          </cell>
          <cell r="J209" t="str">
            <v>MULANJE</v>
          </cell>
          <cell r="K209">
            <v>9</v>
          </cell>
        </row>
        <row r="210">
          <cell r="A210" t="str">
            <v>RS 421</v>
          </cell>
          <cell r="B210">
            <v>243</v>
          </cell>
          <cell r="C210" t="str">
            <v>S</v>
          </cell>
          <cell r="D210" t="str">
            <v>T</v>
          </cell>
          <cell r="E210" t="str">
            <v>Mitombozi - Thanguzi River</v>
          </cell>
          <cell r="F210" t="str">
            <v>S149</v>
          </cell>
          <cell r="G210">
            <v>3</v>
          </cell>
          <cell r="H210">
            <v>1</v>
          </cell>
          <cell r="I210" t="str">
            <v>R</v>
          </cell>
          <cell r="J210" t="str">
            <v>MULANJE</v>
          </cell>
          <cell r="K210">
            <v>9</v>
          </cell>
        </row>
        <row r="211">
          <cell r="A211" t="str">
            <v>RS 426</v>
          </cell>
          <cell r="B211">
            <v>248</v>
          </cell>
          <cell r="C211" t="str">
            <v>S</v>
          </cell>
          <cell r="D211" t="str">
            <v>T</v>
          </cell>
          <cell r="E211" t="str">
            <v>Thanguzi River - Matambi</v>
          </cell>
          <cell r="F211" t="str">
            <v>S149</v>
          </cell>
          <cell r="G211">
            <v>4</v>
          </cell>
          <cell r="H211">
            <v>12.6</v>
          </cell>
          <cell r="I211" t="str">
            <v>F</v>
          </cell>
          <cell r="J211" t="str">
            <v>MULANJE</v>
          </cell>
          <cell r="K211">
            <v>9</v>
          </cell>
        </row>
        <row r="212">
          <cell r="A212" t="str">
            <v>RS 423</v>
          </cell>
          <cell r="B212">
            <v>245</v>
          </cell>
          <cell r="C212" t="str">
            <v>S</v>
          </cell>
          <cell r="D212" t="str">
            <v>T</v>
          </cell>
          <cell r="E212" t="str">
            <v>Matambi - Mimosa (junction M2)</v>
          </cell>
          <cell r="F212" t="str">
            <v>S149</v>
          </cell>
          <cell r="G212">
            <v>5</v>
          </cell>
          <cell r="H212">
            <v>9.8000000000000007</v>
          </cell>
          <cell r="I212" t="str">
            <v>R</v>
          </cell>
          <cell r="J212" t="str">
            <v>MULANJE</v>
          </cell>
          <cell r="K212">
            <v>9</v>
          </cell>
        </row>
        <row r="213">
          <cell r="A213" t="str">
            <v>RS 430</v>
          </cell>
          <cell r="B213">
            <v>252</v>
          </cell>
          <cell r="C213" t="str">
            <v>S</v>
          </cell>
          <cell r="D213" t="str">
            <v>T</v>
          </cell>
          <cell r="E213" t="str">
            <v>Luchenza (junction M2) - Namilonje</v>
          </cell>
          <cell r="F213" t="str">
            <v>S150</v>
          </cell>
          <cell r="G213">
            <v>1</v>
          </cell>
          <cell r="H213">
            <v>9</v>
          </cell>
          <cell r="I213" t="str">
            <v>R</v>
          </cell>
          <cell r="J213" t="str">
            <v>THYOLO</v>
          </cell>
          <cell r="K213">
            <v>9</v>
          </cell>
        </row>
        <row r="214">
          <cell r="A214" t="str">
            <v>RS 428</v>
          </cell>
          <cell r="B214">
            <v>250</v>
          </cell>
          <cell r="C214" t="str">
            <v>S</v>
          </cell>
          <cell r="D214" t="str">
            <v>T</v>
          </cell>
          <cell r="E214" t="str">
            <v>Namilonje - Goliati</v>
          </cell>
          <cell r="F214" t="str">
            <v>S150</v>
          </cell>
          <cell r="G214">
            <v>2</v>
          </cell>
          <cell r="H214">
            <v>8.1</v>
          </cell>
          <cell r="I214" t="str">
            <v>R</v>
          </cell>
          <cell r="J214" t="str">
            <v>THYOLO</v>
          </cell>
          <cell r="K214">
            <v>9</v>
          </cell>
        </row>
        <row r="215">
          <cell r="A215" t="str">
            <v>RS 427</v>
          </cell>
          <cell r="B215">
            <v>249</v>
          </cell>
          <cell r="C215" t="str">
            <v>S</v>
          </cell>
          <cell r="D215" t="str">
            <v>T</v>
          </cell>
          <cell r="E215" t="str">
            <v>Goliati - Nansadi</v>
          </cell>
          <cell r="F215" t="str">
            <v>S150</v>
          </cell>
          <cell r="G215">
            <v>3</v>
          </cell>
          <cell r="H215">
            <v>6.5</v>
          </cell>
          <cell r="I215" t="str">
            <v>R</v>
          </cell>
          <cell r="J215" t="str">
            <v>THYOLO</v>
          </cell>
          <cell r="K215">
            <v>9</v>
          </cell>
        </row>
        <row r="216">
          <cell r="A216" t="str">
            <v>RS 429</v>
          </cell>
          <cell r="B216">
            <v>251</v>
          </cell>
          <cell r="C216" t="str">
            <v>S</v>
          </cell>
          <cell r="D216" t="str">
            <v>T</v>
          </cell>
          <cell r="E216" t="str">
            <v>Nansadi - Mikolongwe (junction M4)</v>
          </cell>
          <cell r="F216" t="str">
            <v>S150</v>
          </cell>
          <cell r="G216">
            <v>4</v>
          </cell>
          <cell r="H216">
            <v>5.7</v>
          </cell>
          <cell r="I216" t="str">
            <v>R</v>
          </cell>
          <cell r="J216" t="str">
            <v>THYOLO</v>
          </cell>
          <cell r="K216">
            <v>9</v>
          </cell>
        </row>
        <row r="217">
          <cell r="A217" t="str">
            <v>RS 433</v>
          </cell>
          <cell r="B217">
            <v>255</v>
          </cell>
          <cell r="C217" t="str">
            <v>S</v>
          </cell>
          <cell r="D217" t="str">
            <v>T</v>
          </cell>
          <cell r="E217" t="str">
            <v>Thyolo (junction M2) - Nawadzi River Bridge</v>
          </cell>
          <cell r="F217" t="str">
            <v>S151</v>
          </cell>
          <cell r="G217">
            <v>1</v>
          </cell>
          <cell r="H217">
            <v>5.0999999999999996</v>
          </cell>
          <cell r="I217" t="str">
            <v>R</v>
          </cell>
          <cell r="J217" t="str">
            <v>THYOLO</v>
          </cell>
          <cell r="K217">
            <v>9</v>
          </cell>
        </row>
        <row r="218">
          <cell r="A218" t="str">
            <v>RS 431</v>
          </cell>
          <cell r="B218">
            <v>253</v>
          </cell>
          <cell r="C218" t="str">
            <v>S</v>
          </cell>
          <cell r="D218" t="str">
            <v>T</v>
          </cell>
          <cell r="E218" t="str">
            <v>Nawadzi River Bridge - Makwasa</v>
          </cell>
          <cell r="F218" t="str">
            <v>S151</v>
          </cell>
          <cell r="G218">
            <v>2</v>
          </cell>
          <cell r="H218">
            <v>16.5</v>
          </cell>
          <cell r="I218" t="str">
            <v>H</v>
          </cell>
          <cell r="J218" t="str">
            <v>THYOLO</v>
          </cell>
          <cell r="K218">
            <v>9</v>
          </cell>
        </row>
        <row r="219">
          <cell r="A219" t="str">
            <v>RS 434</v>
          </cell>
          <cell r="B219">
            <v>256</v>
          </cell>
          <cell r="C219" t="str">
            <v>S</v>
          </cell>
          <cell r="D219" t="str">
            <v>T</v>
          </cell>
          <cell r="E219" t="str">
            <v>Makwasa - Chinzama</v>
          </cell>
          <cell r="F219" t="str">
            <v>S151</v>
          </cell>
          <cell r="G219">
            <v>3</v>
          </cell>
          <cell r="H219">
            <v>18</v>
          </cell>
          <cell r="I219" t="str">
            <v>H</v>
          </cell>
          <cell r="J219" t="str">
            <v>THYOLO</v>
          </cell>
          <cell r="K219">
            <v>9</v>
          </cell>
        </row>
        <row r="220">
          <cell r="A220" t="str">
            <v>RS 432</v>
          </cell>
          <cell r="B220">
            <v>254</v>
          </cell>
          <cell r="C220" t="str">
            <v>S</v>
          </cell>
          <cell r="D220" t="str">
            <v>T</v>
          </cell>
          <cell r="E220" t="str">
            <v>Chinzama - Thekerani</v>
          </cell>
          <cell r="F220" t="str">
            <v>S151</v>
          </cell>
          <cell r="G220">
            <v>4</v>
          </cell>
          <cell r="H220">
            <v>14.8</v>
          </cell>
          <cell r="I220" t="str">
            <v>H</v>
          </cell>
          <cell r="J220" t="str">
            <v>THYOLO</v>
          </cell>
          <cell r="K220">
            <v>10</v>
          </cell>
        </row>
        <row r="221">
          <cell r="A221" t="str">
            <v>RS 437</v>
          </cell>
          <cell r="B221">
            <v>259</v>
          </cell>
          <cell r="C221" t="str">
            <v>S</v>
          </cell>
          <cell r="D221" t="str">
            <v>T</v>
          </cell>
          <cell r="E221" t="str">
            <v>Thekerani - Chiphwanya</v>
          </cell>
          <cell r="F221" t="str">
            <v>S151</v>
          </cell>
          <cell r="G221">
            <v>5</v>
          </cell>
          <cell r="H221">
            <v>8.6999999999999993</v>
          </cell>
          <cell r="I221" t="str">
            <v>H</v>
          </cell>
          <cell r="J221" t="str">
            <v>THYOLO</v>
          </cell>
          <cell r="K221">
            <v>10</v>
          </cell>
        </row>
        <row r="222">
          <cell r="A222" t="str">
            <v>RS 442</v>
          </cell>
          <cell r="B222">
            <v>264</v>
          </cell>
          <cell r="C222" t="str">
            <v>S</v>
          </cell>
          <cell r="D222" t="str">
            <v>T</v>
          </cell>
          <cell r="E222" t="str">
            <v>Chiphwanya - Mlambala River</v>
          </cell>
          <cell r="F222" t="str">
            <v>S151</v>
          </cell>
          <cell r="G222">
            <v>6</v>
          </cell>
          <cell r="H222">
            <v>9.3000000000000007</v>
          </cell>
          <cell r="I222" t="str">
            <v>R</v>
          </cell>
          <cell r="J222" t="str">
            <v>NSANJE</v>
          </cell>
          <cell r="K222">
            <v>10</v>
          </cell>
          <cell r="L222" t="str">
            <v>Changed designation from S156 to S151</v>
          </cell>
        </row>
        <row r="223">
          <cell r="A223" t="str">
            <v>RS 440</v>
          </cell>
          <cell r="B223">
            <v>262</v>
          </cell>
          <cell r="C223" t="str">
            <v>S</v>
          </cell>
          <cell r="D223" t="str">
            <v>T</v>
          </cell>
          <cell r="E223" t="str">
            <v>Thabwa (junction M1) - Mapelera River</v>
          </cell>
          <cell r="F223" t="str">
            <v>S152</v>
          </cell>
          <cell r="G223">
            <v>1</v>
          </cell>
          <cell r="H223">
            <v>10</v>
          </cell>
          <cell r="I223" t="str">
            <v>R</v>
          </cell>
          <cell r="J223" t="str">
            <v>CHIKWAWA</v>
          </cell>
          <cell r="K223">
            <v>9</v>
          </cell>
        </row>
        <row r="224">
          <cell r="A224" t="str">
            <v>RS 441</v>
          </cell>
          <cell r="B224">
            <v>263</v>
          </cell>
          <cell r="C224" t="str">
            <v>S</v>
          </cell>
          <cell r="D224" t="str">
            <v>T</v>
          </cell>
          <cell r="E224" t="str">
            <v>Maperela River - Livunzi River</v>
          </cell>
          <cell r="F224" t="str">
            <v>S152</v>
          </cell>
          <cell r="G224">
            <v>2</v>
          </cell>
          <cell r="H224">
            <v>16.2</v>
          </cell>
          <cell r="I224" t="str">
            <v>R</v>
          </cell>
          <cell r="J224" t="str">
            <v>CHIKWAWA</v>
          </cell>
          <cell r="K224">
            <v>9</v>
          </cell>
        </row>
        <row r="225">
          <cell r="A225" t="str">
            <v>RS 438</v>
          </cell>
          <cell r="B225">
            <v>260</v>
          </cell>
          <cell r="C225" t="str">
            <v>S</v>
          </cell>
          <cell r="D225" t="str">
            <v>T</v>
          </cell>
          <cell r="E225" t="str">
            <v>Livunzu River - Milole River</v>
          </cell>
          <cell r="F225" t="str">
            <v>S152</v>
          </cell>
          <cell r="G225">
            <v>3</v>
          </cell>
          <cell r="H225">
            <v>19.100000000000001</v>
          </cell>
          <cell r="I225" t="str">
            <v>H</v>
          </cell>
          <cell r="J225" t="str">
            <v>CHIKWAWA</v>
          </cell>
          <cell r="K225">
            <v>9</v>
          </cell>
          <cell r="L225" t="str">
            <v>Changed designation from T403 to T405</v>
          </cell>
        </row>
        <row r="226">
          <cell r="A226" t="str">
            <v>RS 439</v>
          </cell>
          <cell r="B226">
            <v>261</v>
          </cell>
          <cell r="C226" t="str">
            <v>S</v>
          </cell>
          <cell r="D226" t="str">
            <v>T</v>
          </cell>
          <cell r="E226" t="str">
            <v>Milole River - Mlambala</v>
          </cell>
          <cell r="F226" t="str">
            <v>S152</v>
          </cell>
          <cell r="G226">
            <v>4</v>
          </cell>
          <cell r="H226">
            <v>14.5</v>
          </cell>
          <cell r="I226" t="str">
            <v>R</v>
          </cell>
          <cell r="J226" t="str">
            <v>CHIKWAWA</v>
          </cell>
          <cell r="K226">
            <v>10</v>
          </cell>
          <cell r="L226" t="str">
            <v>Changed designation from T408 to T405</v>
          </cell>
        </row>
        <row r="227">
          <cell r="A227" t="str">
            <v>RS 332</v>
          </cell>
          <cell r="B227">
            <v>154</v>
          </cell>
          <cell r="C227" t="str">
            <v>S</v>
          </cell>
          <cell r="D227" t="str">
            <v>T</v>
          </cell>
          <cell r="E227" t="str">
            <v>Mwona - Makhanga</v>
          </cell>
          <cell r="F227" t="str">
            <v>S152</v>
          </cell>
          <cell r="G227">
            <v>5</v>
          </cell>
          <cell r="H227">
            <v>12</v>
          </cell>
          <cell r="I227" t="str">
            <v>F</v>
          </cell>
          <cell r="J227" t="str">
            <v>NSANJE</v>
          </cell>
          <cell r="K227">
            <v>10</v>
          </cell>
          <cell r="L227" t="str">
            <v>Changed designation from M9 to S152</v>
          </cell>
        </row>
        <row r="228">
          <cell r="A228" t="str">
            <v>RS 436</v>
          </cell>
          <cell r="B228">
            <v>258</v>
          </cell>
          <cell r="C228" t="str">
            <v>S</v>
          </cell>
          <cell r="D228" t="str">
            <v>T</v>
          </cell>
          <cell r="E228" t="str">
            <v>Makhanga - Bangula (junction M1)</v>
          </cell>
          <cell r="F228" t="str">
            <v>S152</v>
          </cell>
          <cell r="G228">
            <v>6</v>
          </cell>
          <cell r="H228">
            <v>9</v>
          </cell>
          <cell r="I228" t="str">
            <v>H</v>
          </cell>
          <cell r="J228" t="str">
            <v>NSANJE</v>
          </cell>
          <cell r="K228">
            <v>10</v>
          </cell>
          <cell r="L228" t="str">
            <v>Changed designation from S151 to S152</v>
          </cell>
        </row>
        <row r="229">
          <cell r="A229" t="str">
            <v>RS 417</v>
          </cell>
          <cell r="B229">
            <v>239</v>
          </cell>
          <cell r="C229" t="str">
            <v>S</v>
          </cell>
          <cell r="D229" t="str">
            <v>T</v>
          </cell>
          <cell r="E229" t="str">
            <v>Kuchawe - Zomba City Boundary (down road)</v>
          </cell>
          <cell r="F229" t="str">
            <v>UD</v>
          </cell>
          <cell r="G229">
            <v>6</v>
          </cell>
          <cell r="H229">
            <v>5.9</v>
          </cell>
          <cell r="I229" t="str">
            <v>H</v>
          </cell>
          <cell r="J229" t="str">
            <v xml:space="preserve">ZOMBA </v>
          </cell>
          <cell r="K229" t="str">
            <v>C</v>
          </cell>
        </row>
        <row r="230">
          <cell r="A230" t="str">
            <v>RS 850</v>
          </cell>
          <cell r="B230" t="str">
            <v>n.a</v>
          </cell>
          <cell r="C230" t="str">
            <v>N</v>
          </cell>
          <cell r="D230" t="str">
            <v>Urban</v>
          </cell>
          <cell r="E230" t="str">
            <v>Viphya Drive (Mazuzu Hotel to end)</v>
          </cell>
          <cell r="F230" t="str">
            <v>Urban</v>
          </cell>
          <cell r="G230" t="str">
            <v>U</v>
          </cell>
          <cell r="H230">
            <v>1.5</v>
          </cell>
          <cell r="I230">
            <v>0</v>
          </cell>
          <cell r="J230" t="str">
            <v>MUZUZU</v>
          </cell>
          <cell r="K230" t="str">
            <v>C</v>
          </cell>
          <cell r="L230" t="str">
            <v>Part of origional RS 148</v>
          </cell>
        </row>
        <row r="231">
          <cell r="A231" t="str">
            <v>RS 150</v>
          </cell>
          <cell r="B231">
            <v>150</v>
          </cell>
          <cell r="C231" t="str">
            <v>N</v>
          </cell>
          <cell r="D231" t="str">
            <v>U</v>
          </cell>
          <cell r="E231" t="str">
            <v>Viphya Drive - via Prison - Kamuzu Drive</v>
          </cell>
          <cell r="F231" t="str">
            <v>Urban</v>
          </cell>
          <cell r="G231">
            <v>27</v>
          </cell>
          <cell r="H231">
            <v>2</v>
          </cell>
          <cell r="I231" t="str">
            <v>F</v>
          </cell>
          <cell r="J231" t="str">
            <v>MZUZU CITY</v>
          </cell>
          <cell r="K231" t="str">
            <v>C</v>
          </cell>
          <cell r="L231" t="str">
            <v>Road section redefined</v>
          </cell>
        </row>
        <row r="232">
          <cell r="A232" t="str">
            <v>RS 842</v>
          </cell>
          <cell r="B232">
            <v>170</v>
          </cell>
          <cell r="C232" t="str">
            <v>S</v>
          </cell>
          <cell r="D232" t="str">
            <v>U</v>
          </cell>
          <cell r="E232" t="str">
            <v>Zomba - Chikanda (end bitumen to end road)</v>
          </cell>
          <cell r="F232" t="str">
            <v>Urban</v>
          </cell>
          <cell r="G232">
            <v>18</v>
          </cell>
          <cell r="H232">
            <v>2.6</v>
          </cell>
          <cell r="I232" t="str">
            <v>R</v>
          </cell>
          <cell r="J232" t="str">
            <v>ZOMBA CITY</v>
          </cell>
          <cell r="K232" t="str">
            <v>C</v>
          </cell>
          <cell r="L232" t="str">
            <v>Road section redefined</v>
          </cell>
        </row>
        <row r="233">
          <cell r="A233" t="str">
            <v>RS 844</v>
          </cell>
          <cell r="B233">
            <v>172</v>
          </cell>
          <cell r="C233" t="str">
            <v>S</v>
          </cell>
          <cell r="D233" t="str">
            <v>U</v>
          </cell>
          <cell r="E233" t="str">
            <v>Chancellor College Road (end bitumen to end road)</v>
          </cell>
          <cell r="F233" t="str">
            <v>Urban</v>
          </cell>
          <cell r="G233">
            <v>20</v>
          </cell>
          <cell r="H233">
            <v>2.2000000000000002</v>
          </cell>
          <cell r="I233" t="str">
            <v>R</v>
          </cell>
          <cell r="J233" t="str">
            <v>ZOMBA CITY</v>
          </cell>
          <cell r="K233" t="str">
            <v>C</v>
          </cell>
        </row>
      </sheetData>
      <sheetData sheetId="2" refreshError="1">
        <row r="1">
          <cell r="A1" t="str">
            <v xml:space="preserve">Table A2 - Road Sections (as given in Terms of Reference) Not Used In The Study </v>
          </cell>
        </row>
        <row r="2">
          <cell r="A2" t="str">
            <v>Road Section No.</v>
          </cell>
          <cell r="B2" t="str">
            <v>MOWS Project No.</v>
          </cell>
          <cell r="C2" t="str">
            <v>Region</v>
          </cell>
          <cell r="D2" t="str">
            <v>Road class</v>
          </cell>
          <cell r="E2" t="str">
            <v>Road section</v>
          </cell>
          <cell r="F2" t="str">
            <v>Road designation</v>
          </cell>
          <cell r="G2" t="str">
            <v>Sequence</v>
          </cell>
          <cell r="H2" t="str">
            <v>Length (km)</v>
          </cell>
          <cell r="I2" t="str">
            <v>Map sheet No.</v>
          </cell>
          <cell r="J2" t="str">
            <v>Trrrain</v>
          </cell>
          <cell r="K2" t="str">
            <v>Reason for change &amp; district</v>
          </cell>
          <cell r="L2" t="str">
            <v>Comments</v>
          </cell>
        </row>
        <row r="3">
          <cell r="A3" t="str">
            <v>RS 001</v>
          </cell>
          <cell r="B3" t="str">
            <v>1</v>
          </cell>
          <cell r="C3" t="str">
            <v>N</v>
          </cell>
          <cell r="D3" t="str">
            <v>T</v>
          </cell>
          <cell r="E3" t="str">
            <v>Songwe - Chitimba River</v>
          </cell>
          <cell r="F3" t="str">
            <v>M01</v>
          </cell>
          <cell r="G3">
            <v>99</v>
          </cell>
          <cell r="H3">
            <v>120</v>
          </cell>
          <cell r="I3">
            <v>1</v>
          </cell>
          <cell r="J3" t="str">
            <v>F</v>
          </cell>
          <cell r="K3" t="str">
            <v>Split into RS 839 &amp; 840.</v>
          </cell>
          <cell r="L3" t="str">
            <v>Section not used in Study</v>
          </cell>
        </row>
        <row r="4">
          <cell r="A4" t="str">
            <v>RS 839</v>
          </cell>
          <cell r="B4" t="str">
            <v>n.a</v>
          </cell>
          <cell r="C4" t="str">
            <v>N</v>
          </cell>
          <cell r="D4" t="str">
            <v>T</v>
          </cell>
          <cell r="E4" t="str">
            <v>Songwe - Karonga</v>
          </cell>
          <cell r="F4" t="str">
            <v>M01</v>
          </cell>
          <cell r="G4">
            <v>1</v>
          </cell>
          <cell r="H4">
            <v>43</v>
          </cell>
          <cell r="I4">
            <v>1</v>
          </cell>
          <cell r="J4" t="str">
            <v>F</v>
          </cell>
          <cell r="K4" t="str">
            <v>KARONGA</v>
          </cell>
          <cell r="L4" t="str">
            <v>New section, part of RS1</v>
          </cell>
        </row>
        <row r="5">
          <cell r="A5" t="str">
            <v>RS 840</v>
          </cell>
          <cell r="B5" t="str">
            <v>n.a</v>
          </cell>
          <cell r="C5" t="str">
            <v>N</v>
          </cell>
          <cell r="D5" t="str">
            <v>T</v>
          </cell>
          <cell r="E5" t="str">
            <v>Karonga - Chitimba River</v>
          </cell>
          <cell r="F5" t="str">
            <v>M01</v>
          </cell>
          <cell r="G5">
            <v>2</v>
          </cell>
          <cell r="H5">
            <v>77</v>
          </cell>
          <cell r="I5">
            <v>1</v>
          </cell>
          <cell r="J5" t="str">
            <v>F</v>
          </cell>
          <cell r="K5" t="str">
            <v>KARONGA</v>
          </cell>
          <cell r="L5" t="str">
            <v>New section, part of RS1</v>
          </cell>
        </row>
        <row r="6">
          <cell r="A6" t="str">
            <v>RS 006</v>
          </cell>
          <cell r="B6" t="str">
            <v>6</v>
          </cell>
          <cell r="C6" t="str">
            <v>N</v>
          </cell>
          <cell r="D6" t="str">
            <v>T</v>
          </cell>
          <cell r="E6" t="str">
            <v>Mzuzu -Nkhata Bay Border</v>
          </cell>
          <cell r="F6" t="str">
            <v>M05</v>
          </cell>
          <cell r="G6">
            <v>99</v>
          </cell>
          <cell r="H6">
            <v>8</v>
          </cell>
          <cell r="I6" t="str">
            <v>-</v>
          </cell>
          <cell r="J6" t="str">
            <v>-</v>
          </cell>
          <cell r="K6" t="str">
            <v>Contained within RS 005</v>
          </cell>
          <cell r="L6" t="str">
            <v>Section not used in Study</v>
          </cell>
        </row>
        <row r="7">
          <cell r="A7" t="str">
            <v>RS 005</v>
          </cell>
          <cell r="B7" t="str">
            <v>5</v>
          </cell>
          <cell r="C7" t="str">
            <v>N</v>
          </cell>
          <cell r="D7" t="str">
            <v>T</v>
          </cell>
          <cell r="E7" t="str">
            <v>Mzuzu - Nkhata Bay</v>
          </cell>
          <cell r="F7" t="str">
            <v>M05</v>
          </cell>
          <cell r="G7">
            <v>1</v>
          </cell>
          <cell r="H7">
            <v>45</v>
          </cell>
          <cell r="I7">
            <v>3</v>
          </cell>
          <cell r="J7" t="str">
            <v>F</v>
          </cell>
          <cell r="K7" t="str">
            <v>MZIMBA &amp; NKHATA BAY</v>
          </cell>
        </row>
        <row r="8">
          <cell r="A8" t="str">
            <v>RS 039</v>
          </cell>
          <cell r="B8">
            <v>39</v>
          </cell>
          <cell r="C8" t="str">
            <v>C</v>
          </cell>
          <cell r="D8" t="str">
            <v>T</v>
          </cell>
          <cell r="E8" t="str">
            <v>Dedza - Lilongwe</v>
          </cell>
          <cell r="F8" t="str">
            <v>M01</v>
          </cell>
          <cell r="G8">
            <v>99</v>
          </cell>
          <cell r="H8">
            <v>84</v>
          </cell>
          <cell r="I8" t="str">
            <v>-</v>
          </cell>
          <cell r="J8" t="str">
            <v>-</v>
          </cell>
          <cell r="K8" t="str">
            <v>Contains RS 20,28,12,37,25,10,38,23,33</v>
          </cell>
          <cell r="L8" t="str">
            <v>Section not used in Study</v>
          </cell>
        </row>
        <row r="9">
          <cell r="A9" t="str">
            <v>RS 020</v>
          </cell>
          <cell r="B9">
            <v>20</v>
          </cell>
          <cell r="C9" t="str">
            <v>C</v>
          </cell>
          <cell r="D9" t="str">
            <v>T</v>
          </cell>
          <cell r="E9" t="str">
            <v>Lumbadzi River Bridge -  Chitsame</v>
          </cell>
          <cell r="F9" t="str">
            <v>M01</v>
          </cell>
          <cell r="G9">
            <v>15</v>
          </cell>
          <cell r="H9">
            <v>33</v>
          </cell>
          <cell r="I9">
            <v>6</v>
          </cell>
          <cell r="J9" t="str">
            <v>F</v>
          </cell>
          <cell r="K9" t="str">
            <v>LILONGWE</v>
          </cell>
        </row>
        <row r="10">
          <cell r="A10" t="str">
            <v>RS 028</v>
          </cell>
          <cell r="B10">
            <v>28</v>
          </cell>
          <cell r="C10" t="str">
            <v>C</v>
          </cell>
          <cell r="D10" t="str">
            <v>T</v>
          </cell>
          <cell r="E10" t="str">
            <v>Chitsime - Kamchere</v>
          </cell>
          <cell r="F10" t="str">
            <v>M01</v>
          </cell>
          <cell r="G10">
            <v>16</v>
          </cell>
          <cell r="H10">
            <v>8.8000000000000007</v>
          </cell>
          <cell r="I10">
            <v>6</v>
          </cell>
          <cell r="J10" t="str">
            <v>F</v>
          </cell>
          <cell r="K10" t="str">
            <v>LILONGWE</v>
          </cell>
        </row>
        <row r="11">
          <cell r="A11" t="str">
            <v>RS 012</v>
          </cell>
          <cell r="B11">
            <v>12</v>
          </cell>
          <cell r="C11" t="str">
            <v>C</v>
          </cell>
          <cell r="D11" t="str">
            <v>T</v>
          </cell>
          <cell r="E11" t="str">
            <v>Kamchere - Kalumba T/Off</v>
          </cell>
          <cell r="F11" t="str">
            <v>M01</v>
          </cell>
          <cell r="G11">
            <v>17</v>
          </cell>
          <cell r="H11">
            <v>13.4</v>
          </cell>
          <cell r="I11">
            <v>6</v>
          </cell>
          <cell r="J11" t="str">
            <v>F</v>
          </cell>
          <cell r="K11" t="str">
            <v>LILONGWE</v>
          </cell>
        </row>
        <row r="12">
          <cell r="A12" t="str">
            <v>RS 037</v>
          </cell>
          <cell r="B12">
            <v>37</v>
          </cell>
          <cell r="C12" t="str">
            <v>C</v>
          </cell>
          <cell r="D12" t="str">
            <v>T</v>
          </cell>
          <cell r="E12" t="str">
            <v>Kalumba T/Off - Diamphwe River Bridge</v>
          </cell>
          <cell r="F12" t="str">
            <v>M01</v>
          </cell>
          <cell r="G12">
            <v>18</v>
          </cell>
          <cell r="H12">
            <v>18.7</v>
          </cell>
          <cell r="I12">
            <v>6</v>
          </cell>
          <cell r="J12" t="str">
            <v>F</v>
          </cell>
          <cell r="K12" t="str">
            <v>LILONGWE</v>
          </cell>
        </row>
        <row r="13">
          <cell r="A13" t="str">
            <v>RS 025</v>
          </cell>
          <cell r="B13">
            <v>25</v>
          </cell>
          <cell r="C13" t="str">
            <v>C</v>
          </cell>
          <cell r="D13" t="str">
            <v>T</v>
          </cell>
          <cell r="E13" t="str">
            <v>Diamphwe River - Junction S126</v>
          </cell>
          <cell r="F13" t="str">
            <v>M01</v>
          </cell>
          <cell r="G13">
            <v>19</v>
          </cell>
          <cell r="H13">
            <v>5.4</v>
          </cell>
          <cell r="I13">
            <v>6</v>
          </cell>
          <cell r="J13" t="str">
            <v>R</v>
          </cell>
          <cell r="K13" t="str">
            <v>DEDZA</v>
          </cell>
        </row>
        <row r="14">
          <cell r="A14" t="str">
            <v>RS 010</v>
          </cell>
          <cell r="B14">
            <v>10</v>
          </cell>
          <cell r="C14" t="str">
            <v>C</v>
          </cell>
          <cell r="D14" t="str">
            <v>T</v>
          </cell>
          <cell r="E14" t="str">
            <v>Junction S126 - Linthipe</v>
          </cell>
          <cell r="F14" t="str">
            <v>M01</v>
          </cell>
          <cell r="G14">
            <v>20</v>
          </cell>
          <cell r="H14">
            <v>8.1</v>
          </cell>
          <cell r="I14">
            <v>6</v>
          </cell>
          <cell r="J14" t="str">
            <v>R</v>
          </cell>
          <cell r="K14" t="str">
            <v>DEDZA</v>
          </cell>
        </row>
        <row r="15">
          <cell r="A15" t="str">
            <v>RS 038</v>
          </cell>
          <cell r="B15">
            <v>38</v>
          </cell>
          <cell r="C15" t="str">
            <v>C</v>
          </cell>
          <cell r="D15" t="str">
            <v>T</v>
          </cell>
          <cell r="E15" t="str">
            <v>Linthipe - Chimbiya</v>
          </cell>
          <cell r="F15" t="str">
            <v>M01</v>
          </cell>
          <cell r="G15">
            <v>21</v>
          </cell>
          <cell r="H15">
            <v>6.3</v>
          </cell>
          <cell r="I15">
            <v>6</v>
          </cell>
          <cell r="J15" t="str">
            <v>R</v>
          </cell>
          <cell r="K15" t="str">
            <v>LILONGWE</v>
          </cell>
        </row>
        <row r="16">
          <cell r="A16" t="str">
            <v>RS 023</v>
          </cell>
          <cell r="B16">
            <v>23</v>
          </cell>
          <cell r="C16" t="str">
            <v>C</v>
          </cell>
          <cell r="D16" t="str">
            <v>T</v>
          </cell>
          <cell r="E16" t="str">
            <v>Chimbiya - Zuze</v>
          </cell>
          <cell r="F16" t="str">
            <v>M01</v>
          </cell>
          <cell r="G16">
            <v>22</v>
          </cell>
          <cell r="H16">
            <v>31.8</v>
          </cell>
          <cell r="I16">
            <v>6</v>
          </cell>
          <cell r="J16" t="str">
            <v>H</v>
          </cell>
          <cell r="K16" t="str">
            <v>DEDZA</v>
          </cell>
        </row>
        <row r="17">
          <cell r="A17" t="str">
            <v>RS 033</v>
          </cell>
          <cell r="B17">
            <v>33</v>
          </cell>
          <cell r="C17" t="str">
            <v>C</v>
          </cell>
          <cell r="D17" t="str">
            <v>T</v>
          </cell>
          <cell r="E17" t="str">
            <v>Dauya - Kapesi</v>
          </cell>
          <cell r="F17" t="str">
            <v>M01</v>
          </cell>
          <cell r="G17">
            <v>23</v>
          </cell>
          <cell r="H17">
            <v>12.5</v>
          </cell>
          <cell r="I17">
            <v>7</v>
          </cell>
          <cell r="J17" t="str">
            <v>F</v>
          </cell>
          <cell r="K17" t="str">
            <v>DEDZA</v>
          </cell>
        </row>
        <row r="18">
          <cell r="A18" t="str">
            <v>RS 040</v>
          </cell>
          <cell r="B18">
            <v>40</v>
          </cell>
          <cell r="C18" t="str">
            <v>C</v>
          </cell>
          <cell r="D18" t="str">
            <v>T</v>
          </cell>
          <cell r="E18" t="str">
            <v>Salima - Benga - Nkhotakota - Dwangwa</v>
          </cell>
          <cell r="F18" t="str">
            <v>M05</v>
          </cell>
          <cell r="G18">
            <v>99</v>
          </cell>
          <cell r="H18">
            <v>169</v>
          </cell>
          <cell r="I18" t="str">
            <v>-</v>
          </cell>
          <cell r="J18" t="str">
            <v>-</v>
          </cell>
          <cell r="K18" t="str">
            <v>Contains RS 43,66,50,54,53,61,42,58</v>
          </cell>
          <cell r="L18" t="str">
            <v>Section not used in Study</v>
          </cell>
        </row>
        <row r="19">
          <cell r="A19" t="str">
            <v>RS 043</v>
          </cell>
          <cell r="B19">
            <v>43</v>
          </cell>
          <cell r="C19" t="str">
            <v>C</v>
          </cell>
          <cell r="D19" t="str">
            <v>T</v>
          </cell>
          <cell r="E19" t="str">
            <v>Musenjere River- Bua River</v>
          </cell>
          <cell r="F19" t="str">
            <v>M05</v>
          </cell>
          <cell r="G19">
            <v>7</v>
          </cell>
          <cell r="H19">
            <v>14.7</v>
          </cell>
          <cell r="I19">
            <v>5</v>
          </cell>
          <cell r="J19" t="str">
            <v>R</v>
          </cell>
          <cell r="K19" t="str">
            <v>NKHOTA KOTA</v>
          </cell>
        </row>
        <row r="20">
          <cell r="A20" t="str">
            <v>RS 066</v>
          </cell>
          <cell r="B20">
            <v>66</v>
          </cell>
          <cell r="C20" t="str">
            <v>C</v>
          </cell>
          <cell r="D20" t="str">
            <v>T</v>
          </cell>
          <cell r="E20" t="str">
            <v>Bua River - Nkhota-kota</v>
          </cell>
          <cell r="F20" t="str">
            <v>M05</v>
          </cell>
          <cell r="G20">
            <v>8</v>
          </cell>
          <cell r="H20">
            <v>14.8</v>
          </cell>
          <cell r="I20">
            <v>5</v>
          </cell>
          <cell r="J20" t="str">
            <v>F</v>
          </cell>
          <cell r="K20" t="str">
            <v>NKHOTA KOTA</v>
          </cell>
        </row>
        <row r="21">
          <cell r="A21" t="str">
            <v>RS 050</v>
          </cell>
          <cell r="B21">
            <v>50</v>
          </cell>
          <cell r="C21" t="str">
            <v>C</v>
          </cell>
          <cell r="D21" t="str">
            <v>T</v>
          </cell>
          <cell r="E21" t="str">
            <v>Km 11.6-Km 18.3 (Nkhota-kota - Chia)</v>
          </cell>
          <cell r="F21" t="str">
            <v>M05</v>
          </cell>
          <cell r="G21">
            <v>10</v>
          </cell>
          <cell r="H21">
            <v>6.7</v>
          </cell>
          <cell r="I21">
            <v>5</v>
          </cell>
          <cell r="J21" t="str">
            <v>F</v>
          </cell>
          <cell r="K21" t="str">
            <v>NKHOTA KOTA</v>
          </cell>
        </row>
        <row r="22">
          <cell r="A22" t="str">
            <v>RS 054</v>
          </cell>
          <cell r="B22">
            <v>54</v>
          </cell>
          <cell r="C22" t="str">
            <v>C</v>
          </cell>
          <cell r="D22" t="str">
            <v>T</v>
          </cell>
          <cell r="E22" t="str">
            <v>Km 18.3-Chia River</v>
          </cell>
          <cell r="F22" t="str">
            <v>M05</v>
          </cell>
          <cell r="G22">
            <v>11</v>
          </cell>
          <cell r="H22">
            <v>5.4</v>
          </cell>
          <cell r="I22">
            <v>5</v>
          </cell>
          <cell r="J22" t="str">
            <v>F</v>
          </cell>
          <cell r="K22" t="str">
            <v>NKHOTA KOTA</v>
          </cell>
        </row>
        <row r="23">
          <cell r="A23" t="str">
            <v>RS 053</v>
          </cell>
          <cell r="B23">
            <v>53</v>
          </cell>
          <cell r="C23" t="str">
            <v>C</v>
          </cell>
          <cell r="D23" t="str">
            <v>T</v>
          </cell>
          <cell r="E23" t="str">
            <v>Chia River-Benga</v>
          </cell>
          <cell r="F23" t="str">
            <v>M05</v>
          </cell>
          <cell r="G23">
            <v>12</v>
          </cell>
          <cell r="H23">
            <v>29.4</v>
          </cell>
          <cell r="I23">
            <v>5</v>
          </cell>
          <cell r="J23" t="str">
            <v>F</v>
          </cell>
          <cell r="K23" t="str">
            <v>NKHOTA KOTA</v>
          </cell>
        </row>
        <row r="24">
          <cell r="A24" t="str">
            <v>RS 061</v>
          </cell>
          <cell r="B24">
            <v>61</v>
          </cell>
          <cell r="C24" t="str">
            <v>C</v>
          </cell>
          <cell r="D24" t="str">
            <v>T</v>
          </cell>
          <cell r="E24" t="str">
            <v>Benga-Kachisoka</v>
          </cell>
          <cell r="F24" t="str">
            <v>M05</v>
          </cell>
          <cell r="G24">
            <v>13</v>
          </cell>
          <cell r="H24">
            <v>2.7</v>
          </cell>
          <cell r="I24">
            <v>5</v>
          </cell>
          <cell r="J24" t="str">
            <v>F</v>
          </cell>
          <cell r="K24" t="str">
            <v>NKHOTA KOTA</v>
          </cell>
        </row>
        <row r="25">
          <cell r="A25" t="str">
            <v>RS 042</v>
          </cell>
          <cell r="B25">
            <v>42</v>
          </cell>
          <cell r="C25" t="str">
            <v>C</v>
          </cell>
          <cell r="D25" t="str">
            <v>T</v>
          </cell>
          <cell r="E25" t="str">
            <v>Chirua River Bridge - Thavite River Bridge</v>
          </cell>
          <cell r="F25" t="str">
            <v>M05</v>
          </cell>
          <cell r="G25">
            <v>14</v>
          </cell>
          <cell r="H25">
            <v>6</v>
          </cell>
          <cell r="I25">
            <v>5</v>
          </cell>
          <cell r="J25" t="str">
            <v>F</v>
          </cell>
          <cell r="K25" t="str">
            <v>SALIMA</v>
          </cell>
        </row>
        <row r="26">
          <cell r="A26" t="str">
            <v>RS 058</v>
          </cell>
          <cell r="B26">
            <v>58</v>
          </cell>
          <cell r="C26" t="str">
            <v>C</v>
          </cell>
          <cell r="D26" t="str">
            <v>T</v>
          </cell>
          <cell r="E26" t="str">
            <v>Thavite River Bridge - Kamphatenga</v>
          </cell>
          <cell r="F26" t="str">
            <v>M05</v>
          </cell>
          <cell r="G26">
            <v>15</v>
          </cell>
          <cell r="H26">
            <v>32.5</v>
          </cell>
          <cell r="I26">
            <v>7</v>
          </cell>
          <cell r="J26" t="str">
            <v>F</v>
          </cell>
          <cell r="K26" t="str">
            <v>SALIMA</v>
          </cell>
        </row>
        <row r="27">
          <cell r="A27" t="str">
            <v>RS 057</v>
          </cell>
          <cell r="B27">
            <v>57</v>
          </cell>
          <cell r="C27" t="str">
            <v>C</v>
          </cell>
          <cell r="D27" t="str">
            <v>T</v>
          </cell>
          <cell r="E27" t="str">
            <v>Malenga-Km 11.6</v>
          </cell>
          <cell r="F27" t="str">
            <v>M05</v>
          </cell>
          <cell r="G27">
            <v>99</v>
          </cell>
          <cell r="H27">
            <v>11.6</v>
          </cell>
          <cell r="I27" t="str">
            <v>-</v>
          </cell>
          <cell r="J27" t="str">
            <v>-</v>
          </cell>
          <cell r="K27" t="str">
            <v xml:space="preserve">Link does not exist </v>
          </cell>
          <cell r="L27" t="str">
            <v>Section not used in Study</v>
          </cell>
        </row>
        <row r="28">
          <cell r="A28" t="str">
            <v>RS 073</v>
          </cell>
          <cell r="B28">
            <v>73</v>
          </cell>
          <cell r="C28" t="str">
            <v>C</v>
          </cell>
          <cell r="D28" t="str">
            <v>T</v>
          </cell>
          <cell r="E28" t="str">
            <v>Kapiri - Bwanje River</v>
          </cell>
          <cell r="F28" t="str">
            <v>M10</v>
          </cell>
          <cell r="G28">
            <v>99</v>
          </cell>
          <cell r="H28">
            <v>9</v>
          </cell>
          <cell r="I28">
            <v>7</v>
          </cell>
          <cell r="J28" t="str">
            <v>F</v>
          </cell>
          <cell r="K28" t="str">
            <v>Contained within RS 72</v>
          </cell>
          <cell r="L28" t="str">
            <v>Section not used in Study</v>
          </cell>
        </row>
        <row r="29">
          <cell r="A29" t="str">
            <v>RS 072</v>
          </cell>
          <cell r="B29">
            <v>72</v>
          </cell>
          <cell r="C29" t="str">
            <v>C</v>
          </cell>
          <cell r="D29" t="str">
            <v>T</v>
          </cell>
          <cell r="E29" t="str">
            <v>Malambalala - Bwanje River</v>
          </cell>
          <cell r="F29" t="str">
            <v>M10</v>
          </cell>
          <cell r="G29">
            <v>3</v>
          </cell>
          <cell r="H29">
            <v>9</v>
          </cell>
          <cell r="I29">
            <v>7</v>
          </cell>
          <cell r="J29" t="str">
            <v>F</v>
          </cell>
          <cell r="K29" t="str">
            <v>DEDZA &amp; MANGOCHI</v>
          </cell>
        </row>
        <row r="30">
          <cell r="A30" t="str">
            <v>RS 078</v>
          </cell>
          <cell r="B30">
            <v>78</v>
          </cell>
          <cell r="C30" t="str">
            <v>C</v>
          </cell>
          <cell r="D30" t="str">
            <v>T</v>
          </cell>
          <cell r="E30" t="str">
            <v>Lilongwe-Mchinji</v>
          </cell>
          <cell r="F30" t="str">
            <v>M12</v>
          </cell>
          <cell r="G30">
            <v>99</v>
          </cell>
          <cell r="H30">
            <v>120</v>
          </cell>
          <cell r="I30">
            <v>6</v>
          </cell>
          <cell r="J30" t="str">
            <v>R</v>
          </cell>
          <cell r="K30" t="str">
            <v>Contains RS 80,79,77,76,75,836,74</v>
          </cell>
          <cell r="L30" t="str">
            <v>Section not used in Study</v>
          </cell>
        </row>
        <row r="31">
          <cell r="A31" t="str">
            <v>RS 080</v>
          </cell>
          <cell r="B31">
            <v>80</v>
          </cell>
          <cell r="C31" t="str">
            <v>C</v>
          </cell>
          <cell r="D31" t="str">
            <v>T</v>
          </cell>
          <cell r="E31" t="str">
            <v>International Border - Mchinji</v>
          </cell>
          <cell r="F31" t="str">
            <v>M12</v>
          </cell>
          <cell r="G31">
            <v>1</v>
          </cell>
          <cell r="H31">
            <v>11.5</v>
          </cell>
          <cell r="I31">
            <v>6</v>
          </cell>
          <cell r="J31" t="str">
            <v>F</v>
          </cell>
          <cell r="K31" t="str">
            <v>MCHINJI</v>
          </cell>
        </row>
        <row r="32">
          <cell r="A32" t="str">
            <v>RS 079</v>
          </cell>
          <cell r="B32">
            <v>79</v>
          </cell>
          <cell r="C32" t="str">
            <v>C</v>
          </cell>
          <cell r="D32" t="str">
            <v>T</v>
          </cell>
          <cell r="E32" t="str">
            <v>Mchinji - Kamwendo</v>
          </cell>
          <cell r="F32" t="str">
            <v>M12</v>
          </cell>
          <cell r="G32">
            <v>2</v>
          </cell>
          <cell r="H32">
            <v>19.100000000000001</v>
          </cell>
          <cell r="I32">
            <v>6</v>
          </cell>
          <cell r="J32" t="str">
            <v>F</v>
          </cell>
          <cell r="K32" t="str">
            <v>MCHINJI</v>
          </cell>
        </row>
        <row r="33">
          <cell r="A33" t="str">
            <v>RS 077</v>
          </cell>
          <cell r="B33">
            <v>77</v>
          </cell>
          <cell r="C33" t="str">
            <v>C</v>
          </cell>
          <cell r="D33" t="str">
            <v>T</v>
          </cell>
          <cell r="E33" t="str">
            <v>Kamwendo - Bua River</v>
          </cell>
          <cell r="F33" t="str">
            <v>M12</v>
          </cell>
          <cell r="G33">
            <v>3</v>
          </cell>
          <cell r="H33">
            <v>14.7</v>
          </cell>
          <cell r="I33">
            <v>6</v>
          </cell>
          <cell r="J33" t="str">
            <v>F</v>
          </cell>
          <cell r="K33" t="str">
            <v>MCHINJI</v>
          </cell>
        </row>
        <row r="34">
          <cell r="A34" t="str">
            <v>RS 076</v>
          </cell>
          <cell r="B34">
            <v>76</v>
          </cell>
          <cell r="C34" t="str">
            <v>C</v>
          </cell>
          <cell r="D34" t="str">
            <v>T</v>
          </cell>
          <cell r="E34" t="str">
            <v>Bua River - Namitete River Bridge</v>
          </cell>
          <cell r="F34" t="str">
            <v>M12</v>
          </cell>
          <cell r="G34">
            <v>4</v>
          </cell>
          <cell r="H34">
            <v>27.9</v>
          </cell>
          <cell r="I34">
            <v>6</v>
          </cell>
          <cell r="J34" t="str">
            <v>F</v>
          </cell>
          <cell r="K34" t="str">
            <v>MCHINJI</v>
          </cell>
        </row>
        <row r="35">
          <cell r="A35" t="str">
            <v>RS 075</v>
          </cell>
          <cell r="B35">
            <v>75</v>
          </cell>
          <cell r="C35" t="str">
            <v>C</v>
          </cell>
          <cell r="D35" t="str">
            <v>T</v>
          </cell>
          <cell r="E35" t="str">
            <v>Namitete River Bridge - Chileka</v>
          </cell>
          <cell r="F35" t="str">
            <v>M12</v>
          </cell>
          <cell r="G35">
            <v>5</v>
          </cell>
          <cell r="H35">
            <v>4.0999999999999996</v>
          </cell>
          <cell r="I35">
            <v>6</v>
          </cell>
          <cell r="J35" t="str">
            <v>R</v>
          </cell>
          <cell r="K35" t="str">
            <v>LILONGWE</v>
          </cell>
        </row>
        <row r="36">
          <cell r="A36" t="str">
            <v>RS 836</v>
          </cell>
          <cell r="B36" t="str">
            <v>n.a.</v>
          </cell>
          <cell r="C36" t="str">
            <v>C</v>
          </cell>
          <cell r="D36" t="str">
            <v>T</v>
          </cell>
          <cell r="E36" t="str">
            <v>Chileka - Chankhandwe</v>
          </cell>
          <cell r="F36" t="str">
            <v>M12</v>
          </cell>
          <cell r="G36">
            <v>6</v>
          </cell>
          <cell r="H36">
            <v>31.4</v>
          </cell>
          <cell r="I36">
            <v>6</v>
          </cell>
          <cell r="J36" t="str">
            <v>R</v>
          </cell>
          <cell r="K36" t="str">
            <v>LILONGWE</v>
          </cell>
          <cell r="L36" t="str">
            <v xml:space="preserve">New section part of RS 78 </v>
          </cell>
        </row>
        <row r="37">
          <cell r="A37" t="str">
            <v>RS 074</v>
          </cell>
          <cell r="B37">
            <v>74</v>
          </cell>
          <cell r="C37" t="str">
            <v>C</v>
          </cell>
          <cell r="D37" t="str">
            <v>T</v>
          </cell>
          <cell r="E37" t="str">
            <v>Chankhandwe - Njewa</v>
          </cell>
          <cell r="F37" t="str">
            <v>M12</v>
          </cell>
          <cell r="G37">
            <v>7</v>
          </cell>
          <cell r="H37">
            <v>11.3</v>
          </cell>
          <cell r="I37">
            <v>6</v>
          </cell>
          <cell r="J37" t="str">
            <v>R</v>
          </cell>
          <cell r="K37" t="str">
            <v>LILONGWE</v>
          </cell>
        </row>
        <row r="38">
          <cell r="A38" t="str">
            <v>RS 083</v>
          </cell>
          <cell r="B38">
            <v>83</v>
          </cell>
          <cell r="C38" t="str">
            <v>C</v>
          </cell>
          <cell r="D38" t="str">
            <v>T</v>
          </cell>
          <cell r="E38" t="str">
            <v>Chembe Railroad - Kaphatenga</v>
          </cell>
          <cell r="F38" t="str">
            <v>M14</v>
          </cell>
          <cell r="G38">
            <v>99</v>
          </cell>
          <cell r="H38">
            <v>8.6999999999999993</v>
          </cell>
          <cell r="I38">
            <v>6</v>
          </cell>
          <cell r="J38" t="str">
            <v>F</v>
          </cell>
          <cell r="K38" t="str">
            <v>Contains RS 60 &amp; 45</v>
          </cell>
          <cell r="L38" t="str">
            <v>Section not used in Study</v>
          </cell>
        </row>
        <row r="39">
          <cell r="A39" t="str">
            <v>RS 060</v>
          </cell>
          <cell r="B39">
            <v>60</v>
          </cell>
          <cell r="C39" t="str">
            <v>C</v>
          </cell>
          <cell r="D39" t="str">
            <v>T</v>
          </cell>
          <cell r="E39" t="str">
            <v>Chembe Railroad Bridge - Makande</v>
          </cell>
          <cell r="F39" t="str">
            <v>M14</v>
          </cell>
          <cell r="G39" t="str">
            <v>T</v>
          </cell>
          <cell r="H39">
            <v>6.8</v>
          </cell>
          <cell r="I39">
            <v>7</v>
          </cell>
          <cell r="J39" t="str">
            <v>F</v>
          </cell>
          <cell r="K39" t="str">
            <v>SALIMA</v>
          </cell>
          <cell r="L39" t="str">
            <v>Changed designation from M5 to M14</v>
          </cell>
        </row>
        <row r="40">
          <cell r="A40" t="str">
            <v>RS 045</v>
          </cell>
          <cell r="B40">
            <v>45</v>
          </cell>
          <cell r="C40" t="str">
            <v>C</v>
          </cell>
          <cell r="D40" t="str">
            <v>T</v>
          </cell>
          <cell r="E40" t="str">
            <v>Makande - Kaphatenga</v>
          </cell>
          <cell r="F40" t="str">
            <v>M14</v>
          </cell>
          <cell r="G40">
            <v>8</v>
          </cell>
          <cell r="H40">
            <v>4.5999999999999996</v>
          </cell>
          <cell r="I40">
            <v>6</v>
          </cell>
          <cell r="J40" t="str">
            <v>F</v>
          </cell>
          <cell r="K40" t="str">
            <v>SALIMA</v>
          </cell>
          <cell r="L40" t="str">
            <v>Changed designation from M5 to M14</v>
          </cell>
        </row>
        <row r="41">
          <cell r="A41" t="str">
            <v>RS 085</v>
          </cell>
          <cell r="B41">
            <v>85</v>
          </cell>
          <cell r="C41" t="str">
            <v>C</v>
          </cell>
          <cell r="D41" t="str">
            <v>T</v>
          </cell>
          <cell r="E41" t="str">
            <v>Salima - Senga Bay</v>
          </cell>
          <cell r="F41" t="str">
            <v>S122</v>
          </cell>
          <cell r="G41">
            <v>99</v>
          </cell>
          <cell r="H41">
            <v>22</v>
          </cell>
          <cell r="I41">
            <v>7</v>
          </cell>
          <cell r="J41" t="str">
            <v>F</v>
          </cell>
          <cell r="K41" t="str">
            <v>Contains RS276 &amp; 275</v>
          </cell>
          <cell r="L41" t="str">
            <v>Section not used in Study</v>
          </cell>
        </row>
        <row r="42">
          <cell r="A42" t="str">
            <v>RS 276</v>
          </cell>
          <cell r="B42">
            <v>98</v>
          </cell>
          <cell r="C42" t="str">
            <v>C</v>
          </cell>
          <cell r="D42" t="str">
            <v>T</v>
          </cell>
          <cell r="E42" t="str">
            <v>Salima railway crossing - Mikute</v>
          </cell>
          <cell r="F42" t="str">
            <v>S122</v>
          </cell>
          <cell r="G42">
            <v>2</v>
          </cell>
          <cell r="H42">
            <v>14.4</v>
          </cell>
          <cell r="I42">
            <v>7</v>
          </cell>
          <cell r="J42" t="str">
            <v>F</v>
          </cell>
          <cell r="K42" t="str">
            <v>SALIMA</v>
          </cell>
        </row>
        <row r="43">
          <cell r="A43" t="str">
            <v>RS 275</v>
          </cell>
          <cell r="B43">
            <v>97</v>
          </cell>
          <cell r="C43" t="str">
            <v>C</v>
          </cell>
          <cell r="D43" t="str">
            <v>T</v>
          </cell>
          <cell r="E43" t="str">
            <v>Mikute - Grand Beach</v>
          </cell>
          <cell r="F43" t="str">
            <v>S122</v>
          </cell>
          <cell r="G43">
            <v>3</v>
          </cell>
          <cell r="H43">
            <v>5.6</v>
          </cell>
          <cell r="I43">
            <v>7</v>
          </cell>
          <cell r="J43" t="str">
            <v>F</v>
          </cell>
          <cell r="K43" t="str">
            <v>SALIMA</v>
          </cell>
        </row>
        <row r="44">
          <cell r="A44" t="str">
            <v>RS 086</v>
          </cell>
          <cell r="B44">
            <v>86</v>
          </cell>
          <cell r="C44" t="str">
            <v>C</v>
          </cell>
          <cell r="D44" t="str">
            <v>T</v>
          </cell>
          <cell r="E44">
            <v>0</v>
          </cell>
          <cell r="F44" t="str">
            <v>S122</v>
          </cell>
          <cell r="G44">
            <v>0</v>
          </cell>
          <cell r="H44" t="str">
            <v>NO ROAD SECTION with this MOWS Project No.</v>
          </cell>
          <cell r="I44">
            <v>0</v>
          </cell>
          <cell r="J44">
            <v>0</v>
          </cell>
          <cell r="K44">
            <v>0</v>
          </cell>
          <cell r="L44" t="str">
            <v>Deleted from road sections in Study</v>
          </cell>
        </row>
        <row r="45">
          <cell r="A45" t="str">
            <v>RS 087</v>
          </cell>
          <cell r="B45">
            <v>87</v>
          </cell>
          <cell r="C45" t="str">
            <v>C</v>
          </cell>
          <cell r="D45" t="str">
            <v>T</v>
          </cell>
          <cell r="E45">
            <v>0</v>
          </cell>
          <cell r="F45" t="str">
            <v>S122</v>
          </cell>
          <cell r="G45">
            <v>0</v>
          </cell>
          <cell r="H45" t="str">
            <v>NO ROAD SECTION with this MOWS Project No.</v>
          </cell>
          <cell r="I45">
            <v>0</v>
          </cell>
          <cell r="J45">
            <v>0</v>
          </cell>
          <cell r="K45">
            <v>0</v>
          </cell>
          <cell r="L45" t="str">
            <v>Deleted from road sections in Study</v>
          </cell>
        </row>
        <row r="46">
          <cell r="A46" t="str">
            <v>RS 088</v>
          </cell>
          <cell r="B46">
            <v>88</v>
          </cell>
          <cell r="C46" t="str">
            <v>C</v>
          </cell>
          <cell r="D46" t="str">
            <v>T</v>
          </cell>
          <cell r="E46">
            <v>0</v>
          </cell>
          <cell r="F46" t="str">
            <v>S122</v>
          </cell>
          <cell r="G46">
            <v>0</v>
          </cell>
          <cell r="H46" t="str">
            <v>NO ROAD SECTION with this MOWS Project No.</v>
          </cell>
          <cell r="I46">
            <v>0</v>
          </cell>
          <cell r="J46">
            <v>0</v>
          </cell>
          <cell r="K46">
            <v>0</v>
          </cell>
          <cell r="L46" t="str">
            <v>Deleted from road sections in Study</v>
          </cell>
        </row>
        <row r="47">
          <cell r="A47" t="str">
            <v>RS 089</v>
          </cell>
          <cell r="B47">
            <v>89</v>
          </cell>
          <cell r="C47" t="str">
            <v>C</v>
          </cell>
          <cell r="D47" t="str">
            <v>T</v>
          </cell>
          <cell r="E47" t="str">
            <v xml:space="preserve"> Balaka - Salima</v>
          </cell>
          <cell r="F47" t="str">
            <v>M05</v>
          </cell>
          <cell r="G47">
            <v>99</v>
          </cell>
          <cell r="H47">
            <v>158</v>
          </cell>
          <cell r="I47" t="str">
            <v>-</v>
          </cell>
          <cell r="J47" t="str">
            <v>-</v>
          </cell>
          <cell r="K47" t="str">
            <v>Contains RS 51,67,64,59,63,55,41,46,65,56</v>
          </cell>
          <cell r="L47" t="str">
            <v>Section not used in Study</v>
          </cell>
        </row>
        <row r="48">
          <cell r="A48" t="str">
            <v>RS 051</v>
          </cell>
          <cell r="B48">
            <v>51</v>
          </cell>
          <cell r="C48" t="str">
            <v>C</v>
          </cell>
          <cell r="D48" t="str">
            <v>T</v>
          </cell>
          <cell r="E48" t="str">
            <v>Junction S122 - Linthipe River</v>
          </cell>
          <cell r="F48" t="str">
            <v>M05</v>
          </cell>
          <cell r="G48">
            <v>17</v>
          </cell>
          <cell r="H48">
            <v>1.9</v>
          </cell>
          <cell r="I48">
            <v>7</v>
          </cell>
          <cell r="J48" t="str">
            <v>F</v>
          </cell>
          <cell r="K48" t="str">
            <v>SALIMA</v>
          </cell>
        </row>
        <row r="49">
          <cell r="A49" t="str">
            <v>RS 067</v>
          </cell>
          <cell r="B49">
            <v>67</v>
          </cell>
          <cell r="C49" t="str">
            <v>C</v>
          </cell>
          <cell r="D49" t="str">
            <v>T</v>
          </cell>
          <cell r="E49" t="str">
            <v>Linthipe River - Luwadzi River Bridge</v>
          </cell>
          <cell r="F49" t="str">
            <v>M05</v>
          </cell>
          <cell r="G49">
            <v>18</v>
          </cell>
          <cell r="H49">
            <v>20.8</v>
          </cell>
          <cell r="I49">
            <v>7</v>
          </cell>
          <cell r="J49" t="str">
            <v>F</v>
          </cell>
          <cell r="K49" t="str">
            <v>SALIMA</v>
          </cell>
        </row>
        <row r="50">
          <cell r="A50" t="str">
            <v>RS 064</v>
          </cell>
          <cell r="B50">
            <v>64</v>
          </cell>
          <cell r="C50" t="str">
            <v>C</v>
          </cell>
          <cell r="D50" t="str">
            <v>T</v>
          </cell>
          <cell r="E50" t="str">
            <v>Luwadzi River Bridge - Ngodzi River Bridge</v>
          </cell>
          <cell r="F50" t="str">
            <v>M05</v>
          </cell>
          <cell r="G50">
            <v>19</v>
          </cell>
          <cell r="H50">
            <v>15.8</v>
          </cell>
          <cell r="I50">
            <v>7</v>
          </cell>
          <cell r="J50" t="str">
            <v>F</v>
          </cell>
          <cell r="K50" t="str">
            <v>SALIMA</v>
          </cell>
        </row>
        <row r="51">
          <cell r="A51" t="str">
            <v>RS 059</v>
          </cell>
          <cell r="B51">
            <v>59</v>
          </cell>
          <cell r="C51" t="str">
            <v>C</v>
          </cell>
          <cell r="D51" t="str">
            <v>T</v>
          </cell>
          <cell r="E51" t="str">
            <v>Ngodzi River Bridge - Mtakataka</v>
          </cell>
          <cell r="F51" t="str">
            <v>M05</v>
          </cell>
          <cell r="G51">
            <v>20</v>
          </cell>
          <cell r="H51">
            <v>14.3</v>
          </cell>
          <cell r="I51">
            <v>7</v>
          </cell>
          <cell r="J51" t="str">
            <v>F</v>
          </cell>
          <cell r="K51" t="str">
            <v>SALIMA</v>
          </cell>
        </row>
        <row r="52">
          <cell r="A52" t="str">
            <v>RS 063</v>
          </cell>
          <cell r="B52">
            <v>63</v>
          </cell>
          <cell r="C52" t="str">
            <v>C</v>
          </cell>
          <cell r="D52" t="str">
            <v>T</v>
          </cell>
          <cell r="E52" t="str">
            <v>Mtakataka - Golomoti</v>
          </cell>
          <cell r="F52" t="str">
            <v>M05</v>
          </cell>
          <cell r="G52">
            <v>21</v>
          </cell>
          <cell r="H52">
            <v>25.5</v>
          </cell>
          <cell r="I52">
            <v>7</v>
          </cell>
          <cell r="J52" t="str">
            <v>F</v>
          </cell>
          <cell r="K52" t="str">
            <v>DEDZA</v>
          </cell>
        </row>
        <row r="53">
          <cell r="A53" t="str">
            <v>RS 055</v>
          </cell>
          <cell r="B53">
            <v>55</v>
          </cell>
          <cell r="C53" t="str">
            <v>C</v>
          </cell>
          <cell r="D53" t="str">
            <v>T</v>
          </cell>
          <cell r="E53" t="str">
            <v>Golomoti - Kasinje</v>
          </cell>
          <cell r="F53" t="str">
            <v>M05</v>
          </cell>
          <cell r="G53">
            <v>22</v>
          </cell>
          <cell r="H53">
            <v>14.4</v>
          </cell>
          <cell r="I53">
            <v>8</v>
          </cell>
          <cell r="J53" t="str">
            <v>F</v>
          </cell>
          <cell r="K53" t="str">
            <v>NTCHEU</v>
          </cell>
        </row>
        <row r="54">
          <cell r="A54" t="str">
            <v>RS 041</v>
          </cell>
          <cell r="B54">
            <v>41</v>
          </cell>
          <cell r="C54" t="str">
            <v>C</v>
          </cell>
          <cell r="D54" t="str">
            <v>T</v>
          </cell>
          <cell r="E54" t="str">
            <v>Kasinje - Sharpevale</v>
          </cell>
          <cell r="F54" t="str">
            <v>M05</v>
          </cell>
          <cell r="G54">
            <v>23</v>
          </cell>
          <cell r="H54">
            <v>10.5</v>
          </cell>
          <cell r="I54">
            <v>8</v>
          </cell>
          <cell r="J54" t="str">
            <v>F</v>
          </cell>
          <cell r="K54" t="str">
            <v>NTCHEU</v>
          </cell>
        </row>
        <row r="55">
          <cell r="A55" t="str">
            <v>RS 046</v>
          </cell>
          <cell r="B55">
            <v>46</v>
          </cell>
          <cell r="C55" t="str">
            <v>C</v>
          </cell>
          <cell r="D55" t="str">
            <v>T</v>
          </cell>
          <cell r="E55" t="str">
            <v>Sharpevale - Bilila</v>
          </cell>
          <cell r="F55" t="str">
            <v>M05</v>
          </cell>
          <cell r="G55">
            <v>24</v>
          </cell>
          <cell r="H55">
            <v>28.3</v>
          </cell>
          <cell r="I55">
            <v>8</v>
          </cell>
          <cell r="J55" t="str">
            <v>R</v>
          </cell>
          <cell r="K55" t="str">
            <v>NTCHEU</v>
          </cell>
        </row>
        <row r="56">
          <cell r="A56" t="str">
            <v>RS 065</v>
          </cell>
          <cell r="B56">
            <v>65</v>
          </cell>
          <cell r="C56" t="str">
            <v>C</v>
          </cell>
          <cell r="D56" t="str">
            <v>T</v>
          </cell>
          <cell r="E56" t="str">
            <v>Bilila - Linengwe River</v>
          </cell>
          <cell r="F56" t="str">
            <v>M05</v>
          </cell>
          <cell r="G56">
            <v>25</v>
          </cell>
          <cell r="H56">
            <v>5.2</v>
          </cell>
          <cell r="I56">
            <v>8</v>
          </cell>
          <cell r="J56" t="str">
            <v>F</v>
          </cell>
          <cell r="K56" t="str">
            <v>NTCHEU</v>
          </cell>
        </row>
        <row r="57">
          <cell r="A57" t="str">
            <v>RS 056</v>
          </cell>
          <cell r="B57">
            <v>56</v>
          </cell>
          <cell r="C57" t="str">
            <v>C</v>
          </cell>
          <cell r="D57" t="str">
            <v>T</v>
          </cell>
          <cell r="E57" t="str">
            <v>Linengwe River - Balaka Market (junction M1)</v>
          </cell>
          <cell r="F57" t="str">
            <v>M05</v>
          </cell>
          <cell r="G57">
            <v>26</v>
          </cell>
          <cell r="H57">
            <v>7.4</v>
          </cell>
          <cell r="I57">
            <v>8</v>
          </cell>
          <cell r="J57" t="str">
            <v>F</v>
          </cell>
          <cell r="K57" t="str">
            <v>NTCHEU</v>
          </cell>
        </row>
        <row r="58">
          <cell r="A58" t="str">
            <v>RS 116</v>
          </cell>
          <cell r="B58">
            <v>116</v>
          </cell>
          <cell r="C58" t="str">
            <v>S</v>
          </cell>
          <cell r="D58" t="str">
            <v>T</v>
          </cell>
          <cell r="E58" t="str">
            <v>Blantyre - Limbe</v>
          </cell>
          <cell r="F58" t="str">
            <v>M02</v>
          </cell>
          <cell r="G58">
            <v>99</v>
          </cell>
          <cell r="H58">
            <v>7.9</v>
          </cell>
          <cell r="I58">
            <v>9</v>
          </cell>
          <cell r="J58" t="str">
            <v>R</v>
          </cell>
          <cell r="K58" t="str">
            <v>Same as RS 174</v>
          </cell>
          <cell r="L58" t="str">
            <v>Section not used in Study</v>
          </cell>
        </row>
        <row r="59">
          <cell r="A59" t="str">
            <v>RS 174</v>
          </cell>
          <cell r="B59">
            <v>174</v>
          </cell>
          <cell r="C59" t="str">
            <v>S</v>
          </cell>
          <cell r="D59" t="str">
            <v>U</v>
          </cell>
          <cell r="E59" t="str">
            <v>Chipembere Highway (M2, Blantyre - Limbe)</v>
          </cell>
          <cell r="F59" t="str">
            <v>Urban</v>
          </cell>
          <cell r="G59">
            <v>16</v>
          </cell>
          <cell r="H59">
            <v>9</v>
          </cell>
          <cell r="I59" t="str">
            <v>C</v>
          </cell>
          <cell r="J59" t="str">
            <v>R</v>
          </cell>
          <cell r="K59" t="str">
            <v>IN BLANTYRE CITY</v>
          </cell>
        </row>
        <row r="60">
          <cell r="A60" t="str">
            <v>RS 122</v>
          </cell>
          <cell r="B60">
            <v>122</v>
          </cell>
          <cell r="C60" t="str">
            <v>S</v>
          </cell>
          <cell r="D60" t="str">
            <v>T</v>
          </cell>
          <cell r="E60" t="str">
            <v>Nkoloma - Zomba Township Boundary</v>
          </cell>
          <cell r="F60" t="str">
            <v>M03</v>
          </cell>
          <cell r="G60">
            <v>99</v>
          </cell>
          <cell r="H60">
            <v>6.4</v>
          </cell>
          <cell r="I60">
            <v>9</v>
          </cell>
          <cell r="J60" t="str">
            <v>R</v>
          </cell>
          <cell r="K60" t="str">
            <v>Contained within RS 126</v>
          </cell>
          <cell r="L60" t="str">
            <v>Section not used in Study</v>
          </cell>
        </row>
        <row r="61">
          <cell r="A61" t="str">
            <v>RS 126</v>
          </cell>
          <cell r="B61">
            <v>126</v>
          </cell>
          <cell r="C61" t="str">
            <v>S</v>
          </cell>
          <cell r="D61" t="str">
            <v>T</v>
          </cell>
          <cell r="E61" t="str">
            <v>Namadzi River-Zomba South Township Boundary</v>
          </cell>
          <cell r="F61" t="str">
            <v>M03</v>
          </cell>
          <cell r="G61">
            <v>3</v>
          </cell>
          <cell r="H61">
            <v>13.3</v>
          </cell>
          <cell r="I61">
            <v>9</v>
          </cell>
          <cell r="J61" t="str">
            <v>R</v>
          </cell>
          <cell r="K61" t="str">
            <v>ZOMBA</v>
          </cell>
        </row>
        <row r="62">
          <cell r="A62" t="str">
            <v>RS 148</v>
          </cell>
          <cell r="B62">
            <v>148</v>
          </cell>
          <cell r="C62" t="str">
            <v>N</v>
          </cell>
          <cell r="D62" t="str">
            <v>U</v>
          </cell>
          <cell r="E62" t="str">
            <v>Mzuzu Hotel Road</v>
          </cell>
          <cell r="F62" t="str">
            <v>Urban</v>
          </cell>
          <cell r="G62" t="str">
            <v>U</v>
          </cell>
          <cell r="H62">
            <v>2</v>
          </cell>
          <cell r="I62" t="str">
            <v>C</v>
          </cell>
          <cell r="J62" t="str">
            <v>R</v>
          </cell>
          <cell r="K62" t="str">
            <v xml:space="preserve">Split into RS 849 &amp; 850 (bitumen &amp; earth sections) </v>
          </cell>
          <cell r="L62" t="str">
            <v>Section not used in Study</v>
          </cell>
        </row>
        <row r="63">
          <cell r="A63" t="str">
            <v>RS 849</v>
          </cell>
          <cell r="B63" t="str">
            <v>n.a.</v>
          </cell>
          <cell r="C63" t="str">
            <v>N</v>
          </cell>
          <cell r="D63" t="str">
            <v>U</v>
          </cell>
          <cell r="E63" t="str">
            <v>Viphya Drive (Kamuzu Avenue to Mazuzu Hotel)</v>
          </cell>
          <cell r="F63" t="str">
            <v>Urban</v>
          </cell>
          <cell r="G63" t="str">
            <v>U</v>
          </cell>
          <cell r="H63">
            <v>0.5</v>
          </cell>
          <cell r="I63">
            <v>0</v>
          </cell>
          <cell r="J63">
            <v>0</v>
          </cell>
          <cell r="K63" t="str">
            <v>MZUZU CITY</v>
          </cell>
        </row>
        <row r="64">
          <cell r="A64" t="str">
            <v>RS 850</v>
          </cell>
          <cell r="B64" t="str">
            <v>n.a.</v>
          </cell>
          <cell r="C64" t="str">
            <v>N</v>
          </cell>
          <cell r="D64" t="str">
            <v>U</v>
          </cell>
          <cell r="E64" t="str">
            <v>Viphya Drive (Mazuzu Hotel to end)</v>
          </cell>
          <cell r="F64" t="str">
            <v>Urban</v>
          </cell>
          <cell r="G64" t="str">
            <v>U</v>
          </cell>
          <cell r="H64">
            <v>1.5</v>
          </cell>
          <cell r="I64">
            <v>0</v>
          </cell>
          <cell r="J64">
            <v>0</v>
          </cell>
          <cell r="K64" t="str">
            <v>MZUZU CITY</v>
          </cell>
        </row>
        <row r="65">
          <cell r="A65" t="str">
            <v>RS 166</v>
          </cell>
          <cell r="B65">
            <v>166</v>
          </cell>
          <cell r="C65" t="str">
            <v>S</v>
          </cell>
          <cell r="D65" t="str">
            <v>U</v>
          </cell>
          <cell r="E65" t="str">
            <v>Zingwagwa Road (Chikwawa Road - Kapeni Road)</v>
          </cell>
          <cell r="F65" t="str">
            <v>Urban</v>
          </cell>
          <cell r="G65">
            <v>12</v>
          </cell>
          <cell r="H65">
            <v>7.7</v>
          </cell>
          <cell r="I65" t="str">
            <v>C</v>
          </cell>
          <cell r="J65" t="str">
            <v>R</v>
          </cell>
          <cell r="K65" t="str">
            <v>Name &amp; length modified by City Council</v>
          </cell>
          <cell r="L65" t="str">
            <v>See next line for change</v>
          </cell>
        </row>
        <row r="66">
          <cell r="A66" t="str">
            <v>RS 166</v>
          </cell>
          <cell r="B66">
            <v>166</v>
          </cell>
          <cell r="C66" t="str">
            <v>S</v>
          </cell>
          <cell r="D66" t="str">
            <v>U</v>
          </cell>
          <cell r="E66" t="str">
            <v>Kudya - Zingwagwa - Somba</v>
          </cell>
          <cell r="F66" t="str">
            <v>Urban</v>
          </cell>
          <cell r="G66">
            <v>12</v>
          </cell>
          <cell r="H66">
            <v>7.7</v>
          </cell>
          <cell r="I66" t="str">
            <v>C</v>
          </cell>
          <cell r="J66" t="str">
            <v>R</v>
          </cell>
          <cell r="K66" t="str">
            <v>IN BLANTYRE CITY</v>
          </cell>
          <cell r="L66" t="str">
            <v>New section details</v>
          </cell>
        </row>
        <row r="67">
          <cell r="A67" t="str">
            <v>RS 170</v>
          </cell>
          <cell r="B67">
            <v>170</v>
          </cell>
          <cell r="C67" t="str">
            <v>S</v>
          </cell>
          <cell r="D67" t="str">
            <v>U</v>
          </cell>
          <cell r="E67" t="str">
            <v>Zomba - Chikanda</v>
          </cell>
          <cell r="F67" t="str">
            <v>Urban</v>
          </cell>
          <cell r="G67">
            <v>99</v>
          </cell>
          <cell r="H67">
            <v>2</v>
          </cell>
          <cell r="I67" t="str">
            <v>C</v>
          </cell>
          <cell r="J67" t="str">
            <v>R</v>
          </cell>
          <cell r="K67" t="str">
            <v>Split into RS 841 &amp; 842 (bitumen &amp; earth sections)</v>
          </cell>
          <cell r="L67" t="str">
            <v>Section not used in Study</v>
          </cell>
        </row>
        <row r="68">
          <cell r="A68" t="str">
            <v>RS 841</v>
          </cell>
          <cell r="B68">
            <v>170</v>
          </cell>
          <cell r="C68" t="str">
            <v>S</v>
          </cell>
          <cell r="D68" t="str">
            <v>U</v>
          </cell>
          <cell r="E68" t="str">
            <v>Zomba - Chikanda (M1 to end bitumen)</v>
          </cell>
          <cell r="F68" t="str">
            <v>Urban</v>
          </cell>
          <cell r="G68">
            <v>18</v>
          </cell>
          <cell r="H68">
            <v>0.9</v>
          </cell>
          <cell r="I68" t="str">
            <v>C</v>
          </cell>
          <cell r="J68" t="str">
            <v>R</v>
          </cell>
          <cell r="K68" t="str">
            <v>ZOMBA CITY</v>
          </cell>
        </row>
        <row r="69">
          <cell r="A69" t="str">
            <v>RS 842</v>
          </cell>
          <cell r="B69">
            <v>170</v>
          </cell>
          <cell r="C69" t="str">
            <v>S</v>
          </cell>
          <cell r="D69" t="str">
            <v>U</v>
          </cell>
          <cell r="E69" t="str">
            <v>Zomba - Chikanda (end bitumen to end road)</v>
          </cell>
          <cell r="F69" t="str">
            <v>Urban</v>
          </cell>
          <cell r="G69">
            <v>18</v>
          </cell>
          <cell r="H69">
            <v>2.6</v>
          </cell>
          <cell r="I69" t="str">
            <v>C</v>
          </cell>
          <cell r="J69" t="str">
            <v>R</v>
          </cell>
          <cell r="K69" t="str">
            <v>ZOMBA CITY</v>
          </cell>
        </row>
        <row r="70">
          <cell r="A70" t="str">
            <v>RS 172</v>
          </cell>
          <cell r="B70">
            <v>172</v>
          </cell>
          <cell r="C70" t="str">
            <v>S</v>
          </cell>
          <cell r="D70" t="str">
            <v>U</v>
          </cell>
          <cell r="E70" t="str">
            <v>Chancellor College Road</v>
          </cell>
          <cell r="F70" t="str">
            <v>Urban</v>
          </cell>
          <cell r="G70">
            <v>99</v>
          </cell>
          <cell r="H70">
            <v>4.8</v>
          </cell>
          <cell r="I70" t="str">
            <v>C</v>
          </cell>
          <cell r="J70" t="str">
            <v>R</v>
          </cell>
          <cell r="K70" t="str">
            <v>Split into RS 843 &amp; 844 (bitumen &amp; earth sections)</v>
          </cell>
          <cell r="L70" t="str">
            <v>Section not used in Study</v>
          </cell>
        </row>
        <row r="71">
          <cell r="A71" t="str">
            <v>RS 843</v>
          </cell>
          <cell r="B71">
            <v>172</v>
          </cell>
          <cell r="C71" t="str">
            <v>S</v>
          </cell>
          <cell r="D71" t="str">
            <v>U</v>
          </cell>
          <cell r="E71" t="str">
            <v>Chancellor College Road (M1 to College - end bitumen)</v>
          </cell>
          <cell r="F71" t="str">
            <v>Urban</v>
          </cell>
          <cell r="G71">
            <v>20</v>
          </cell>
          <cell r="H71">
            <v>2.6</v>
          </cell>
          <cell r="I71" t="str">
            <v>C</v>
          </cell>
          <cell r="J71" t="str">
            <v>R</v>
          </cell>
          <cell r="K71" t="str">
            <v>ZOMBA CITY</v>
          </cell>
        </row>
        <row r="72">
          <cell r="A72" t="str">
            <v>RS 844</v>
          </cell>
          <cell r="B72">
            <v>172</v>
          </cell>
          <cell r="C72" t="str">
            <v>S</v>
          </cell>
          <cell r="D72" t="str">
            <v>U</v>
          </cell>
          <cell r="E72" t="str">
            <v>Chancellor College Road (end bitumen to end road)</v>
          </cell>
          <cell r="F72" t="str">
            <v>Urban</v>
          </cell>
          <cell r="G72">
            <v>20</v>
          </cell>
          <cell r="H72">
            <v>2.2000000000000002</v>
          </cell>
          <cell r="I72" t="str">
            <v>C</v>
          </cell>
          <cell r="J72" t="str">
            <v>R</v>
          </cell>
          <cell r="K72" t="str">
            <v>ZOMBA CITY</v>
          </cell>
        </row>
        <row r="73">
          <cell r="A73" t="str">
            <v>RS 175</v>
          </cell>
          <cell r="B73">
            <v>175</v>
          </cell>
          <cell r="C73" t="str">
            <v>S</v>
          </cell>
          <cell r="D73" t="str">
            <v>T</v>
          </cell>
          <cell r="E73" t="str">
            <v>Chileka Via Chirimba</v>
          </cell>
          <cell r="F73" t="str">
            <v>S137</v>
          </cell>
          <cell r="G73">
            <v>99</v>
          </cell>
          <cell r="H73">
            <v>18.7</v>
          </cell>
          <cell r="I73">
            <v>9</v>
          </cell>
          <cell r="J73" t="str">
            <v>F</v>
          </cell>
          <cell r="K73" t="str">
            <v>Contains RS 382 &amp; 838</v>
          </cell>
          <cell r="L73" t="str">
            <v>Section not used in Study</v>
          </cell>
        </row>
        <row r="74">
          <cell r="A74" t="str">
            <v>RS 382</v>
          </cell>
          <cell r="B74">
            <v>204</v>
          </cell>
          <cell r="C74" t="str">
            <v>S</v>
          </cell>
          <cell r="D74" t="str">
            <v>T</v>
          </cell>
          <cell r="E74" t="str">
            <v>Chileka Airport - Chirimba (junction M1)</v>
          </cell>
          <cell r="F74" t="str">
            <v>S137</v>
          </cell>
          <cell r="G74">
            <v>6</v>
          </cell>
          <cell r="H74">
            <v>8.3000000000000007</v>
          </cell>
          <cell r="I74">
            <v>9</v>
          </cell>
          <cell r="J74" t="str">
            <v>H</v>
          </cell>
          <cell r="K74" t="str">
            <v>BLANTYRE</v>
          </cell>
        </row>
        <row r="75">
          <cell r="A75" t="str">
            <v>RS 838</v>
          </cell>
          <cell r="B75" t="str">
            <v>n.a.</v>
          </cell>
          <cell r="C75" t="str">
            <v>S</v>
          </cell>
          <cell r="D75" t="str">
            <v>U</v>
          </cell>
          <cell r="E75" t="str">
            <v>Clock Tower - junction M1 (via road S137)</v>
          </cell>
          <cell r="F75" t="str">
            <v>Urban</v>
          </cell>
          <cell r="G75">
            <v>17</v>
          </cell>
          <cell r="H75">
            <v>10.4</v>
          </cell>
          <cell r="I75">
            <v>9</v>
          </cell>
          <cell r="J75" t="str">
            <v>R</v>
          </cell>
          <cell r="K75" t="str">
            <v>BLANTYRE CITY</v>
          </cell>
          <cell r="L75" t="str">
            <v>New section part original RS 175</v>
          </cell>
        </row>
        <row r="76">
          <cell r="A76" t="str">
            <v>RS 177</v>
          </cell>
          <cell r="B76">
            <v>177</v>
          </cell>
          <cell r="C76" t="str">
            <v>S</v>
          </cell>
          <cell r="D76" t="str">
            <v>U</v>
          </cell>
          <cell r="E76" t="str">
            <v>Air Wing Road</v>
          </cell>
          <cell r="F76" t="str">
            <v>Urban</v>
          </cell>
          <cell r="G76">
            <v>99</v>
          </cell>
          <cell r="H76">
            <v>8.6999999999999993</v>
          </cell>
          <cell r="I76" t="str">
            <v>C</v>
          </cell>
          <cell r="J76" t="str">
            <v>R</v>
          </cell>
          <cell r="K76" t="str">
            <v>Same as RS 393</v>
          </cell>
          <cell r="L76" t="str">
            <v>Section not used in Study</v>
          </cell>
        </row>
        <row r="77">
          <cell r="A77" t="str">
            <v>RS 393</v>
          </cell>
          <cell r="B77">
            <v>215</v>
          </cell>
          <cell r="C77" t="str">
            <v>S</v>
          </cell>
          <cell r="D77" t="str">
            <v>T</v>
          </cell>
          <cell r="E77" t="str">
            <v>M3 junction - Ndege (Air Wing)</v>
          </cell>
          <cell r="F77" t="str">
            <v>S143</v>
          </cell>
          <cell r="G77">
            <v>1</v>
          </cell>
          <cell r="H77">
            <v>3.9</v>
          </cell>
          <cell r="I77">
            <v>9</v>
          </cell>
          <cell r="J77" t="str">
            <v>F</v>
          </cell>
          <cell r="K77" t="str">
            <v>ZOMBA</v>
          </cell>
        </row>
        <row r="78">
          <cell r="A78" t="str">
            <v>RS 178</v>
          </cell>
          <cell r="B78">
            <v>178</v>
          </cell>
          <cell r="C78" t="str">
            <v>S</v>
          </cell>
          <cell r="D78" t="str">
            <v>U</v>
          </cell>
          <cell r="E78" t="str">
            <v>Balaka Loop</v>
          </cell>
          <cell r="F78" t="str">
            <v>Urban</v>
          </cell>
          <cell r="G78">
            <v>99</v>
          </cell>
          <cell r="H78">
            <v>1.5</v>
          </cell>
          <cell r="I78">
            <v>8</v>
          </cell>
          <cell r="J78" t="str">
            <v>-</v>
          </cell>
          <cell r="K78" t="str">
            <v>Same as RS 139</v>
          </cell>
          <cell r="L78" t="str">
            <v>Section not used in Study</v>
          </cell>
        </row>
        <row r="79">
          <cell r="A79" t="str">
            <v>RS 139</v>
          </cell>
          <cell r="B79">
            <v>139</v>
          </cell>
          <cell r="C79" t="str">
            <v>S</v>
          </cell>
          <cell r="D79" t="str">
            <v>T</v>
          </cell>
          <cell r="E79" t="str">
            <v xml:space="preserve">Balaka Loop </v>
          </cell>
          <cell r="F79" t="str">
            <v>Urban</v>
          </cell>
          <cell r="G79">
            <v>31</v>
          </cell>
          <cell r="H79">
            <v>1.5</v>
          </cell>
          <cell r="I79">
            <v>8</v>
          </cell>
          <cell r="J79" t="str">
            <v>F</v>
          </cell>
          <cell r="K79" t="str">
            <v>BALAKA TOWN</v>
          </cell>
        </row>
        <row r="80">
          <cell r="A80" t="str">
            <v>RS 179</v>
          </cell>
          <cell r="B80">
            <v>1</v>
          </cell>
          <cell r="C80" t="str">
            <v>N</v>
          </cell>
          <cell r="D80" t="str">
            <v>T</v>
          </cell>
          <cell r="E80" t="str">
            <v>Mkoma - Chelinda T/off</v>
          </cell>
          <cell r="F80" t="str">
            <v>M09</v>
          </cell>
          <cell r="G80" t="str">
            <v>T</v>
          </cell>
          <cell r="H80">
            <v>211.3</v>
          </cell>
          <cell r="I80">
            <v>2</v>
          </cell>
          <cell r="J80" t="str">
            <v>H</v>
          </cell>
          <cell r="K80" t="str">
            <v>Split into RS 847 &amp; 848 for link separation</v>
          </cell>
          <cell r="L80" t="str">
            <v>Section not used in Study</v>
          </cell>
        </row>
        <row r="81">
          <cell r="A81" t="str">
            <v>RS 847</v>
          </cell>
          <cell r="B81" t="str">
            <v>n.a.</v>
          </cell>
          <cell r="C81" t="str">
            <v>N</v>
          </cell>
          <cell r="D81" t="str">
            <v>T</v>
          </cell>
          <cell r="E81" t="str">
            <v>Mkoma (Tanzania border) - Chitipa</v>
          </cell>
          <cell r="F81" t="str">
            <v>M09</v>
          </cell>
          <cell r="G81">
            <v>1</v>
          </cell>
          <cell r="H81">
            <v>44.5</v>
          </cell>
          <cell r="I81">
            <v>1</v>
          </cell>
          <cell r="J81" t="str">
            <v>R</v>
          </cell>
          <cell r="K81" t="str">
            <v>CHITIPA</v>
          </cell>
          <cell r="L81" t="str">
            <v>New section part of original RS 179</v>
          </cell>
        </row>
        <row r="82">
          <cell r="A82" t="str">
            <v>RS 848</v>
          </cell>
          <cell r="B82" t="str">
            <v>n.a.</v>
          </cell>
          <cell r="C82" t="str">
            <v>N</v>
          </cell>
          <cell r="D82" t="str">
            <v>T</v>
          </cell>
          <cell r="E82" t="str">
            <v>Chitipa - Chelinda T/off</v>
          </cell>
          <cell r="F82" t="str">
            <v>M09</v>
          </cell>
          <cell r="G82">
            <v>2</v>
          </cell>
          <cell r="H82">
            <v>166.8</v>
          </cell>
          <cell r="I82">
            <v>1</v>
          </cell>
          <cell r="J82" t="str">
            <v>R</v>
          </cell>
          <cell r="K82" t="str">
            <v>CHITIPA</v>
          </cell>
          <cell r="L82" t="str">
            <v>New section part of original RS 179</v>
          </cell>
        </row>
        <row r="83">
          <cell r="A83" t="str">
            <v>RS 217</v>
          </cell>
          <cell r="B83">
            <v>39</v>
          </cell>
          <cell r="C83" t="str">
            <v>C</v>
          </cell>
          <cell r="D83" t="str">
            <v>T</v>
          </cell>
          <cell r="E83" t="str">
            <v>Railroad Bridge - Kanyenyeva</v>
          </cell>
          <cell r="F83" t="str">
            <v>M14</v>
          </cell>
          <cell r="G83" t="str">
            <v>T</v>
          </cell>
          <cell r="H83">
            <v>12</v>
          </cell>
          <cell r="I83">
            <v>6</v>
          </cell>
          <cell r="J83" t="str">
            <v>R</v>
          </cell>
          <cell r="K83" t="str">
            <v>Contained within RS 216</v>
          </cell>
          <cell r="L83" t="str">
            <v>Section not used in Study</v>
          </cell>
        </row>
        <row r="84">
          <cell r="A84" t="str">
            <v>RS 216</v>
          </cell>
          <cell r="B84">
            <v>38</v>
          </cell>
          <cell r="C84" t="str">
            <v>C</v>
          </cell>
          <cell r="D84" t="str">
            <v>T</v>
          </cell>
          <cell r="E84" t="str">
            <v>Kachinchezo - Kanyenyeva</v>
          </cell>
          <cell r="F84" t="str">
            <v>M14</v>
          </cell>
          <cell r="G84">
            <v>4</v>
          </cell>
          <cell r="H84">
            <v>10.8</v>
          </cell>
          <cell r="I84">
            <v>6</v>
          </cell>
          <cell r="J84" t="str">
            <v>R</v>
          </cell>
          <cell r="K84" t="str">
            <v>DOWA</v>
          </cell>
          <cell r="L84" t="str">
            <v>Changed designation from M16 to M14</v>
          </cell>
        </row>
        <row r="85">
          <cell r="A85" t="str">
            <v>RS 225</v>
          </cell>
          <cell r="B85">
            <v>47</v>
          </cell>
          <cell r="C85" t="str">
            <v>C</v>
          </cell>
          <cell r="D85" t="str">
            <v>T</v>
          </cell>
          <cell r="E85" t="str">
            <v>Msulira - Nkhotakota</v>
          </cell>
          <cell r="F85" t="str">
            <v>M18</v>
          </cell>
          <cell r="G85">
            <v>99</v>
          </cell>
          <cell r="H85">
            <v>80</v>
          </cell>
          <cell r="I85" t="str">
            <v>-</v>
          </cell>
          <cell r="J85" t="str">
            <v>-</v>
          </cell>
          <cell r="K85" t="str">
            <v>Contains RS 49,224,222,223,837,259</v>
          </cell>
          <cell r="L85" t="str">
            <v>Section not used in Study</v>
          </cell>
        </row>
        <row r="86">
          <cell r="A86" t="str">
            <v>RS 049</v>
          </cell>
          <cell r="B86">
            <v>49</v>
          </cell>
          <cell r="C86" t="str">
            <v>C</v>
          </cell>
          <cell r="D86" t="str">
            <v>T</v>
          </cell>
          <cell r="E86" t="str">
            <v>Nkhota-kota - Malenga</v>
          </cell>
          <cell r="F86" t="str">
            <v>M18</v>
          </cell>
          <cell r="G86">
            <v>1</v>
          </cell>
          <cell r="H86">
            <v>5.6</v>
          </cell>
          <cell r="I86">
            <v>5</v>
          </cell>
          <cell r="J86" t="str">
            <v>F</v>
          </cell>
          <cell r="K86" t="str">
            <v>NKHOTA KOTA</v>
          </cell>
          <cell r="L86" t="str">
            <v>Changed designation from M5 to M18</v>
          </cell>
        </row>
        <row r="87">
          <cell r="A87" t="str">
            <v>RS 224</v>
          </cell>
          <cell r="B87">
            <v>46</v>
          </cell>
          <cell r="C87" t="str">
            <v>C</v>
          </cell>
          <cell r="D87" t="str">
            <v>T</v>
          </cell>
          <cell r="E87" t="str">
            <v>Malenga - Nkhotakota Game Reserve</v>
          </cell>
          <cell r="F87" t="str">
            <v>M18</v>
          </cell>
          <cell r="G87">
            <v>2</v>
          </cell>
          <cell r="H87">
            <v>16.100000000000001</v>
          </cell>
          <cell r="I87">
            <v>5</v>
          </cell>
          <cell r="J87" t="str">
            <v>F</v>
          </cell>
          <cell r="K87" t="str">
            <v>NKHOTA KOTA</v>
          </cell>
        </row>
        <row r="88">
          <cell r="A88" t="str">
            <v>RS 222</v>
          </cell>
          <cell r="B88">
            <v>44</v>
          </cell>
          <cell r="C88" t="str">
            <v>C</v>
          </cell>
          <cell r="D88" t="str">
            <v>T</v>
          </cell>
          <cell r="E88" t="str">
            <v>Nkhotakota Game Reserve - Mbobo</v>
          </cell>
          <cell r="F88" t="str">
            <v>M18</v>
          </cell>
          <cell r="G88">
            <v>3</v>
          </cell>
          <cell r="H88">
            <v>32.6</v>
          </cell>
          <cell r="I88">
            <v>5</v>
          </cell>
          <cell r="J88" t="str">
            <v>R</v>
          </cell>
          <cell r="K88" t="str">
            <v>NKHOTA KOTA &amp; NTCHISI</v>
          </cell>
        </row>
        <row r="89">
          <cell r="A89" t="str">
            <v>RS 223</v>
          </cell>
          <cell r="B89">
            <v>45</v>
          </cell>
          <cell r="C89" t="str">
            <v>C</v>
          </cell>
          <cell r="D89" t="str">
            <v>T</v>
          </cell>
          <cell r="E89" t="str">
            <v>Mbobo - Malomo T.C.</v>
          </cell>
          <cell r="F89" t="str">
            <v>M18</v>
          </cell>
          <cell r="G89">
            <v>4</v>
          </cell>
          <cell r="H89">
            <v>18.100000000000001</v>
          </cell>
          <cell r="I89">
            <v>5</v>
          </cell>
          <cell r="J89" t="str">
            <v>R</v>
          </cell>
          <cell r="K89" t="str">
            <v>NTCHISI</v>
          </cell>
        </row>
        <row r="90">
          <cell r="A90" t="str">
            <v>RS 837</v>
          </cell>
          <cell r="B90" t="str">
            <v>n.a.</v>
          </cell>
          <cell r="C90" t="str">
            <v>C</v>
          </cell>
          <cell r="D90" t="str">
            <v>T</v>
          </cell>
          <cell r="E90" t="str">
            <v>Malomo T.C. - Chima</v>
          </cell>
          <cell r="F90" t="str">
            <v>M18</v>
          </cell>
          <cell r="G90">
            <v>5</v>
          </cell>
          <cell r="H90">
            <v>14.4</v>
          </cell>
          <cell r="I90">
            <v>6</v>
          </cell>
          <cell r="J90" t="str">
            <v>R</v>
          </cell>
          <cell r="K90" t="str">
            <v>LILONGWE</v>
          </cell>
          <cell r="L90" t="str">
            <v>New section part of RS 225</v>
          </cell>
        </row>
        <row r="91">
          <cell r="A91" t="str">
            <v>RS 259</v>
          </cell>
          <cell r="B91">
            <v>81</v>
          </cell>
          <cell r="C91" t="str">
            <v>C</v>
          </cell>
          <cell r="D91" t="str">
            <v>T</v>
          </cell>
          <cell r="E91" t="str">
            <v>Chima - Chilowamatambe</v>
          </cell>
          <cell r="F91" t="str">
            <v>M18</v>
          </cell>
          <cell r="G91">
            <v>6</v>
          </cell>
          <cell r="H91">
            <v>14.9</v>
          </cell>
          <cell r="I91">
            <v>5</v>
          </cell>
          <cell r="J91" t="str">
            <v>F</v>
          </cell>
          <cell r="K91" t="str">
            <v>KASUNGU</v>
          </cell>
          <cell r="L91" t="str">
            <v>Changed designation from S120 to M18. Now by-passed.</v>
          </cell>
        </row>
        <row r="92">
          <cell r="A92" t="str">
            <v>RS 228</v>
          </cell>
          <cell r="B92">
            <v>50</v>
          </cell>
          <cell r="C92" t="str">
            <v>C</v>
          </cell>
          <cell r="D92" t="str">
            <v>T</v>
          </cell>
          <cell r="E92" t="str">
            <v>Msokera - Lisitu River</v>
          </cell>
          <cell r="F92" t="str">
            <v>S114</v>
          </cell>
          <cell r="G92">
            <v>99</v>
          </cell>
          <cell r="H92">
            <v>32.5</v>
          </cell>
          <cell r="I92">
            <v>5</v>
          </cell>
          <cell r="J92" t="str">
            <v>F</v>
          </cell>
          <cell r="K92" t="str">
            <v>Contained within RS 229</v>
          </cell>
          <cell r="L92" t="str">
            <v>Section not used in Study</v>
          </cell>
        </row>
        <row r="93">
          <cell r="A93" t="str">
            <v>RS 229</v>
          </cell>
          <cell r="B93">
            <v>51</v>
          </cell>
          <cell r="C93" t="str">
            <v>C</v>
          </cell>
          <cell r="D93" t="str">
            <v>T</v>
          </cell>
          <cell r="E93" t="str">
            <v>Kasungu - Lifupa (Kasungu National Park)</v>
          </cell>
          <cell r="F93" t="str">
            <v>S114</v>
          </cell>
          <cell r="G93">
            <v>1</v>
          </cell>
          <cell r="H93">
            <v>47</v>
          </cell>
          <cell r="I93">
            <v>5</v>
          </cell>
          <cell r="J93" t="str">
            <v>F</v>
          </cell>
          <cell r="K93" t="str">
            <v>KASUNGU</v>
          </cell>
        </row>
        <row r="94">
          <cell r="A94" t="str">
            <v>RS 230</v>
          </cell>
          <cell r="B94">
            <v>52</v>
          </cell>
          <cell r="C94" t="str">
            <v>C</v>
          </cell>
          <cell r="D94" t="str">
            <v>T</v>
          </cell>
          <cell r="E94" t="str">
            <v>Dangaliro - Nambuma River</v>
          </cell>
          <cell r="F94" t="str">
            <v>S115</v>
          </cell>
          <cell r="G94">
            <v>99</v>
          </cell>
          <cell r="H94">
            <v>9.8000000000000007</v>
          </cell>
          <cell r="I94">
            <v>6</v>
          </cell>
          <cell r="J94" t="str">
            <v>F</v>
          </cell>
          <cell r="K94" t="str">
            <v>Contained in RS 232 &amp; 231</v>
          </cell>
          <cell r="L94" t="str">
            <v>Section not used in Study</v>
          </cell>
        </row>
        <row r="95">
          <cell r="A95" t="str">
            <v>RS 232</v>
          </cell>
          <cell r="B95">
            <v>54</v>
          </cell>
          <cell r="C95" t="str">
            <v>C</v>
          </cell>
          <cell r="D95" t="str">
            <v>T</v>
          </cell>
          <cell r="E95" t="str">
            <v>Dangaliro - Mkulumimba</v>
          </cell>
          <cell r="F95" t="str">
            <v>S115</v>
          </cell>
          <cell r="G95">
            <v>3</v>
          </cell>
          <cell r="H95">
            <v>15.4</v>
          </cell>
          <cell r="I95">
            <v>6</v>
          </cell>
          <cell r="J95" t="str">
            <v>F</v>
          </cell>
          <cell r="K95" t="str">
            <v>DOWA</v>
          </cell>
        </row>
        <row r="96">
          <cell r="A96" t="str">
            <v>RS 231</v>
          </cell>
          <cell r="B96">
            <v>53</v>
          </cell>
          <cell r="C96" t="str">
            <v>C</v>
          </cell>
          <cell r="D96" t="str">
            <v>T</v>
          </cell>
          <cell r="E96" t="str">
            <v>Mkulumimba - Bua River Bridge</v>
          </cell>
          <cell r="F96" t="str">
            <v>S115</v>
          </cell>
          <cell r="G96">
            <v>4</v>
          </cell>
          <cell r="H96">
            <v>13</v>
          </cell>
          <cell r="I96">
            <v>6</v>
          </cell>
          <cell r="J96" t="str">
            <v>F</v>
          </cell>
          <cell r="K96" t="str">
            <v>DOWA &amp; LILONGWE</v>
          </cell>
        </row>
        <row r="97">
          <cell r="A97" t="str">
            <v>RS 263</v>
          </cell>
          <cell r="B97">
            <v>85</v>
          </cell>
          <cell r="C97" t="str">
            <v>C</v>
          </cell>
          <cell r="D97" t="str">
            <v>T</v>
          </cell>
          <cell r="E97" t="str">
            <v>Kamphata - Nkhoma</v>
          </cell>
          <cell r="F97" t="str">
            <v>S121</v>
          </cell>
          <cell r="G97">
            <v>99</v>
          </cell>
          <cell r="H97">
            <v>16</v>
          </cell>
          <cell r="I97">
            <v>6</v>
          </cell>
          <cell r="J97" t="str">
            <v>F</v>
          </cell>
          <cell r="K97" t="str">
            <v>Contains RS 273 &amp; 265 (Part of T373)</v>
          </cell>
          <cell r="L97" t="str">
            <v>Section not used in Study</v>
          </cell>
        </row>
        <row r="98">
          <cell r="A98" t="str">
            <v>RS 273</v>
          </cell>
          <cell r="B98">
            <v>95</v>
          </cell>
          <cell r="C98" t="str">
            <v>C</v>
          </cell>
          <cell r="D98" t="str">
            <v>T</v>
          </cell>
          <cell r="E98" t="str">
            <v>Chamadenga - Kamphata</v>
          </cell>
          <cell r="F98" t="str">
            <v>S121</v>
          </cell>
          <cell r="G98">
            <v>8</v>
          </cell>
          <cell r="H98">
            <v>9.1</v>
          </cell>
          <cell r="I98">
            <v>6</v>
          </cell>
          <cell r="J98" t="str">
            <v>F</v>
          </cell>
          <cell r="K98" t="str">
            <v>LILONGWE</v>
          </cell>
        </row>
        <row r="99">
          <cell r="A99" t="str">
            <v>RS 265</v>
          </cell>
          <cell r="B99">
            <v>87</v>
          </cell>
          <cell r="C99" t="str">
            <v>C</v>
          </cell>
          <cell r="D99" t="str">
            <v>F</v>
          </cell>
          <cell r="E99" t="str">
            <v>Chamadenga - Katete River</v>
          </cell>
          <cell r="F99" t="str">
            <v>T373</v>
          </cell>
          <cell r="G99">
            <v>1</v>
          </cell>
          <cell r="H99">
            <v>6.3</v>
          </cell>
          <cell r="I99">
            <v>6</v>
          </cell>
          <cell r="J99" t="str">
            <v>F</v>
          </cell>
          <cell r="K99" t="str">
            <v>LILONGWE</v>
          </cell>
          <cell r="L99" t="str">
            <v>Changed designation from S121 to T373</v>
          </cell>
        </row>
        <row r="100">
          <cell r="A100" t="str">
            <v>RS 244</v>
          </cell>
          <cell r="B100">
            <v>66</v>
          </cell>
          <cell r="C100" t="str">
            <v>C</v>
          </cell>
          <cell r="D100" t="str">
            <v>T</v>
          </cell>
          <cell r="E100" t="str">
            <v>Santhe T.C. - Bua River</v>
          </cell>
          <cell r="F100" t="str">
            <v>S117</v>
          </cell>
          <cell r="G100">
            <v>2</v>
          </cell>
          <cell r="H100">
            <v>6.5</v>
          </cell>
          <cell r="I100" t="str">
            <v>F</v>
          </cell>
          <cell r="J100" t="str">
            <v>KASUNGU</v>
          </cell>
          <cell r="K100" t="str">
            <v>Contained within  RS 246</v>
          </cell>
          <cell r="L100" t="str">
            <v>Section not used in Study</v>
          </cell>
        </row>
        <row r="101">
          <cell r="A101" t="str">
            <v>RS 246</v>
          </cell>
          <cell r="B101">
            <v>68</v>
          </cell>
          <cell r="C101" t="str">
            <v>C</v>
          </cell>
          <cell r="D101" t="str">
            <v>T</v>
          </cell>
          <cell r="E101" t="str">
            <v>Bua River - Chilobwe - Mbabzi</v>
          </cell>
          <cell r="F101" t="str">
            <v>S117</v>
          </cell>
          <cell r="G101">
            <v>3</v>
          </cell>
          <cell r="H101">
            <v>93</v>
          </cell>
          <cell r="I101" t="str">
            <v>F</v>
          </cell>
          <cell r="J101" t="str">
            <v>LL &amp; MC &amp; KU</v>
          </cell>
          <cell r="K101" t="str">
            <v>LILONGWE/MCHINJI/KASUNGU</v>
          </cell>
        </row>
        <row r="102">
          <cell r="A102" t="str">
            <v>RS 287</v>
          </cell>
          <cell r="B102">
            <v>109</v>
          </cell>
          <cell r="C102" t="str">
            <v>C</v>
          </cell>
          <cell r="D102" t="str">
            <v>T</v>
          </cell>
          <cell r="E102" t="str">
            <v>Sitima - Diamphwe River</v>
          </cell>
          <cell r="F102" t="str">
            <v>S124</v>
          </cell>
          <cell r="G102">
            <v>99</v>
          </cell>
          <cell r="H102">
            <v>6.1</v>
          </cell>
          <cell r="I102">
            <v>6</v>
          </cell>
          <cell r="J102" t="str">
            <v>F</v>
          </cell>
          <cell r="K102" t="str">
            <v>Contains RS 661,284,286,288</v>
          </cell>
          <cell r="L102" t="str">
            <v>Section not used in Study</v>
          </cell>
        </row>
        <row r="103">
          <cell r="A103" t="str">
            <v>RS 661</v>
          </cell>
          <cell r="B103">
            <v>483</v>
          </cell>
          <cell r="C103" t="str">
            <v>C</v>
          </cell>
          <cell r="D103" t="str">
            <v>T</v>
          </cell>
          <cell r="E103" t="str">
            <v>Sitima - Kambalanje</v>
          </cell>
          <cell r="F103" t="str">
            <v>S124</v>
          </cell>
          <cell r="G103">
            <v>8</v>
          </cell>
          <cell r="H103">
            <v>1.9</v>
          </cell>
          <cell r="I103">
            <v>6</v>
          </cell>
          <cell r="J103" t="str">
            <v>F</v>
          </cell>
          <cell r="K103" t="str">
            <v>LILONGWE</v>
          </cell>
          <cell r="L103" t="str">
            <v>Changed designation from D198 to S124</v>
          </cell>
        </row>
        <row r="104">
          <cell r="A104" t="str">
            <v>RS 284</v>
          </cell>
          <cell r="B104">
            <v>106</v>
          </cell>
          <cell r="C104" t="str">
            <v>C</v>
          </cell>
          <cell r="D104" t="str">
            <v>T</v>
          </cell>
          <cell r="E104" t="str">
            <v>Kambalanje - Chisendera</v>
          </cell>
          <cell r="F104" t="str">
            <v>S124</v>
          </cell>
          <cell r="G104">
            <v>9</v>
          </cell>
          <cell r="H104">
            <v>7.5</v>
          </cell>
          <cell r="I104">
            <v>6</v>
          </cell>
          <cell r="J104" t="str">
            <v>F</v>
          </cell>
          <cell r="K104" t="str">
            <v>LILONGWE</v>
          </cell>
        </row>
        <row r="105">
          <cell r="A105" t="str">
            <v>RS 286</v>
          </cell>
          <cell r="B105">
            <v>108</v>
          </cell>
          <cell r="C105" t="str">
            <v>C</v>
          </cell>
          <cell r="D105" t="str">
            <v>T</v>
          </cell>
          <cell r="E105" t="str">
            <v>Chisendera - Mlozesi</v>
          </cell>
          <cell r="F105" t="str">
            <v>S124</v>
          </cell>
          <cell r="G105">
            <v>10</v>
          </cell>
          <cell r="H105">
            <v>4.9000000000000004</v>
          </cell>
          <cell r="I105">
            <v>6</v>
          </cell>
          <cell r="J105" t="str">
            <v>F</v>
          </cell>
          <cell r="K105" t="str">
            <v>LILONGWE</v>
          </cell>
        </row>
        <row r="106">
          <cell r="A106" t="str">
            <v>RS 288</v>
          </cell>
          <cell r="B106">
            <v>110</v>
          </cell>
          <cell r="C106" t="str">
            <v>C</v>
          </cell>
          <cell r="D106" t="str">
            <v>T</v>
          </cell>
          <cell r="E106" t="str">
            <v>Mlozesi - Diamphwe River</v>
          </cell>
          <cell r="F106" t="str">
            <v>S124</v>
          </cell>
          <cell r="G106">
            <v>11</v>
          </cell>
          <cell r="H106">
            <v>4.5</v>
          </cell>
          <cell r="I106">
            <v>6</v>
          </cell>
          <cell r="J106" t="str">
            <v>F</v>
          </cell>
          <cell r="K106" t="str">
            <v>LILONGWE</v>
          </cell>
        </row>
        <row r="107">
          <cell r="A107" t="str">
            <v>RS 316</v>
          </cell>
          <cell r="B107">
            <v>138</v>
          </cell>
          <cell r="C107" t="str">
            <v>S</v>
          </cell>
          <cell r="D107" t="str">
            <v>T</v>
          </cell>
          <cell r="E107" t="str">
            <v>Ngabu - Lalanje River</v>
          </cell>
          <cell r="F107" t="str">
            <v>M01</v>
          </cell>
          <cell r="G107">
            <v>99</v>
          </cell>
          <cell r="H107">
            <v>17.399999999999999</v>
          </cell>
          <cell r="I107">
            <v>3</v>
          </cell>
          <cell r="J107" t="str">
            <v>F</v>
          </cell>
          <cell r="K107" t="str">
            <v>Same as RS 097</v>
          </cell>
          <cell r="L107" t="str">
            <v>Section not used in Study</v>
          </cell>
        </row>
        <row r="108">
          <cell r="A108" t="str">
            <v>RS 097</v>
          </cell>
          <cell r="B108">
            <v>97</v>
          </cell>
          <cell r="C108" t="str">
            <v>S</v>
          </cell>
          <cell r="D108" t="str">
            <v>T</v>
          </cell>
          <cell r="E108" t="str">
            <v>Ngabu - Lalanje River</v>
          </cell>
          <cell r="F108" t="str">
            <v>M01</v>
          </cell>
          <cell r="G108">
            <v>50</v>
          </cell>
          <cell r="H108">
            <v>17.399999999999999</v>
          </cell>
          <cell r="I108">
            <v>10</v>
          </cell>
          <cell r="J108" t="str">
            <v>F</v>
          </cell>
          <cell r="K108" t="str">
            <v>CHIKWAWA</v>
          </cell>
        </row>
        <row r="109">
          <cell r="A109" t="str">
            <v>RS 319</v>
          </cell>
          <cell r="B109">
            <v>141</v>
          </cell>
          <cell r="C109" t="str">
            <v>S</v>
          </cell>
          <cell r="D109" t="str">
            <v>T</v>
          </cell>
          <cell r="E109" t="str">
            <v>Bango - Mirale Police Post</v>
          </cell>
          <cell r="F109" t="str">
            <v>M01</v>
          </cell>
          <cell r="G109">
            <v>99</v>
          </cell>
          <cell r="H109">
            <v>11.4</v>
          </cell>
          <cell r="I109">
            <v>9</v>
          </cell>
          <cell r="J109" t="str">
            <v>R</v>
          </cell>
          <cell r="K109" t="str">
            <v>Same as RS 104</v>
          </cell>
          <cell r="L109" t="str">
            <v>Section not used in Study</v>
          </cell>
        </row>
        <row r="110">
          <cell r="A110" t="str">
            <v>RS 104</v>
          </cell>
          <cell r="B110">
            <v>104</v>
          </cell>
          <cell r="C110" t="str">
            <v>S</v>
          </cell>
          <cell r="D110" t="str">
            <v>T</v>
          </cell>
          <cell r="E110" t="str">
            <v>Bango - Mirale Police Post</v>
          </cell>
          <cell r="F110" t="str">
            <v>M01</v>
          </cell>
          <cell r="G110">
            <v>42</v>
          </cell>
          <cell r="H110">
            <v>11.4</v>
          </cell>
          <cell r="I110">
            <v>9</v>
          </cell>
          <cell r="J110" t="str">
            <v>R</v>
          </cell>
          <cell r="K110" t="str">
            <v>BLANTYRE</v>
          </cell>
        </row>
        <row r="111">
          <cell r="A111" t="str">
            <v>RS 330</v>
          </cell>
          <cell r="B111">
            <v>152</v>
          </cell>
          <cell r="C111" t="str">
            <v>S</v>
          </cell>
          <cell r="D111" t="str">
            <v>T</v>
          </cell>
          <cell r="E111" t="str">
            <v>Losa - Luwanje</v>
          </cell>
          <cell r="F111" t="str">
            <v>M04</v>
          </cell>
          <cell r="G111">
            <v>99</v>
          </cell>
          <cell r="H111">
            <v>15.6</v>
          </cell>
          <cell r="I111">
            <v>9</v>
          </cell>
          <cell r="J111" t="str">
            <v>R</v>
          </cell>
          <cell r="K111" t="str">
            <v>Contains RS 758 &amp; 838</v>
          </cell>
          <cell r="L111" t="str">
            <v>Section not used in Study</v>
          </cell>
        </row>
        <row r="112">
          <cell r="A112" t="str">
            <v>RS 758</v>
          </cell>
          <cell r="B112">
            <v>580</v>
          </cell>
          <cell r="C112" t="str">
            <v>S</v>
          </cell>
          <cell r="D112" t="str">
            <v>T</v>
          </cell>
          <cell r="E112" t="str">
            <v>Losa - Thuchila River Bridge</v>
          </cell>
          <cell r="F112" t="str">
            <v>M04</v>
          </cell>
          <cell r="G112">
            <v>4</v>
          </cell>
          <cell r="H112">
            <v>8.6999999999999993</v>
          </cell>
          <cell r="I112">
            <v>9</v>
          </cell>
          <cell r="J112" t="str">
            <v>F</v>
          </cell>
          <cell r="K112" t="str">
            <v>MULANJE</v>
          </cell>
          <cell r="L112" t="str">
            <v>Changed designation from T413  to M04</v>
          </cell>
        </row>
        <row r="113">
          <cell r="A113" t="str">
            <v>RS 838</v>
          </cell>
          <cell r="B113" t="str">
            <v>n.a.</v>
          </cell>
          <cell r="C113" t="str">
            <v>S</v>
          </cell>
          <cell r="D113" t="str">
            <v>T</v>
          </cell>
          <cell r="E113" t="str">
            <v>Thuchila River Bridge - Luwanje T.C.</v>
          </cell>
          <cell r="F113" t="str">
            <v>M04</v>
          </cell>
          <cell r="G113">
            <v>5</v>
          </cell>
          <cell r="H113">
            <v>6.9</v>
          </cell>
          <cell r="I113">
            <v>9</v>
          </cell>
          <cell r="J113" t="str">
            <v>R</v>
          </cell>
          <cell r="K113" t="str">
            <v>MULANJE</v>
          </cell>
          <cell r="L113" t="str">
            <v xml:space="preserve">New section part of RS 330 </v>
          </cell>
        </row>
        <row r="114">
          <cell r="A114" t="str">
            <v>RS 352</v>
          </cell>
          <cell r="B114">
            <v>174</v>
          </cell>
          <cell r="C114" t="str">
            <v>S</v>
          </cell>
          <cell r="D114" t="str">
            <v>T</v>
          </cell>
          <cell r="E114" t="str">
            <v>Matope - Singwa</v>
          </cell>
          <cell r="F114" t="str">
            <v>S131</v>
          </cell>
          <cell r="G114">
            <v>99</v>
          </cell>
          <cell r="H114">
            <v>18.7</v>
          </cell>
          <cell r="I114">
            <v>8</v>
          </cell>
          <cell r="J114" t="str">
            <v>R</v>
          </cell>
          <cell r="K114" t="str">
            <v>Contains RS 355 &amp; 845</v>
          </cell>
          <cell r="L114" t="str">
            <v>Section not used in Study</v>
          </cell>
        </row>
        <row r="115">
          <cell r="A115" t="str">
            <v>RS 355</v>
          </cell>
          <cell r="B115">
            <v>177</v>
          </cell>
          <cell r="C115" t="str">
            <v>S</v>
          </cell>
          <cell r="D115" t="str">
            <v>T</v>
          </cell>
          <cell r="E115" t="str">
            <v>Matope - Ntaja</v>
          </cell>
          <cell r="F115" t="str">
            <v>S131</v>
          </cell>
          <cell r="G115">
            <v>5</v>
          </cell>
          <cell r="H115">
            <v>7.5</v>
          </cell>
          <cell r="I115">
            <v>8</v>
          </cell>
          <cell r="J115" t="str">
            <v>R</v>
          </cell>
          <cell r="K115" t="str">
            <v>MACHINGA</v>
          </cell>
        </row>
        <row r="116">
          <cell r="A116" t="str">
            <v>RS 845</v>
          </cell>
          <cell r="B116" t="str">
            <v>n.a.</v>
          </cell>
          <cell r="C116" t="str">
            <v>S</v>
          </cell>
          <cell r="D116" t="str">
            <v>T</v>
          </cell>
          <cell r="E116" t="str">
            <v>Ntaja - Singwa</v>
          </cell>
          <cell r="F116" t="str">
            <v>S131</v>
          </cell>
          <cell r="G116">
            <v>6</v>
          </cell>
          <cell r="H116">
            <v>11.2</v>
          </cell>
          <cell r="I116">
            <v>8</v>
          </cell>
          <cell r="J116" t="str">
            <v>R</v>
          </cell>
          <cell r="K116" t="str">
            <v>MACHINGA</v>
          </cell>
          <cell r="L116" t="str">
            <v>New section added to cover original RS 352</v>
          </cell>
        </row>
        <row r="117">
          <cell r="A117" t="str">
            <v>RS 375</v>
          </cell>
          <cell r="B117">
            <v>197</v>
          </cell>
          <cell r="C117" t="str">
            <v>S</v>
          </cell>
          <cell r="D117" t="str">
            <v>T</v>
          </cell>
          <cell r="E117" t="str">
            <v>Mwanza River - Phwadzi River</v>
          </cell>
          <cell r="F117" t="str">
            <v>S136</v>
          </cell>
          <cell r="G117">
            <v>99</v>
          </cell>
          <cell r="H117">
            <v>12.1</v>
          </cell>
          <cell r="I117">
            <v>9</v>
          </cell>
          <cell r="J117" t="str">
            <v>R</v>
          </cell>
          <cell r="K117" t="str">
            <v>Contained within RS377</v>
          </cell>
          <cell r="L117" t="str">
            <v>Section not used in Study</v>
          </cell>
        </row>
        <row r="118">
          <cell r="A118" t="str">
            <v>RS 377</v>
          </cell>
          <cell r="B118">
            <v>199</v>
          </cell>
          <cell r="C118" t="str">
            <v>S</v>
          </cell>
          <cell r="D118" t="str">
            <v>T</v>
          </cell>
          <cell r="E118" t="str">
            <v>Mwanza River - Nkhongono</v>
          </cell>
          <cell r="F118" t="str">
            <v>S136</v>
          </cell>
          <cell r="G118">
            <v>8</v>
          </cell>
          <cell r="H118">
            <v>16.399999999999999</v>
          </cell>
          <cell r="I118">
            <v>9</v>
          </cell>
          <cell r="J118" t="str">
            <v>F</v>
          </cell>
          <cell r="K118" t="str">
            <v>CHIKWAWA</v>
          </cell>
        </row>
        <row r="119">
          <cell r="A119" t="str">
            <v>RS 410</v>
          </cell>
          <cell r="B119">
            <v>232</v>
          </cell>
          <cell r="C119" t="str">
            <v>S</v>
          </cell>
          <cell r="D119" t="str">
            <v>T</v>
          </cell>
          <cell r="E119" t="str">
            <v>Zomba - Kuchawe</v>
          </cell>
          <cell r="F119" t="str">
            <v>UD</v>
          </cell>
          <cell r="G119">
            <v>99</v>
          </cell>
          <cell r="H119">
            <v>8.9</v>
          </cell>
          <cell r="I119">
            <v>9</v>
          </cell>
          <cell r="J119" t="str">
            <v>H</v>
          </cell>
          <cell r="K119" t="str">
            <v>Contains RS 176 &amp; 417.</v>
          </cell>
          <cell r="L119" t="str">
            <v>Section not used in Study</v>
          </cell>
        </row>
        <row r="120">
          <cell r="A120" t="str">
            <v>RS 176</v>
          </cell>
          <cell r="B120">
            <v>176</v>
          </cell>
          <cell r="C120" t="str">
            <v>S</v>
          </cell>
          <cell r="D120" t="str">
            <v>U</v>
          </cell>
          <cell r="E120" t="str">
            <v>Kuchawe Road (up road)</v>
          </cell>
          <cell r="F120" t="str">
            <v>Urban</v>
          </cell>
          <cell r="G120">
            <v>22</v>
          </cell>
          <cell r="H120">
            <v>15</v>
          </cell>
          <cell r="I120" t="str">
            <v>C</v>
          </cell>
          <cell r="J120" t="str">
            <v>H</v>
          </cell>
          <cell r="K120" t="str">
            <v>ZOMBA CITY &amp; ZOMBA</v>
          </cell>
        </row>
        <row r="121">
          <cell r="A121" t="str">
            <v>RS 417</v>
          </cell>
          <cell r="B121">
            <v>239</v>
          </cell>
          <cell r="C121" t="str">
            <v>S</v>
          </cell>
          <cell r="D121" t="str">
            <v>T</v>
          </cell>
          <cell r="E121" t="str">
            <v>Kuchawe - Zomba City Boundary (down road)</v>
          </cell>
          <cell r="F121" t="str">
            <v>UD</v>
          </cell>
          <cell r="G121">
            <v>6</v>
          </cell>
          <cell r="H121">
            <v>5.9</v>
          </cell>
          <cell r="I121" t="str">
            <v>C</v>
          </cell>
          <cell r="J121" t="str">
            <v>H</v>
          </cell>
          <cell r="K121" t="str">
            <v xml:space="preserve">ZOMBA </v>
          </cell>
        </row>
        <row r="122">
          <cell r="A122" t="str">
            <v>RS 465</v>
          </cell>
          <cell r="B122">
            <v>287</v>
          </cell>
          <cell r="C122" t="str">
            <v>N</v>
          </cell>
          <cell r="D122" t="str">
            <v>F</v>
          </cell>
          <cell r="E122" t="str">
            <v>Mabulabo - Kasungu Border</v>
          </cell>
          <cell r="F122" t="str">
            <v>T327</v>
          </cell>
          <cell r="G122">
            <v>99</v>
          </cell>
          <cell r="H122">
            <v>3.9</v>
          </cell>
          <cell r="I122">
            <v>4</v>
          </cell>
          <cell r="J122" t="str">
            <v>R</v>
          </cell>
          <cell r="K122" t="str">
            <v xml:space="preserve">Contained within RS 529. </v>
          </cell>
          <cell r="L122" t="str">
            <v>Section not used in Study</v>
          </cell>
        </row>
        <row r="123">
          <cell r="A123" t="str">
            <v>RS 529</v>
          </cell>
          <cell r="B123">
            <v>351</v>
          </cell>
          <cell r="C123" t="str">
            <v>C</v>
          </cell>
          <cell r="D123" t="str">
            <v>F</v>
          </cell>
          <cell r="E123" t="str">
            <v>Kalula - Mabulabo</v>
          </cell>
          <cell r="F123" t="str">
            <v>T327</v>
          </cell>
          <cell r="G123">
            <v>1</v>
          </cell>
          <cell r="H123">
            <v>12.5</v>
          </cell>
          <cell r="I123">
            <v>4</v>
          </cell>
          <cell r="J123" t="str">
            <v>R</v>
          </cell>
          <cell r="K123" t="str">
            <v>KASUNGU/MZIMBA</v>
          </cell>
        </row>
        <row r="124">
          <cell r="A124" t="str">
            <v>RS 468</v>
          </cell>
          <cell r="B124">
            <v>290</v>
          </cell>
          <cell r="C124" t="str">
            <v>N</v>
          </cell>
          <cell r="D124" t="str">
            <v>F</v>
          </cell>
          <cell r="E124" t="str">
            <v>Davide Kameme-Adamu</v>
          </cell>
          <cell r="F124" t="str">
            <v>D002</v>
          </cell>
          <cell r="G124">
            <v>99</v>
          </cell>
          <cell r="H124">
            <v>10</v>
          </cell>
          <cell r="I124" t="str">
            <v>F</v>
          </cell>
          <cell r="J124" t="str">
            <v>CHITIPA</v>
          </cell>
          <cell r="K124" t="str">
            <v>Contiained within RS 444</v>
          </cell>
          <cell r="L124" t="str">
            <v>Section not used in Study</v>
          </cell>
        </row>
        <row r="125">
          <cell r="A125" t="str">
            <v>RS 444</v>
          </cell>
          <cell r="B125">
            <v>266</v>
          </cell>
          <cell r="C125" t="str">
            <v>N</v>
          </cell>
          <cell r="D125" t="str">
            <v>F</v>
          </cell>
          <cell r="E125" t="str">
            <v>Fikolo Mkisi - Winston Kmeme</v>
          </cell>
          <cell r="F125" t="str">
            <v>D002</v>
          </cell>
          <cell r="G125">
            <v>1</v>
          </cell>
          <cell r="H125">
            <v>24.8</v>
          </cell>
          <cell r="I125">
            <v>1</v>
          </cell>
          <cell r="J125" t="str">
            <v>CHITIPA</v>
          </cell>
          <cell r="K125" t="str">
            <v>CHITIPA</v>
          </cell>
          <cell r="L125" t="str">
            <v>Changed designation from T301 to D2</v>
          </cell>
        </row>
        <row r="126">
          <cell r="A126" t="str">
            <v>RS 519</v>
          </cell>
          <cell r="B126">
            <v>341</v>
          </cell>
          <cell r="C126" t="str">
            <v>N</v>
          </cell>
          <cell r="D126" t="str">
            <v>T</v>
          </cell>
          <cell r="E126" t="str">
            <v>Enukweni - Embombeni</v>
          </cell>
          <cell r="F126" t="str">
            <v>M01</v>
          </cell>
          <cell r="G126">
            <v>99</v>
          </cell>
          <cell r="H126">
            <v>14.9</v>
          </cell>
          <cell r="I126">
            <v>3</v>
          </cell>
          <cell r="J126" t="str">
            <v>F&amp;H</v>
          </cell>
          <cell r="K126" t="str">
            <v>Contained in RS 3</v>
          </cell>
          <cell r="L126" t="str">
            <v>Section not used in Study</v>
          </cell>
        </row>
        <row r="127">
          <cell r="A127" t="str">
            <v>RS 003</v>
          </cell>
          <cell r="B127" t="str">
            <v>3</v>
          </cell>
          <cell r="C127" t="str">
            <v>N</v>
          </cell>
          <cell r="D127" t="str">
            <v>T</v>
          </cell>
          <cell r="E127" t="str">
            <v>Luzi River - Mzuzu - Champhoyo - Mtangatanga</v>
          </cell>
          <cell r="F127" t="str">
            <v>M01</v>
          </cell>
          <cell r="G127">
            <v>3</v>
          </cell>
          <cell r="H127">
            <v>107.5</v>
          </cell>
          <cell r="I127" t="str">
            <v>F</v>
          </cell>
          <cell r="J127" t="str">
            <v>RUMPHI &amp; MZIMBA</v>
          </cell>
          <cell r="K127" t="str">
            <v>RUMPHI &amp; MZIMBA</v>
          </cell>
        </row>
        <row r="128">
          <cell r="A128" t="str">
            <v>RS 543</v>
          </cell>
          <cell r="B128">
            <v>365</v>
          </cell>
          <cell r="C128" t="str">
            <v>C</v>
          </cell>
          <cell r="D128" t="str">
            <v>F</v>
          </cell>
          <cell r="E128" t="str">
            <v>Ngombe - junction D82</v>
          </cell>
          <cell r="F128" t="str">
            <v>T340</v>
          </cell>
          <cell r="G128">
            <v>99</v>
          </cell>
          <cell r="H128">
            <v>23</v>
          </cell>
          <cell r="I128">
            <v>5</v>
          </cell>
          <cell r="J128" t="str">
            <v>F</v>
          </cell>
          <cell r="K128" t="str">
            <v>Link does not exist</v>
          </cell>
          <cell r="L128" t="str">
            <v>Not used in Study</v>
          </cell>
        </row>
        <row r="129">
          <cell r="A129" t="str">
            <v>RS 670</v>
          </cell>
          <cell r="B129">
            <v>492</v>
          </cell>
          <cell r="C129" t="str">
            <v>C</v>
          </cell>
          <cell r="D129" t="str">
            <v>F</v>
          </cell>
          <cell r="E129" t="str">
            <v>Nakura - junction S124</v>
          </cell>
          <cell r="F129" t="str">
            <v>T364</v>
          </cell>
          <cell r="G129">
            <v>99</v>
          </cell>
          <cell r="H129">
            <v>10</v>
          </cell>
          <cell r="I129">
            <v>6</v>
          </cell>
          <cell r="J129" t="str">
            <v>FL</v>
          </cell>
          <cell r="K129" t="str">
            <v xml:space="preserve">Contains RS 669, 597 &amp; 566 </v>
          </cell>
          <cell r="L129" t="str">
            <v>Section not used in Study</v>
          </cell>
        </row>
        <row r="130">
          <cell r="A130" t="str">
            <v>RS 669</v>
          </cell>
          <cell r="B130">
            <v>491</v>
          </cell>
          <cell r="C130" t="str">
            <v>C</v>
          </cell>
          <cell r="D130" t="str">
            <v>F</v>
          </cell>
          <cell r="E130" t="str">
            <v>Nakula - Kakoma</v>
          </cell>
          <cell r="F130" t="str">
            <v>T364</v>
          </cell>
          <cell r="G130">
            <v>3</v>
          </cell>
          <cell r="H130">
            <v>8.4</v>
          </cell>
          <cell r="I130" t="str">
            <v>FL</v>
          </cell>
          <cell r="J130" t="str">
            <v>LILONGWE</v>
          </cell>
          <cell r="K130" t="str">
            <v>LILONGWE</v>
          </cell>
          <cell r="L130" t="str">
            <v>Changed designation from UDX to T364</v>
          </cell>
        </row>
        <row r="131">
          <cell r="A131" t="str">
            <v>RS 597</v>
          </cell>
          <cell r="B131">
            <v>419</v>
          </cell>
          <cell r="C131" t="str">
            <v>C</v>
          </cell>
          <cell r="D131" t="str">
            <v>F</v>
          </cell>
          <cell r="E131" t="str">
            <v>Kakoma - Njoka</v>
          </cell>
          <cell r="F131" t="str">
            <v>T364</v>
          </cell>
          <cell r="G131">
            <v>4</v>
          </cell>
          <cell r="H131">
            <v>11.9</v>
          </cell>
          <cell r="I131" t="str">
            <v>FL</v>
          </cell>
          <cell r="J131" t="str">
            <v>LILONGWE</v>
          </cell>
          <cell r="K131" t="str">
            <v>LILONGWE</v>
          </cell>
        </row>
        <row r="132">
          <cell r="A132" t="str">
            <v>RS 566</v>
          </cell>
          <cell r="B132">
            <v>388</v>
          </cell>
          <cell r="C132" t="str">
            <v>C</v>
          </cell>
          <cell r="D132" t="str">
            <v>F</v>
          </cell>
          <cell r="E132" t="str">
            <v>Njoka - Malingunde (junction S124)</v>
          </cell>
          <cell r="F132" t="str">
            <v>T345</v>
          </cell>
          <cell r="G132">
            <v>4</v>
          </cell>
          <cell r="H132">
            <v>9.6999999999999993</v>
          </cell>
          <cell r="I132" t="str">
            <v>F</v>
          </cell>
          <cell r="J132" t="str">
            <v>LILONGWE</v>
          </cell>
          <cell r="K132" t="str">
            <v>LILONGWE</v>
          </cell>
        </row>
        <row r="133">
          <cell r="A133" t="str">
            <v>RS 671</v>
          </cell>
          <cell r="B133">
            <v>493</v>
          </cell>
          <cell r="C133" t="str">
            <v>C</v>
          </cell>
          <cell r="D133" t="str">
            <v>F</v>
          </cell>
          <cell r="E133" t="str">
            <v>North Ngodzi River - Lake Malawi</v>
          </cell>
          <cell r="F133" t="str">
            <v>PR58</v>
          </cell>
          <cell r="G133">
            <v>1</v>
          </cell>
          <cell r="H133">
            <v>8</v>
          </cell>
          <cell r="I133">
            <v>7</v>
          </cell>
          <cell r="J133" t="str">
            <v>F</v>
          </cell>
          <cell r="K133" t="str">
            <v>SALIMA</v>
          </cell>
          <cell r="L133" t="str">
            <v>Can not locate.  Section not used in Sudy</v>
          </cell>
        </row>
        <row r="134">
          <cell r="A134" t="str">
            <v>RS 672</v>
          </cell>
          <cell r="B134">
            <v>494</v>
          </cell>
          <cell r="C134" t="str">
            <v>C</v>
          </cell>
          <cell r="D134" t="str">
            <v>F</v>
          </cell>
          <cell r="E134" t="str">
            <v>junction T357 - West Chelani</v>
          </cell>
          <cell r="F134" t="str">
            <v>PR92</v>
          </cell>
          <cell r="G134">
            <v>1</v>
          </cell>
          <cell r="H134">
            <v>11.5</v>
          </cell>
          <cell r="I134">
            <v>7</v>
          </cell>
          <cell r="J134" t="str">
            <v>F</v>
          </cell>
          <cell r="K134" t="str">
            <v>SALMA</v>
          </cell>
          <cell r="L134" t="str">
            <v>Can not locate.  Section not used in Sudy</v>
          </cell>
        </row>
        <row r="135">
          <cell r="A135" t="str">
            <v>RS 698</v>
          </cell>
          <cell r="B135">
            <v>520</v>
          </cell>
          <cell r="C135" t="str">
            <v>S</v>
          </cell>
          <cell r="D135" t="str">
            <v>F</v>
          </cell>
          <cell r="E135" t="str">
            <v>Maundani- Machina</v>
          </cell>
          <cell r="F135" t="str">
            <v>T392</v>
          </cell>
          <cell r="G135">
            <v>99</v>
          </cell>
          <cell r="H135">
            <v>12</v>
          </cell>
          <cell r="I135" t="str">
            <v>H</v>
          </cell>
          <cell r="J135" t="str">
            <v>Same as RS 696</v>
          </cell>
          <cell r="K135" t="str">
            <v>Same as RS 696</v>
          </cell>
          <cell r="L135" t="str">
            <v>Section not used in Study</v>
          </cell>
        </row>
        <row r="136">
          <cell r="A136" t="str">
            <v>RS 696</v>
          </cell>
          <cell r="B136">
            <v>518</v>
          </cell>
          <cell r="C136" t="str">
            <v>S</v>
          </cell>
          <cell r="D136" t="str">
            <v>F</v>
          </cell>
          <cell r="E136" t="str">
            <v>Maundani - Machina</v>
          </cell>
          <cell r="F136" t="str">
            <v>T392</v>
          </cell>
          <cell r="G136">
            <v>2</v>
          </cell>
          <cell r="H136">
            <v>17</v>
          </cell>
          <cell r="I136" t="str">
            <v>H</v>
          </cell>
          <cell r="J136" t="str">
            <v>MANGOCHI</v>
          </cell>
          <cell r="K136" t="str">
            <v>MANGOCHI</v>
          </cell>
        </row>
        <row r="137">
          <cell r="A137" t="str">
            <v>RS 790</v>
          </cell>
          <cell r="B137">
            <v>612</v>
          </cell>
          <cell r="C137" t="str">
            <v>S</v>
          </cell>
          <cell r="D137" t="str">
            <v>F</v>
          </cell>
          <cell r="E137" t="str">
            <v>Namikalango River - Ngabu</v>
          </cell>
          <cell r="F137" t="str">
            <v>T424</v>
          </cell>
          <cell r="G137">
            <v>99</v>
          </cell>
          <cell r="H137">
            <v>10</v>
          </cell>
          <cell r="I137">
            <v>10</v>
          </cell>
          <cell r="J137" t="str">
            <v>H</v>
          </cell>
          <cell r="K137" t="str">
            <v>Same as RS 785</v>
          </cell>
          <cell r="L137" t="str">
            <v>Section not used in Study</v>
          </cell>
        </row>
        <row r="138">
          <cell r="A138" t="str">
            <v>RS 785</v>
          </cell>
          <cell r="B138">
            <v>607</v>
          </cell>
          <cell r="C138" t="str">
            <v>S</v>
          </cell>
          <cell r="D138" t="str">
            <v>F</v>
          </cell>
          <cell r="E138" t="str">
            <v>Namikalango River - Ngabu</v>
          </cell>
          <cell r="F138" t="str">
            <v>T424</v>
          </cell>
          <cell r="G138">
            <v>2</v>
          </cell>
          <cell r="H138">
            <v>7.1</v>
          </cell>
          <cell r="I138">
            <v>10</v>
          </cell>
          <cell r="J138" t="str">
            <v>FL</v>
          </cell>
          <cell r="K138" t="str">
            <v>CHIKWAWA</v>
          </cell>
        </row>
        <row r="139">
          <cell r="A139" t="str">
            <v>RS 800</v>
          </cell>
          <cell r="B139">
            <v>622</v>
          </cell>
          <cell r="C139" t="str">
            <v>S</v>
          </cell>
          <cell r="D139" t="str">
            <v>F</v>
          </cell>
          <cell r="E139" t="str">
            <v>Mwanza Admarc - West Chipondeni</v>
          </cell>
          <cell r="F139" t="str">
            <v>S135</v>
          </cell>
          <cell r="G139">
            <v>99</v>
          </cell>
          <cell r="H139">
            <v>21</v>
          </cell>
          <cell r="I139">
            <v>9</v>
          </cell>
          <cell r="J139" t="str">
            <v>F</v>
          </cell>
          <cell r="K139" t="str">
            <v>Contians RS 362, 363 &amp; 364</v>
          </cell>
          <cell r="L139" t="str">
            <v>Changed designation frim D287 to S135. Not used in Study</v>
          </cell>
        </row>
        <row r="140">
          <cell r="A140" t="str">
            <v>RS 362</v>
          </cell>
          <cell r="B140">
            <v>184</v>
          </cell>
          <cell r="C140" t="str">
            <v>S</v>
          </cell>
          <cell r="D140" t="str">
            <v>T</v>
          </cell>
          <cell r="E140" t="str">
            <v>Chipondeni - Kunenekude</v>
          </cell>
          <cell r="F140" t="str">
            <v>S135</v>
          </cell>
          <cell r="G140">
            <v>9</v>
          </cell>
          <cell r="H140">
            <v>5.5</v>
          </cell>
          <cell r="I140" t="str">
            <v>H</v>
          </cell>
          <cell r="J140" t="str">
            <v>MWANZA</v>
          </cell>
          <cell r="K140" t="str">
            <v>MWANZA</v>
          </cell>
        </row>
        <row r="141">
          <cell r="A141" t="str">
            <v>RS 363</v>
          </cell>
          <cell r="B141">
            <v>185</v>
          </cell>
          <cell r="C141" t="str">
            <v>S</v>
          </cell>
          <cell r="D141" t="str">
            <v>T</v>
          </cell>
          <cell r="E141" t="str">
            <v>Kunenekude - Mwanza Admarc</v>
          </cell>
          <cell r="F141" t="str">
            <v>S135</v>
          </cell>
          <cell r="G141">
            <v>10</v>
          </cell>
          <cell r="H141">
            <v>12</v>
          </cell>
          <cell r="I141" t="str">
            <v>H</v>
          </cell>
          <cell r="J141" t="str">
            <v>MWANZA</v>
          </cell>
          <cell r="K141" t="str">
            <v>MWANZA</v>
          </cell>
        </row>
        <row r="142">
          <cell r="A142" t="str">
            <v>RS 364</v>
          </cell>
          <cell r="B142">
            <v>186</v>
          </cell>
          <cell r="C142" t="str">
            <v>S</v>
          </cell>
          <cell r="D142" t="str">
            <v>T</v>
          </cell>
          <cell r="E142" t="str">
            <v>Mwanza Admarc - Liwonde Village (junction M6)</v>
          </cell>
          <cell r="F142" t="str">
            <v>S135</v>
          </cell>
          <cell r="G142">
            <v>11</v>
          </cell>
          <cell r="H142">
            <v>3.8</v>
          </cell>
          <cell r="I142">
            <v>0</v>
          </cell>
          <cell r="J142">
            <v>0</v>
          </cell>
          <cell r="K142" t="str">
            <v>MWANZA</v>
          </cell>
        </row>
      </sheetData>
      <sheetData sheetId="3" refreshError="1">
        <row r="1">
          <cell r="A1">
            <v>0</v>
          </cell>
          <cell r="B1">
            <v>0</v>
          </cell>
          <cell r="C1">
            <v>0</v>
          </cell>
          <cell r="D1">
            <v>0</v>
          </cell>
          <cell r="E1">
            <v>0</v>
          </cell>
          <cell r="F1">
            <v>0</v>
          </cell>
          <cell r="G1">
            <v>0</v>
          </cell>
          <cell r="H1">
            <v>0</v>
          </cell>
          <cell r="I1">
            <v>0</v>
          </cell>
          <cell r="J1">
            <v>0</v>
          </cell>
          <cell r="K1">
            <v>0</v>
          </cell>
          <cell r="L1">
            <v>0</v>
          </cell>
          <cell r="W1" t="str">
            <v>Origional</v>
          </cell>
          <cell r="X1">
            <v>0</v>
          </cell>
          <cell r="Y1">
            <v>0</v>
          </cell>
          <cell r="Z1">
            <v>0</v>
          </cell>
          <cell r="AA1">
            <v>0</v>
          </cell>
          <cell r="AB1">
            <v>0</v>
          </cell>
          <cell r="AC1">
            <v>0</v>
          </cell>
          <cell r="AD1">
            <v>0</v>
          </cell>
          <cell r="AE1" t="str">
            <v>Treatment 1</v>
          </cell>
          <cell r="AF1">
            <v>0</v>
          </cell>
          <cell r="AG1">
            <v>0</v>
          </cell>
          <cell r="AH1">
            <v>0</v>
          </cell>
          <cell r="AI1" t="str">
            <v>Treatment 2</v>
          </cell>
          <cell r="AJ1">
            <v>0</v>
          </cell>
          <cell r="AK1">
            <v>0</v>
          </cell>
          <cell r="AL1">
            <v>0</v>
          </cell>
          <cell r="AM1">
            <v>0</v>
          </cell>
          <cell r="AN1">
            <v>0</v>
          </cell>
          <cell r="BO1" t="str">
            <v>HDM III INPUT DATA</v>
          </cell>
          <cell r="BP1">
            <v>0</v>
          </cell>
          <cell r="BQ1">
            <v>0</v>
          </cell>
          <cell r="BR1" t="str">
            <v>x</v>
          </cell>
          <cell r="BS1">
            <v>0</v>
          </cell>
          <cell r="BT1" t="str">
            <v>x</v>
          </cell>
          <cell r="BU1">
            <v>0</v>
          </cell>
          <cell r="BV1">
            <v>0</v>
          </cell>
          <cell r="BW1">
            <v>1</v>
          </cell>
          <cell r="BX1">
            <v>2</v>
          </cell>
          <cell r="BY1">
            <v>3</v>
          </cell>
          <cell r="BZ1">
            <v>4</v>
          </cell>
          <cell r="CA1">
            <v>5</v>
          </cell>
          <cell r="CB1">
            <v>6</v>
          </cell>
          <cell r="CC1">
            <v>7</v>
          </cell>
          <cell r="CD1" t="str">
            <v>x</v>
          </cell>
          <cell r="CE1" t="str">
            <v>x</v>
          </cell>
          <cell r="CF1" t="str">
            <v>x</v>
          </cell>
          <cell r="CG1">
            <v>8</v>
          </cell>
          <cell r="CH1">
            <v>9</v>
          </cell>
          <cell r="CI1">
            <v>0</v>
          </cell>
          <cell r="CJ1">
            <v>10</v>
          </cell>
          <cell r="CK1" t="str">
            <v xml:space="preserve">IRI change </v>
          </cell>
          <cell r="CL1">
            <v>0</v>
          </cell>
          <cell r="CM1">
            <v>0</v>
          </cell>
          <cell r="CN1">
            <v>0</v>
          </cell>
          <cell r="CO1">
            <v>0</v>
          </cell>
          <cell r="CP1">
            <v>0</v>
          </cell>
          <cell r="CQ1" t="str">
            <v>x</v>
          </cell>
          <cell r="CR1">
            <v>11</v>
          </cell>
          <cell r="CS1">
            <v>0</v>
          </cell>
          <cell r="CT1">
            <v>12</v>
          </cell>
          <cell r="CU1">
            <v>13</v>
          </cell>
          <cell r="CV1">
            <v>14</v>
          </cell>
          <cell r="CW1">
            <v>15</v>
          </cell>
          <cell r="CX1">
            <v>16</v>
          </cell>
          <cell r="CY1" t="str">
            <v>x</v>
          </cell>
          <cell r="CZ1" t="str">
            <v>x</v>
          </cell>
          <cell r="DA1" t="str">
            <v>x</v>
          </cell>
          <cell r="DB1">
            <v>0</v>
          </cell>
          <cell r="DC1">
            <v>17</v>
          </cell>
          <cell r="DD1">
            <v>18</v>
          </cell>
          <cell r="DE1">
            <v>19</v>
          </cell>
          <cell r="DF1">
            <v>20</v>
          </cell>
          <cell r="DG1">
            <v>21</v>
          </cell>
          <cell r="DH1">
            <v>22</v>
          </cell>
          <cell r="DI1">
            <v>23</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Terrain</v>
          </cell>
          <cell r="J2" t="str">
            <v>District</v>
          </cell>
          <cell r="K2" t="str">
            <v>Map sheet No.</v>
          </cell>
          <cell r="L2" t="str">
            <v>Comments</v>
          </cell>
          <cell r="W2" t="str">
            <v>Year constructed</v>
          </cell>
          <cell r="X2" t="str">
            <v>Surface type</v>
          </cell>
          <cell r="Y2" t="str">
            <v>Base thickness</v>
          </cell>
          <cell r="Z2" t="str">
            <v>Base type</v>
          </cell>
          <cell r="AA2" t="str">
            <v>Sub base thick</v>
          </cell>
          <cell r="AB2" t="str">
            <v>Sub base type</v>
          </cell>
          <cell r="AC2" t="str">
            <v>Sub grade CBR</v>
          </cell>
          <cell r="AD2" t="str">
            <v>Basis of data</v>
          </cell>
          <cell r="AE2" t="str">
            <v>Year treated</v>
          </cell>
          <cell r="AF2" t="str">
            <v>Treatment type</v>
          </cell>
          <cell r="AG2" t="str">
            <v>Surface type</v>
          </cell>
          <cell r="AH2" t="str">
            <v>Surface thickness</v>
          </cell>
          <cell r="AI2" t="str">
            <v>Year treated</v>
          </cell>
          <cell r="AJ2" t="str">
            <v>Treatment type</v>
          </cell>
          <cell r="AK2" t="str">
            <v>Surface type</v>
          </cell>
          <cell r="AL2" t="str">
            <v>Surface thickness</v>
          </cell>
          <cell r="AM2" t="str">
            <v>HDM surface code</v>
          </cell>
          <cell r="AN2" t="str">
            <v>Comments</v>
          </cell>
          <cell r="BO2" t="str">
            <v>Road Section No.</v>
          </cell>
          <cell r="BP2" t="str">
            <v>Length (km)</v>
          </cell>
          <cell r="BQ2" t="str">
            <v>Bitumen width (m)</v>
          </cell>
          <cell r="BR2" t="str">
            <v>Terrain</v>
          </cell>
          <cell r="BS2" t="str">
            <v>Surface type (field)</v>
          </cell>
          <cell r="BT2" t="str">
            <v>Gravel (% length)</v>
          </cell>
          <cell r="BU2" t="str">
            <v>Current surf. type</v>
          </cell>
          <cell r="BV2" t="str">
            <v>Prev. surface type</v>
          </cell>
          <cell r="BW2" t="str">
            <v>HDM surface code</v>
          </cell>
          <cell r="BX2" t="str">
            <v>Current surf. thick</v>
          </cell>
          <cell r="BY2" t="str">
            <v>Prev. surface thick</v>
          </cell>
          <cell r="BZ2" t="str">
            <v>Base mat'l code</v>
          </cell>
          <cell r="CA2" t="str">
            <v>Subgrade CBR</v>
          </cell>
          <cell r="CB2" t="str">
            <v>Structural No.</v>
          </cell>
          <cell r="CC2" t="str">
            <v>Roughness (IRI)</v>
          </cell>
          <cell r="CD2" t="str">
            <v xml:space="preserve">All cracks (%area) </v>
          </cell>
          <cell r="CE2" t="str">
            <v>Wide c'ks (%area)</v>
          </cell>
          <cell r="CF2" t="str">
            <v>Wide crack &gt;15%</v>
          </cell>
          <cell r="CG2" t="str">
            <v>All crack (end 98)</v>
          </cell>
          <cell r="CH2" t="str">
            <v>Wide c'ks (end 98)</v>
          </cell>
          <cell r="CI2" t="str">
            <v>Pothole /km</v>
          </cell>
          <cell r="CJ2" t="str">
            <v>Pothole (%area)</v>
          </cell>
          <cell r="CK2" t="str">
            <v>Delta minASPm</v>
          </cell>
          <cell r="CL2" t="str">
            <v>Delta CRXm</v>
          </cell>
          <cell r="CM2" t="str">
            <v>Delta IRIm</v>
          </cell>
          <cell r="CN2" t="str">
            <v>Min Delta IRIm</v>
          </cell>
          <cell r="CO2" t="str">
            <v>Patch /km</v>
          </cell>
          <cell r="CP2" t="str">
            <v>Patch (%area)</v>
          </cell>
          <cell r="CQ2" t="str">
            <v>IRI after patch</v>
          </cell>
          <cell r="CR2" t="str">
            <v xml:space="preserve">Ravelling (%area) </v>
          </cell>
          <cell r="CS2" t="str">
            <v>Ruts rating</v>
          </cell>
          <cell r="CT2" t="str">
            <v>Mean rut (mm)</v>
          </cell>
          <cell r="CU2" t="str">
            <v>S.D. rut (mm)</v>
          </cell>
          <cell r="CV2" t="str">
            <v>Surface age (yrs)</v>
          </cell>
          <cell r="CW2" t="str">
            <v xml:space="preserve">Const. Age (yrs) </v>
          </cell>
          <cell r="CX2" t="str">
            <v>Previous wide c'ks</v>
          </cell>
          <cell r="CY2" t="str">
            <v>Edge break rating</v>
          </cell>
          <cell r="CZ2" t="str">
            <v>Shoulder rating</v>
          </cell>
          <cell r="DA2" t="str">
            <v>Side drain rating</v>
          </cell>
          <cell r="DB2" t="str">
            <v>ADT total</v>
          </cell>
          <cell r="DC2" t="str">
            <v>ADT car</v>
          </cell>
          <cell r="DD2" t="str">
            <v>ADT pickup</v>
          </cell>
          <cell r="DE2" t="str">
            <v>ADT bus</v>
          </cell>
          <cell r="DF2" t="str">
            <v>ADT light truck</v>
          </cell>
          <cell r="DG2" t="str">
            <v>ADT med. Truck</v>
          </cell>
          <cell r="DH2" t="str">
            <v>ADT heavy truck</v>
          </cell>
          <cell r="DI2" t="str">
            <v>ADT artic truck</v>
          </cell>
        </row>
        <row r="3">
          <cell r="A3" t="str">
            <v>RS 839</v>
          </cell>
          <cell r="B3" t="str">
            <v>n.a</v>
          </cell>
          <cell r="C3" t="str">
            <v>N</v>
          </cell>
          <cell r="D3" t="str">
            <v>T</v>
          </cell>
          <cell r="E3" t="str">
            <v>Songwe - Karonga</v>
          </cell>
          <cell r="F3" t="str">
            <v>M01</v>
          </cell>
          <cell r="G3">
            <v>1</v>
          </cell>
          <cell r="H3">
            <v>43</v>
          </cell>
          <cell r="I3" t="str">
            <v>F</v>
          </cell>
          <cell r="J3" t="str">
            <v>KARONGA</v>
          </cell>
          <cell r="K3">
            <v>1</v>
          </cell>
          <cell r="L3" t="str">
            <v>Part of RS1</v>
          </cell>
          <cell r="W3">
            <v>92</v>
          </cell>
          <cell r="X3" t="str">
            <v>DS</v>
          </cell>
          <cell r="Y3">
            <v>150</v>
          </cell>
          <cell r="Z3" t="str">
            <v>SB</v>
          </cell>
          <cell r="AA3">
            <v>100</v>
          </cell>
          <cell r="AB3" t="str">
            <v>GR</v>
          </cell>
          <cell r="AC3">
            <v>12</v>
          </cell>
          <cell r="AD3" t="str">
            <v>VR</v>
          </cell>
          <cell r="AE3">
            <v>0</v>
          </cell>
          <cell r="AF3">
            <v>0</v>
          </cell>
          <cell r="AG3">
            <v>0</v>
          </cell>
          <cell r="AH3">
            <v>0</v>
          </cell>
          <cell r="AI3">
            <v>0</v>
          </cell>
          <cell r="AJ3">
            <v>0</v>
          </cell>
          <cell r="AK3">
            <v>0</v>
          </cell>
          <cell r="AL3">
            <v>0</v>
          </cell>
          <cell r="AM3">
            <v>1</v>
          </cell>
          <cell r="AN3" t="str">
            <v>never resealed</v>
          </cell>
          <cell r="BO3" t="str">
            <v>RS 839</v>
          </cell>
          <cell r="BP3">
            <v>43</v>
          </cell>
          <cell r="BQ3">
            <v>6.7</v>
          </cell>
          <cell r="BR3" t="str">
            <v>F</v>
          </cell>
          <cell r="BS3" t="str">
            <v>C</v>
          </cell>
          <cell r="BT3">
            <v>11</v>
          </cell>
          <cell r="BU3" t="str">
            <v>DS</v>
          </cell>
          <cell r="BV3" t="str">
            <v/>
          </cell>
          <cell r="BW3">
            <v>1</v>
          </cell>
          <cell r="BX3">
            <v>15</v>
          </cell>
          <cell r="BY3" t="str">
            <v/>
          </cell>
          <cell r="BZ3">
            <v>1</v>
          </cell>
          <cell r="CA3">
            <v>12</v>
          </cell>
          <cell r="CB3">
            <v>1.177</v>
          </cell>
          <cell r="CC3">
            <v>3.85</v>
          </cell>
          <cell r="CD3">
            <v>12.5</v>
          </cell>
          <cell r="CE3">
            <v>2</v>
          </cell>
          <cell r="CF3">
            <v>0</v>
          </cell>
          <cell r="CG3">
            <v>12.5</v>
          </cell>
          <cell r="CH3">
            <v>2</v>
          </cell>
          <cell r="CI3">
            <v>0</v>
          </cell>
          <cell r="CJ3">
            <v>0</v>
          </cell>
          <cell r="CK3">
            <v>0</v>
          </cell>
          <cell r="CL3">
            <v>0</v>
          </cell>
          <cell r="CM3">
            <v>0</v>
          </cell>
          <cell r="CN3">
            <v>0</v>
          </cell>
          <cell r="CO3">
            <v>0</v>
          </cell>
          <cell r="CP3">
            <v>0</v>
          </cell>
          <cell r="CQ3">
            <v>3.85</v>
          </cell>
          <cell r="CR3">
            <v>0</v>
          </cell>
          <cell r="CS3">
            <v>1</v>
          </cell>
          <cell r="CT3">
            <v>0</v>
          </cell>
          <cell r="CU3">
            <v>0</v>
          </cell>
          <cell r="CV3">
            <v>6</v>
          </cell>
          <cell r="CW3">
            <v>6</v>
          </cell>
          <cell r="CX3" t="str">
            <v/>
          </cell>
          <cell r="CY3">
            <v>1</v>
          </cell>
          <cell r="CZ3">
            <v>1</v>
          </cell>
          <cell r="DA3">
            <v>1</v>
          </cell>
          <cell r="DB3">
            <v>220</v>
          </cell>
          <cell r="DC3">
            <v>104</v>
          </cell>
          <cell r="DD3">
            <v>58</v>
          </cell>
          <cell r="DE3">
            <v>17</v>
          </cell>
          <cell r="DF3">
            <v>26</v>
          </cell>
          <cell r="DG3">
            <v>5</v>
          </cell>
          <cell r="DH3">
            <v>3</v>
          </cell>
          <cell r="DI3">
            <v>11</v>
          </cell>
        </row>
        <row r="4">
          <cell r="A4" t="str">
            <v>RS 840</v>
          </cell>
          <cell r="B4" t="str">
            <v>n.a</v>
          </cell>
          <cell r="C4" t="str">
            <v>N</v>
          </cell>
          <cell r="D4" t="str">
            <v>T</v>
          </cell>
          <cell r="E4" t="str">
            <v>Karonga - Chitimba River</v>
          </cell>
          <cell r="F4" t="str">
            <v>M01</v>
          </cell>
          <cell r="G4">
            <v>2</v>
          </cell>
          <cell r="H4">
            <v>77</v>
          </cell>
          <cell r="I4" t="str">
            <v>F</v>
          </cell>
          <cell r="J4" t="str">
            <v>KARONGA</v>
          </cell>
          <cell r="K4">
            <v>1</v>
          </cell>
          <cell r="L4" t="str">
            <v>Part of RS1</v>
          </cell>
          <cell r="W4">
            <v>79</v>
          </cell>
          <cell r="X4" t="str">
            <v>DS</v>
          </cell>
          <cell r="Y4">
            <v>150</v>
          </cell>
          <cell r="Z4" t="str">
            <v>SB</v>
          </cell>
          <cell r="AA4">
            <v>100</v>
          </cell>
          <cell r="AB4" t="str">
            <v>GR</v>
          </cell>
          <cell r="AC4">
            <v>12</v>
          </cell>
          <cell r="AD4" t="str">
            <v>VR</v>
          </cell>
          <cell r="AE4">
            <v>0</v>
          </cell>
          <cell r="AF4">
            <v>0</v>
          </cell>
          <cell r="AG4">
            <v>0</v>
          </cell>
          <cell r="AH4">
            <v>0</v>
          </cell>
          <cell r="AI4">
            <v>0</v>
          </cell>
          <cell r="AJ4">
            <v>0</v>
          </cell>
          <cell r="AK4">
            <v>0</v>
          </cell>
          <cell r="AL4">
            <v>0</v>
          </cell>
          <cell r="AM4">
            <v>1</v>
          </cell>
          <cell r="AN4" t="str">
            <v>never resealed</v>
          </cell>
          <cell r="BO4" t="str">
            <v>RS 840</v>
          </cell>
          <cell r="BP4">
            <v>77</v>
          </cell>
          <cell r="BQ4">
            <v>6.7</v>
          </cell>
          <cell r="BR4" t="str">
            <v>F</v>
          </cell>
          <cell r="BS4" t="str">
            <v>C</v>
          </cell>
          <cell r="BT4">
            <v>11</v>
          </cell>
          <cell r="BU4" t="str">
            <v>DS</v>
          </cell>
          <cell r="BV4" t="str">
            <v/>
          </cell>
          <cell r="BW4">
            <v>1</v>
          </cell>
          <cell r="BX4">
            <v>15</v>
          </cell>
          <cell r="BY4" t="str">
            <v/>
          </cell>
          <cell r="BZ4">
            <v>1</v>
          </cell>
          <cell r="CA4">
            <v>12</v>
          </cell>
          <cell r="CB4">
            <v>1.177</v>
          </cell>
          <cell r="CC4">
            <v>5.36</v>
          </cell>
          <cell r="CD4">
            <v>40</v>
          </cell>
          <cell r="CE4">
            <v>30</v>
          </cell>
          <cell r="CF4">
            <v>15</v>
          </cell>
          <cell r="CG4">
            <v>25</v>
          </cell>
          <cell r="CH4">
            <v>15</v>
          </cell>
          <cell r="CI4">
            <v>100</v>
          </cell>
          <cell r="CJ4">
            <v>0.29850746268656719</v>
          </cell>
          <cell r="CK4">
            <v>10</v>
          </cell>
          <cell r="CL4">
            <v>15</v>
          </cell>
          <cell r="CM4">
            <v>0.31197474167623418</v>
          </cell>
          <cell r="CN4">
            <v>0.31197474167623418</v>
          </cell>
          <cell r="CO4">
            <v>0</v>
          </cell>
          <cell r="CP4">
            <v>0</v>
          </cell>
          <cell r="CQ4">
            <v>5.6719747416762347</v>
          </cell>
          <cell r="CR4">
            <v>0</v>
          </cell>
          <cell r="CS4">
            <v>1.1000000000000001</v>
          </cell>
          <cell r="CT4">
            <v>0.50000000000000044</v>
          </cell>
          <cell r="CU4">
            <v>0.20000000000000018</v>
          </cell>
          <cell r="CV4">
            <v>19</v>
          </cell>
          <cell r="CW4">
            <v>19</v>
          </cell>
          <cell r="CX4" t="str">
            <v/>
          </cell>
          <cell r="CY4">
            <v>2.5</v>
          </cell>
          <cell r="CZ4">
            <v>1.8</v>
          </cell>
          <cell r="DA4">
            <v>1.3</v>
          </cell>
          <cell r="DB4">
            <v>220</v>
          </cell>
          <cell r="DC4">
            <v>104</v>
          </cell>
          <cell r="DD4">
            <v>58</v>
          </cell>
          <cell r="DE4">
            <v>17</v>
          </cell>
          <cell r="DF4">
            <v>26</v>
          </cell>
          <cell r="DG4">
            <v>5</v>
          </cell>
          <cell r="DH4">
            <v>3</v>
          </cell>
          <cell r="DI4">
            <v>11</v>
          </cell>
        </row>
        <row r="5">
          <cell r="A5" t="str">
            <v>RS 002</v>
          </cell>
          <cell r="B5" t="str">
            <v>2</v>
          </cell>
          <cell r="C5" t="str">
            <v>N</v>
          </cell>
          <cell r="D5" t="str">
            <v>T</v>
          </cell>
          <cell r="E5" t="str">
            <v>Chitimba River - Luzi River</v>
          </cell>
          <cell r="F5" t="str">
            <v>M01</v>
          </cell>
          <cell r="G5">
            <v>2</v>
          </cell>
          <cell r="H5">
            <v>52</v>
          </cell>
          <cell r="I5" t="str">
            <v>R</v>
          </cell>
          <cell r="J5" t="str">
            <v>MZIMBA</v>
          </cell>
          <cell r="K5">
            <v>2</v>
          </cell>
          <cell r="L5">
            <v>0</v>
          </cell>
          <cell r="W5">
            <v>75</v>
          </cell>
          <cell r="X5" t="str">
            <v>ST</v>
          </cell>
          <cell r="Y5">
            <v>150</v>
          </cell>
          <cell r="Z5" t="str">
            <v>GR</v>
          </cell>
          <cell r="AA5">
            <v>100</v>
          </cell>
          <cell r="AB5" t="str">
            <v>GR</v>
          </cell>
          <cell r="AC5">
            <v>12</v>
          </cell>
          <cell r="AD5" t="str">
            <v>VR</v>
          </cell>
          <cell r="AE5">
            <v>98</v>
          </cell>
          <cell r="AF5" t="str">
            <v>SR</v>
          </cell>
          <cell r="AG5" t="str">
            <v>ST</v>
          </cell>
          <cell r="AH5">
            <v>10</v>
          </cell>
          <cell r="AI5">
            <v>0</v>
          </cell>
          <cell r="AJ5">
            <v>0</v>
          </cell>
          <cell r="AK5">
            <v>0</v>
          </cell>
          <cell r="AL5">
            <v>0</v>
          </cell>
          <cell r="AM5">
            <v>4</v>
          </cell>
          <cell r="AN5" t="str">
            <v>To be resealed 1998</v>
          </cell>
          <cell r="BO5" t="str">
            <v>RS 002</v>
          </cell>
          <cell r="BP5">
            <v>52</v>
          </cell>
          <cell r="BQ5">
            <v>6</v>
          </cell>
          <cell r="BR5" t="str">
            <v>R</v>
          </cell>
          <cell r="BS5" t="str">
            <v>C</v>
          </cell>
          <cell r="BT5">
            <v>7</v>
          </cell>
          <cell r="BU5" t="str">
            <v>ST</v>
          </cell>
          <cell r="BV5" t="str">
            <v>ST</v>
          </cell>
          <cell r="BW5">
            <v>4</v>
          </cell>
          <cell r="BX5">
            <v>10</v>
          </cell>
          <cell r="BY5">
            <v>10</v>
          </cell>
          <cell r="BZ5">
            <v>1</v>
          </cell>
          <cell r="CA5">
            <v>12</v>
          </cell>
          <cell r="CB5">
            <v>1.085</v>
          </cell>
          <cell r="CC5">
            <v>4.6900000000000004</v>
          </cell>
          <cell r="CD5" t="str">
            <v>To be re-sealed 1998</v>
          </cell>
          <cell r="CE5">
            <v>0</v>
          </cell>
          <cell r="CF5">
            <v>0</v>
          </cell>
          <cell r="CG5">
            <v>0</v>
          </cell>
          <cell r="CH5">
            <v>0</v>
          </cell>
          <cell r="CI5">
            <v>0</v>
          </cell>
          <cell r="CJ5">
            <v>0</v>
          </cell>
          <cell r="CK5">
            <v>0</v>
          </cell>
          <cell r="CL5">
            <v>0</v>
          </cell>
          <cell r="CM5">
            <v>0</v>
          </cell>
          <cell r="CN5">
            <v>0</v>
          </cell>
          <cell r="CO5">
            <v>0</v>
          </cell>
          <cell r="CP5">
            <v>0</v>
          </cell>
          <cell r="CQ5">
            <v>0</v>
          </cell>
          <cell r="CR5">
            <v>0</v>
          </cell>
          <cell r="CS5">
            <v>1.3</v>
          </cell>
          <cell r="CT5">
            <v>0</v>
          </cell>
          <cell r="CU5">
            <v>0</v>
          </cell>
          <cell r="CV5">
            <v>0</v>
          </cell>
          <cell r="CW5">
            <v>0</v>
          </cell>
          <cell r="CX5" t="str">
            <v/>
          </cell>
          <cell r="CY5">
            <v>2.5</v>
          </cell>
          <cell r="CZ5">
            <v>1.5</v>
          </cell>
          <cell r="DA5">
            <v>1.6</v>
          </cell>
          <cell r="DB5">
            <v>300</v>
          </cell>
          <cell r="DC5">
            <v>141</v>
          </cell>
          <cell r="DD5">
            <v>78</v>
          </cell>
          <cell r="DE5">
            <v>23</v>
          </cell>
          <cell r="DF5">
            <v>35</v>
          </cell>
          <cell r="DG5">
            <v>6</v>
          </cell>
          <cell r="DH5">
            <v>3</v>
          </cell>
          <cell r="DI5">
            <v>15</v>
          </cell>
        </row>
        <row r="6">
          <cell r="A6" t="str">
            <v>RS 003</v>
          </cell>
          <cell r="B6" t="str">
            <v>3</v>
          </cell>
          <cell r="C6" t="str">
            <v>N</v>
          </cell>
          <cell r="D6" t="str">
            <v>T</v>
          </cell>
          <cell r="E6" t="str">
            <v>Luzi River - Mzuzu  - Mtangatanga</v>
          </cell>
          <cell r="F6" t="str">
            <v>M01</v>
          </cell>
          <cell r="G6">
            <v>3</v>
          </cell>
          <cell r="H6">
            <v>107.5</v>
          </cell>
          <cell r="I6" t="str">
            <v>F</v>
          </cell>
          <cell r="J6" t="str">
            <v>RUMPHI &amp; MZIMBA</v>
          </cell>
          <cell r="K6">
            <v>3</v>
          </cell>
          <cell r="L6">
            <v>0</v>
          </cell>
          <cell r="W6">
            <v>86</v>
          </cell>
          <cell r="X6" t="str">
            <v>DS</v>
          </cell>
          <cell r="Y6">
            <v>150</v>
          </cell>
          <cell r="Z6" t="str">
            <v>SB</v>
          </cell>
          <cell r="AA6">
            <v>100</v>
          </cell>
          <cell r="AB6" t="str">
            <v>GR</v>
          </cell>
          <cell r="AC6">
            <v>13</v>
          </cell>
          <cell r="AD6" t="str">
            <v>VR</v>
          </cell>
          <cell r="AE6">
            <v>98</v>
          </cell>
          <cell r="AF6" t="str">
            <v>SR</v>
          </cell>
          <cell r="AG6" t="str">
            <v>ST</v>
          </cell>
          <cell r="AH6">
            <v>10</v>
          </cell>
          <cell r="AI6">
            <v>0</v>
          </cell>
          <cell r="AJ6">
            <v>0</v>
          </cell>
          <cell r="AK6">
            <v>0</v>
          </cell>
          <cell r="AL6">
            <v>0</v>
          </cell>
          <cell r="AM6">
            <v>4</v>
          </cell>
          <cell r="AN6" t="str">
            <v>To be resealed 1998</v>
          </cell>
          <cell r="BO6" t="str">
            <v>RS 003</v>
          </cell>
          <cell r="BP6">
            <v>107.5</v>
          </cell>
          <cell r="BQ6">
            <v>6.7</v>
          </cell>
          <cell r="BR6" t="str">
            <v>F</v>
          </cell>
          <cell r="BS6" t="str">
            <v>C</v>
          </cell>
          <cell r="BT6">
            <v>0</v>
          </cell>
          <cell r="BU6" t="str">
            <v>ST</v>
          </cell>
          <cell r="BV6" t="str">
            <v>DS</v>
          </cell>
          <cell r="BW6">
            <v>4</v>
          </cell>
          <cell r="BX6">
            <v>10</v>
          </cell>
          <cell r="BY6">
            <v>15</v>
          </cell>
          <cell r="BZ6">
            <v>1</v>
          </cell>
          <cell r="CA6">
            <v>13</v>
          </cell>
          <cell r="CB6">
            <v>1.3540000000000001</v>
          </cell>
          <cell r="CC6">
            <v>4.1399999999999997</v>
          </cell>
          <cell r="CD6" t="str">
            <v>To be re-sealed 1998</v>
          </cell>
          <cell r="CE6">
            <v>0</v>
          </cell>
          <cell r="CF6">
            <v>0</v>
          </cell>
          <cell r="CG6">
            <v>0</v>
          </cell>
          <cell r="CH6">
            <v>0</v>
          </cell>
          <cell r="CI6">
            <v>0</v>
          </cell>
          <cell r="CJ6">
            <v>0</v>
          </cell>
          <cell r="CK6">
            <v>0</v>
          </cell>
          <cell r="CL6">
            <v>0</v>
          </cell>
          <cell r="CM6">
            <v>0</v>
          </cell>
          <cell r="CN6">
            <v>0</v>
          </cell>
          <cell r="CO6">
            <v>0</v>
          </cell>
          <cell r="CP6">
            <v>0</v>
          </cell>
          <cell r="CQ6">
            <v>0</v>
          </cell>
          <cell r="CR6">
            <v>0</v>
          </cell>
          <cell r="CS6">
            <v>1.3</v>
          </cell>
          <cell r="CT6">
            <v>0</v>
          </cell>
          <cell r="CU6">
            <v>0</v>
          </cell>
          <cell r="CV6">
            <v>0</v>
          </cell>
          <cell r="CW6">
            <v>0</v>
          </cell>
          <cell r="CX6">
            <v>0</v>
          </cell>
          <cell r="CY6">
            <v>2</v>
          </cell>
          <cell r="CZ6">
            <v>1.8</v>
          </cell>
          <cell r="DA6">
            <v>1</v>
          </cell>
          <cell r="DB6">
            <v>450</v>
          </cell>
          <cell r="DC6">
            <v>212</v>
          </cell>
          <cell r="DD6">
            <v>117</v>
          </cell>
          <cell r="DE6">
            <v>34</v>
          </cell>
          <cell r="DF6">
            <v>52</v>
          </cell>
          <cell r="DG6">
            <v>9</v>
          </cell>
          <cell r="DH6">
            <v>5</v>
          </cell>
          <cell r="DI6">
            <v>23</v>
          </cell>
        </row>
        <row r="7">
          <cell r="A7" t="str">
            <v>RS 004</v>
          </cell>
          <cell r="B7" t="str">
            <v>4</v>
          </cell>
          <cell r="C7" t="str">
            <v>N</v>
          </cell>
          <cell r="D7" t="str">
            <v>T</v>
          </cell>
          <cell r="E7" t="str">
            <v>Mtangatanga - Jenda</v>
          </cell>
          <cell r="F7" t="str">
            <v>M01</v>
          </cell>
          <cell r="G7">
            <v>4</v>
          </cell>
          <cell r="H7">
            <v>62.1</v>
          </cell>
          <cell r="I7" t="str">
            <v>R</v>
          </cell>
          <cell r="J7" t="str">
            <v>MZIMBA</v>
          </cell>
          <cell r="K7">
            <v>4</v>
          </cell>
          <cell r="L7">
            <v>0</v>
          </cell>
          <cell r="W7">
            <v>86</v>
          </cell>
          <cell r="X7" t="str">
            <v>DS</v>
          </cell>
          <cell r="Y7">
            <v>150</v>
          </cell>
          <cell r="Z7" t="str">
            <v>SB</v>
          </cell>
          <cell r="AA7">
            <v>100</v>
          </cell>
          <cell r="AB7" t="str">
            <v>GR</v>
          </cell>
          <cell r="AC7">
            <v>13</v>
          </cell>
          <cell r="AD7" t="str">
            <v>VR</v>
          </cell>
          <cell r="AE7">
            <v>0</v>
          </cell>
          <cell r="AF7">
            <v>0</v>
          </cell>
          <cell r="AG7">
            <v>0</v>
          </cell>
          <cell r="AH7">
            <v>0</v>
          </cell>
          <cell r="AI7">
            <v>0</v>
          </cell>
          <cell r="AJ7">
            <v>0</v>
          </cell>
          <cell r="AK7">
            <v>0</v>
          </cell>
          <cell r="AL7">
            <v>0</v>
          </cell>
          <cell r="AM7">
            <v>1</v>
          </cell>
          <cell r="AN7" t="str">
            <v>never resealed</v>
          </cell>
          <cell r="BO7" t="str">
            <v>RS 004</v>
          </cell>
          <cell r="BP7">
            <v>62.1</v>
          </cell>
          <cell r="BQ7">
            <v>6</v>
          </cell>
          <cell r="BR7" t="str">
            <v>R</v>
          </cell>
          <cell r="BS7" t="str">
            <v>C</v>
          </cell>
          <cell r="BT7">
            <v>0</v>
          </cell>
          <cell r="BU7" t="str">
            <v>DS</v>
          </cell>
          <cell r="BV7" t="str">
            <v/>
          </cell>
          <cell r="BW7">
            <v>1</v>
          </cell>
          <cell r="BX7">
            <v>15</v>
          </cell>
          <cell r="BY7" t="str">
            <v/>
          </cell>
          <cell r="BZ7">
            <v>1</v>
          </cell>
          <cell r="CA7">
            <v>13</v>
          </cell>
          <cell r="CB7">
            <v>1.177</v>
          </cell>
          <cell r="CC7">
            <v>4.3</v>
          </cell>
          <cell r="CD7">
            <v>29</v>
          </cell>
          <cell r="CE7">
            <v>23</v>
          </cell>
          <cell r="CF7">
            <v>8</v>
          </cell>
          <cell r="CG7">
            <v>21</v>
          </cell>
          <cell r="CH7">
            <v>15</v>
          </cell>
          <cell r="CI7">
            <v>1.1000000000000001</v>
          </cell>
          <cell r="CJ7">
            <v>3.666666666666667E-3</v>
          </cell>
          <cell r="CK7">
            <v>8.0036666666666658</v>
          </cell>
          <cell r="CL7">
            <v>8</v>
          </cell>
          <cell r="CM7">
            <v>0.13434461538461537</v>
          </cell>
          <cell r="CN7">
            <v>0.13434461538461537</v>
          </cell>
          <cell r="CO7">
            <v>0</v>
          </cell>
          <cell r="CP7">
            <v>0</v>
          </cell>
          <cell r="CQ7">
            <v>4.4343446153846156</v>
          </cell>
          <cell r="CR7">
            <v>0</v>
          </cell>
          <cell r="CS7">
            <v>1.2</v>
          </cell>
          <cell r="CT7">
            <v>0.99999999999999978</v>
          </cell>
          <cell r="CU7">
            <v>0.39999999999999991</v>
          </cell>
          <cell r="CV7">
            <v>12</v>
          </cell>
          <cell r="CW7">
            <v>12</v>
          </cell>
          <cell r="CX7" t="str">
            <v/>
          </cell>
          <cell r="CY7">
            <v>1.3</v>
          </cell>
          <cell r="CZ7">
            <v>1.5</v>
          </cell>
          <cell r="DA7">
            <v>1</v>
          </cell>
          <cell r="DB7">
            <v>300</v>
          </cell>
          <cell r="DC7">
            <v>141</v>
          </cell>
          <cell r="DD7">
            <v>78</v>
          </cell>
          <cell r="DE7">
            <v>23</v>
          </cell>
          <cell r="DF7">
            <v>35</v>
          </cell>
          <cell r="DG7">
            <v>6</v>
          </cell>
          <cell r="DH7">
            <v>3</v>
          </cell>
          <cell r="DI7">
            <v>15</v>
          </cell>
        </row>
        <row r="8">
          <cell r="A8" t="str">
            <v>RS 031</v>
          </cell>
          <cell r="B8">
            <v>31</v>
          </cell>
          <cell r="C8" t="str">
            <v>C</v>
          </cell>
          <cell r="D8" t="str">
            <v>T</v>
          </cell>
          <cell r="E8" t="str">
            <v>Jenda - Chimaliro Forest Camp</v>
          </cell>
          <cell r="F8" t="str">
            <v>M01</v>
          </cell>
          <cell r="G8">
            <v>5</v>
          </cell>
          <cell r="H8">
            <v>11.6</v>
          </cell>
          <cell r="I8" t="str">
            <v>F</v>
          </cell>
          <cell r="J8" t="str">
            <v>KASUNGU</v>
          </cell>
          <cell r="K8">
            <v>4</v>
          </cell>
          <cell r="L8">
            <v>0</v>
          </cell>
          <cell r="W8">
            <v>83</v>
          </cell>
          <cell r="X8" t="str">
            <v>DS</v>
          </cell>
          <cell r="Y8">
            <v>150</v>
          </cell>
          <cell r="Z8" t="str">
            <v>SB</v>
          </cell>
          <cell r="AA8">
            <v>100</v>
          </cell>
          <cell r="AB8" t="str">
            <v>GR</v>
          </cell>
          <cell r="AC8">
            <v>9</v>
          </cell>
          <cell r="AD8" t="str">
            <v>VR</v>
          </cell>
          <cell r="AE8">
            <v>0</v>
          </cell>
          <cell r="AF8">
            <v>0</v>
          </cell>
          <cell r="AG8">
            <v>0</v>
          </cell>
          <cell r="AH8">
            <v>0</v>
          </cell>
          <cell r="AI8">
            <v>0</v>
          </cell>
          <cell r="AJ8">
            <v>0</v>
          </cell>
          <cell r="AK8">
            <v>0</v>
          </cell>
          <cell r="AL8">
            <v>0</v>
          </cell>
          <cell r="AM8">
            <v>1</v>
          </cell>
          <cell r="AN8" t="str">
            <v>never resealed</v>
          </cell>
          <cell r="BO8" t="str">
            <v>RS 031</v>
          </cell>
          <cell r="BP8">
            <v>11.6</v>
          </cell>
          <cell r="BQ8">
            <v>6</v>
          </cell>
          <cell r="BR8" t="str">
            <v>F</v>
          </cell>
          <cell r="BS8" t="str">
            <v>C</v>
          </cell>
          <cell r="BT8">
            <v>0</v>
          </cell>
          <cell r="BU8" t="str">
            <v>DS</v>
          </cell>
          <cell r="BV8" t="str">
            <v/>
          </cell>
          <cell r="BW8">
            <v>1</v>
          </cell>
          <cell r="BX8">
            <v>15</v>
          </cell>
          <cell r="BY8" t="str">
            <v/>
          </cell>
          <cell r="BZ8">
            <v>1</v>
          </cell>
          <cell r="CA8">
            <v>9</v>
          </cell>
          <cell r="CB8">
            <v>1.177</v>
          </cell>
          <cell r="CC8">
            <v>3.23</v>
          </cell>
          <cell r="CD8">
            <v>20</v>
          </cell>
          <cell r="CE8">
            <v>15</v>
          </cell>
          <cell r="CF8">
            <v>0</v>
          </cell>
          <cell r="CG8">
            <v>20</v>
          </cell>
          <cell r="CH8">
            <v>15</v>
          </cell>
          <cell r="CI8">
            <v>1.5</v>
          </cell>
          <cell r="CJ8">
            <v>5.000000000000001E-3</v>
          </cell>
          <cell r="CK8">
            <v>5.000000000000001E-3</v>
          </cell>
          <cell r="CL8">
            <v>0</v>
          </cell>
          <cell r="CM8">
            <v>1.9384615384615391E-3</v>
          </cell>
          <cell r="CN8">
            <v>1.9384615384615391E-3</v>
          </cell>
          <cell r="CO8">
            <v>0</v>
          </cell>
          <cell r="CP8">
            <v>0</v>
          </cell>
          <cell r="CQ8">
            <v>3.2319384615384616</v>
          </cell>
          <cell r="CR8">
            <v>0</v>
          </cell>
          <cell r="CS8">
            <v>1.1000000000000001</v>
          </cell>
          <cell r="CT8">
            <v>0.50000000000000044</v>
          </cell>
          <cell r="CU8">
            <v>0.20000000000000018</v>
          </cell>
          <cell r="CV8">
            <v>15</v>
          </cell>
          <cell r="CW8">
            <v>15</v>
          </cell>
          <cell r="CX8" t="str">
            <v/>
          </cell>
          <cell r="CY8">
            <v>1.2</v>
          </cell>
          <cell r="CZ8">
            <v>1.5</v>
          </cell>
          <cell r="DA8">
            <v>1</v>
          </cell>
          <cell r="DB8">
            <v>600</v>
          </cell>
          <cell r="DC8">
            <v>282</v>
          </cell>
          <cell r="DD8">
            <v>156</v>
          </cell>
          <cell r="DE8">
            <v>45</v>
          </cell>
          <cell r="DF8">
            <v>69</v>
          </cell>
          <cell r="DG8">
            <v>12</v>
          </cell>
          <cell r="DH8">
            <v>6</v>
          </cell>
          <cell r="DI8">
            <v>30</v>
          </cell>
        </row>
        <row r="9">
          <cell r="A9" t="str">
            <v>RS 022</v>
          </cell>
          <cell r="B9">
            <v>22</v>
          </cell>
          <cell r="C9" t="str">
            <v>C</v>
          </cell>
          <cell r="D9" t="str">
            <v>T</v>
          </cell>
          <cell r="E9" t="str">
            <v>Chimaliro Forest Camp - Chatoloma</v>
          </cell>
          <cell r="F9" t="str">
            <v>M01</v>
          </cell>
          <cell r="G9">
            <v>7</v>
          </cell>
          <cell r="H9">
            <v>26.6</v>
          </cell>
          <cell r="I9" t="str">
            <v>R</v>
          </cell>
          <cell r="J9" t="str">
            <v>KASUNGU</v>
          </cell>
          <cell r="K9">
            <v>4</v>
          </cell>
          <cell r="L9">
            <v>0</v>
          </cell>
          <cell r="W9">
            <v>83</v>
          </cell>
          <cell r="X9" t="str">
            <v>DS</v>
          </cell>
          <cell r="Y9">
            <v>150</v>
          </cell>
          <cell r="Z9" t="str">
            <v>GR</v>
          </cell>
          <cell r="AA9">
            <v>100</v>
          </cell>
          <cell r="AB9" t="str">
            <v>GR</v>
          </cell>
          <cell r="AC9">
            <v>14</v>
          </cell>
          <cell r="AD9" t="str">
            <v>VR</v>
          </cell>
          <cell r="AE9">
            <v>0</v>
          </cell>
          <cell r="AF9">
            <v>0</v>
          </cell>
          <cell r="AG9">
            <v>0</v>
          </cell>
          <cell r="AH9">
            <v>0</v>
          </cell>
          <cell r="AI9">
            <v>0</v>
          </cell>
          <cell r="AJ9">
            <v>0</v>
          </cell>
          <cell r="AK9">
            <v>0</v>
          </cell>
          <cell r="AL9">
            <v>0</v>
          </cell>
          <cell r="AM9">
            <v>1</v>
          </cell>
          <cell r="AN9" t="str">
            <v>never resealed</v>
          </cell>
          <cell r="BO9" t="str">
            <v>RS 022</v>
          </cell>
          <cell r="BP9">
            <v>26.6</v>
          </cell>
          <cell r="BQ9">
            <v>6</v>
          </cell>
          <cell r="BR9" t="str">
            <v>R</v>
          </cell>
          <cell r="BS9" t="str">
            <v>C</v>
          </cell>
          <cell r="BT9">
            <v>0</v>
          </cell>
          <cell r="BU9" t="str">
            <v>DS</v>
          </cell>
          <cell r="BV9" t="str">
            <v/>
          </cell>
          <cell r="BW9">
            <v>1</v>
          </cell>
          <cell r="BX9">
            <v>15</v>
          </cell>
          <cell r="BY9" t="str">
            <v/>
          </cell>
          <cell r="BZ9">
            <v>1</v>
          </cell>
          <cell r="CA9">
            <v>14</v>
          </cell>
          <cell r="CB9">
            <v>1.077</v>
          </cell>
          <cell r="CC9">
            <v>3.6480386194450714</v>
          </cell>
          <cell r="CD9">
            <v>12</v>
          </cell>
          <cell r="CE9">
            <v>10</v>
          </cell>
          <cell r="CF9">
            <v>0</v>
          </cell>
          <cell r="CG9">
            <v>12</v>
          </cell>
          <cell r="CH9">
            <v>10</v>
          </cell>
          <cell r="CI9">
            <v>1.2</v>
          </cell>
          <cell r="CJ9">
            <v>4.0000000000000001E-3</v>
          </cell>
          <cell r="CK9">
            <v>4.0000000000000001E-3</v>
          </cell>
          <cell r="CL9">
            <v>0</v>
          </cell>
          <cell r="CM9">
            <v>1.5507692307692308E-3</v>
          </cell>
          <cell r="CN9">
            <v>1.5507692307692308E-3</v>
          </cell>
          <cell r="CO9">
            <v>0</v>
          </cell>
          <cell r="CP9">
            <v>0</v>
          </cell>
          <cell r="CQ9">
            <v>3.6495893886758406</v>
          </cell>
          <cell r="CR9">
            <v>0</v>
          </cell>
          <cell r="CS9">
            <v>1.1000000000000001</v>
          </cell>
          <cell r="CT9">
            <v>0.50000000000000044</v>
          </cell>
          <cell r="CU9">
            <v>0.20000000000000018</v>
          </cell>
          <cell r="CV9">
            <v>15</v>
          </cell>
          <cell r="CW9">
            <v>15</v>
          </cell>
          <cell r="CX9" t="str">
            <v/>
          </cell>
          <cell r="CY9">
            <v>1.1000000000000001</v>
          </cell>
          <cell r="CZ9">
            <v>1.5</v>
          </cell>
          <cell r="DA9">
            <v>1</v>
          </cell>
          <cell r="DB9">
            <v>600</v>
          </cell>
          <cell r="DC9">
            <v>282</v>
          </cell>
          <cell r="DD9">
            <v>156</v>
          </cell>
          <cell r="DE9">
            <v>45</v>
          </cell>
          <cell r="DF9">
            <v>69</v>
          </cell>
          <cell r="DG9">
            <v>12</v>
          </cell>
          <cell r="DH9">
            <v>6</v>
          </cell>
          <cell r="DI9">
            <v>30</v>
          </cell>
        </row>
        <row r="10">
          <cell r="A10" t="str">
            <v>RS 035</v>
          </cell>
          <cell r="B10">
            <v>35</v>
          </cell>
          <cell r="C10" t="str">
            <v>C</v>
          </cell>
          <cell r="D10" t="str">
            <v>T</v>
          </cell>
          <cell r="E10" t="str">
            <v>Chatoloma - Mphomwa</v>
          </cell>
          <cell r="F10" t="str">
            <v>M01</v>
          </cell>
          <cell r="G10">
            <v>8</v>
          </cell>
          <cell r="H10">
            <v>23</v>
          </cell>
          <cell r="I10" t="str">
            <v>F</v>
          </cell>
          <cell r="J10" t="str">
            <v>KASUNGU</v>
          </cell>
          <cell r="K10">
            <v>5</v>
          </cell>
          <cell r="L10">
            <v>0</v>
          </cell>
          <cell r="W10">
            <v>83</v>
          </cell>
          <cell r="X10" t="str">
            <v>DS</v>
          </cell>
          <cell r="Y10">
            <v>150</v>
          </cell>
          <cell r="Z10" t="str">
            <v>GR</v>
          </cell>
          <cell r="AA10">
            <v>100</v>
          </cell>
          <cell r="AB10" t="str">
            <v>GR</v>
          </cell>
          <cell r="AC10">
            <v>14</v>
          </cell>
          <cell r="AD10" t="str">
            <v>VR</v>
          </cell>
          <cell r="AE10">
            <v>0</v>
          </cell>
          <cell r="AF10">
            <v>0</v>
          </cell>
          <cell r="AG10">
            <v>0</v>
          </cell>
          <cell r="AH10">
            <v>0</v>
          </cell>
          <cell r="AI10">
            <v>0</v>
          </cell>
          <cell r="AJ10">
            <v>0</v>
          </cell>
          <cell r="AK10">
            <v>0</v>
          </cell>
          <cell r="AL10">
            <v>0</v>
          </cell>
          <cell r="AM10">
            <v>1</v>
          </cell>
          <cell r="AN10" t="str">
            <v>never resealed</v>
          </cell>
          <cell r="BO10" t="str">
            <v>RS 035</v>
          </cell>
          <cell r="BP10">
            <v>23</v>
          </cell>
          <cell r="BQ10">
            <v>6</v>
          </cell>
          <cell r="BR10" t="str">
            <v>F</v>
          </cell>
          <cell r="BS10" t="str">
            <v>C</v>
          </cell>
          <cell r="BT10">
            <v>0</v>
          </cell>
          <cell r="BU10" t="str">
            <v>DS</v>
          </cell>
          <cell r="BV10" t="str">
            <v/>
          </cell>
          <cell r="BW10">
            <v>1</v>
          </cell>
          <cell r="BX10">
            <v>15</v>
          </cell>
          <cell r="BY10" t="str">
            <v/>
          </cell>
          <cell r="BZ10">
            <v>1</v>
          </cell>
          <cell r="CA10">
            <v>14</v>
          </cell>
          <cell r="CB10">
            <v>1.077</v>
          </cell>
          <cell r="CC10">
            <v>3.305719648093842</v>
          </cell>
          <cell r="CD10">
            <v>45</v>
          </cell>
          <cell r="CE10">
            <v>32</v>
          </cell>
          <cell r="CF10">
            <v>17</v>
          </cell>
          <cell r="CG10">
            <v>28</v>
          </cell>
          <cell r="CH10">
            <v>15</v>
          </cell>
          <cell r="CI10">
            <v>0.9</v>
          </cell>
          <cell r="CJ10">
            <v>3.0000000000000005E-3</v>
          </cell>
          <cell r="CK10">
            <v>10</v>
          </cell>
          <cell r="CL10">
            <v>17</v>
          </cell>
          <cell r="CM10">
            <v>0.21359461538461538</v>
          </cell>
          <cell r="CN10">
            <v>0.21359461538461538</v>
          </cell>
          <cell r="CO10">
            <v>0</v>
          </cell>
          <cell r="CP10">
            <v>0</v>
          </cell>
          <cell r="CQ10">
            <v>3.5193142634784573</v>
          </cell>
          <cell r="CR10">
            <v>0</v>
          </cell>
          <cell r="CS10">
            <v>1.2</v>
          </cell>
          <cell r="CT10">
            <v>0.99999999999999978</v>
          </cell>
          <cell r="CU10">
            <v>0.39999999999999991</v>
          </cell>
          <cell r="CV10">
            <v>15</v>
          </cell>
          <cell r="CW10">
            <v>15</v>
          </cell>
          <cell r="CX10" t="str">
            <v/>
          </cell>
          <cell r="CY10">
            <v>1.5</v>
          </cell>
          <cell r="CZ10">
            <v>1.5</v>
          </cell>
          <cell r="DA10">
            <v>1</v>
          </cell>
          <cell r="DB10">
            <v>600</v>
          </cell>
          <cell r="DC10">
            <v>282</v>
          </cell>
          <cell r="DD10">
            <v>156</v>
          </cell>
          <cell r="DE10">
            <v>45</v>
          </cell>
          <cell r="DF10">
            <v>69</v>
          </cell>
          <cell r="DG10">
            <v>12</v>
          </cell>
          <cell r="DH10">
            <v>6</v>
          </cell>
          <cell r="DI10">
            <v>30</v>
          </cell>
        </row>
        <row r="11">
          <cell r="A11" t="str">
            <v>RS 026</v>
          </cell>
          <cell r="B11">
            <v>26</v>
          </cell>
          <cell r="C11" t="str">
            <v>C</v>
          </cell>
          <cell r="D11" t="str">
            <v>T</v>
          </cell>
          <cell r="E11" t="str">
            <v>Kasungu Boma - Bua River</v>
          </cell>
          <cell r="F11" t="str">
            <v>M01</v>
          </cell>
          <cell r="G11">
            <v>9</v>
          </cell>
          <cell r="H11">
            <v>31.6</v>
          </cell>
          <cell r="I11" t="str">
            <v>F</v>
          </cell>
          <cell r="J11" t="str">
            <v>KASUNGU</v>
          </cell>
          <cell r="K11">
            <v>5</v>
          </cell>
          <cell r="L11">
            <v>0</v>
          </cell>
          <cell r="W11">
            <v>80</v>
          </cell>
          <cell r="X11" t="str">
            <v>DS</v>
          </cell>
          <cell r="Y11">
            <v>150</v>
          </cell>
          <cell r="Z11" t="str">
            <v>GR</v>
          </cell>
          <cell r="AA11">
            <v>100</v>
          </cell>
          <cell r="AB11" t="str">
            <v>GR</v>
          </cell>
          <cell r="AC11">
            <v>14</v>
          </cell>
          <cell r="AD11" t="str">
            <v>VR</v>
          </cell>
          <cell r="AE11">
            <v>0</v>
          </cell>
          <cell r="AF11">
            <v>0</v>
          </cell>
          <cell r="AG11">
            <v>0</v>
          </cell>
          <cell r="AH11">
            <v>0</v>
          </cell>
          <cell r="AI11">
            <v>0</v>
          </cell>
          <cell r="AJ11">
            <v>0</v>
          </cell>
          <cell r="AK11">
            <v>0</v>
          </cell>
          <cell r="AL11">
            <v>0</v>
          </cell>
          <cell r="AM11">
            <v>1</v>
          </cell>
          <cell r="AN11" t="str">
            <v>never resealed</v>
          </cell>
          <cell r="BO11" t="str">
            <v>RS 026</v>
          </cell>
          <cell r="BP11">
            <v>31.6</v>
          </cell>
          <cell r="BQ11">
            <v>6</v>
          </cell>
          <cell r="BR11" t="str">
            <v>F</v>
          </cell>
          <cell r="BS11" t="str">
            <v>C</v>
          </cell>
          <cell r="BT11">
            <v>0</v>
          </cell>
          <cell r="BU11" t="str">
            <v>DS</v>
          </cell>
          <cell r="BV11" t="str">
            <v/>
          </cell>
          <cell r="BW11">
            <v>1</v>
          </cell>
          <cell r="BX11">
            <v>15</v>
          </cell>
          <cell r="BY11" t="str">
            <v/>
          </cell>
          <cell r="BZ11">
            <v>1</v>
          </cell>
          <cell r="CA11">
            <v>14</v>
          </cell>
          <cell r="CB11">
            <v>1.077</v>
          </cell>
          <cell r="CC11">
            <v>4.4826839518657096</v>
          </cell>
          <cell r="CD11">
            <v>57</v>
          </cell>
          <cell r="CE11">
            <v>26</v>
          </cell>
          <cell r="CF11">
            <v>11</v>
          </cell>
          <cell r="CG11">
            <v>46</v>
          </cell>
          <cell r="CH11">
            <v>15</v>
          </cell>
          <cell r="CI11">
            <v>7.9</v>
          </cell>
          <cell r="CJ11">
            <v>2.6333333333333337E-2</v>
          </cell>
          <cell r="CK11">
            <v>10</v>
          </cell>
          <cell r="CL11">
            <v>11</v>
          </cell>
          <cell r="CM11">
            <v>0.18271512820512822</v>
          </cell>
          <cell r="CN11">
            <v>0.18271512820512822</v>
          </cell>
          <cell r="CO11">
            <v>0</v>
          </cell>
          <cell r="CP11">
            <v>0</v>
          </cell>
          <cell r="CQ11">
            <v>4.6653990800708378</v>
          </cell>
          <cell r="CR11">
            <v>0</v>
          </cell>
          <cell r="CS11">
            <v>2.5</v>
          </cell>
          <cell r="CT11">
            <v>10</v>
          </cell>
          <cell r="CU11">
            <v>4</v>
          </cell>
          <cell r="CV11">
            <v>18</v>
          </cell>
          <cell r="CW11">
            <v>18</v>
          </cell>
          <cell r="CX11" t="str">
            <v/>
          </cell>
          <cell r="CY11">
            <v>2.1</v>
          </cell>
          <cell r="CZ11">
            <v>1.5</v>
          </cell>
          <cell r="DA11">
            <v>1</v>
          </cell>
          <cell r="DB11">
            <v>600</v>
          </cell>
          <cell r="DC11">
            <v>282</v>
          </cell>
          <cell r="DD11">
            <v>156</v>
          </cell>
          <cell r="DE11">
            <v>45</v>
          </cell>
          <cell r="DF11">
            <v>69</v>
          </cell>
          <cell r="DG11">
            <v>12</v>
          </cell>
          <cell r="DH11">
            <v>6</v>
          </cell>
          <cell r="DI11">
            <v>30</v>
          </cell>
        </row>
        <row r="12">
          <cell r="A12" t="str">
            <v>RS 011</v>
          </cell>
          <cell r="B12">
            <v>11</v>
          </cell>
          <cell r="C12" t="str">
            <v>C</v>
          </cell>
          <cell r="D12" t="str">
            <v>T</v>
          </cell>
          <cell r="E12" t="str">
            <v>Bua river - Madisi</v>
          </cell>
          <cell r="F12" t="str">
            <v>M01</v>
          </cell>
          <cell r="G12">
            <v>10</v>
          </cell>
          <cell r="H12">
            <v>17.100000000000001</v>
          </cell>
          <cell r="I12" t="str">
            <v>F</v>
          </cell>
          <cell r="J12" t="str">
            <v>DOWA</v>
          </cell>
          <cell r="K12">
            <v>5</v>
          </cell>
          <cell r="L12">
            <v>0</v>
          </cell>
          <cell r="W12">
            <v>80</v>
          </cell>
          <cell r="X12" t="str">
            <v>DS</v>
          </cell>
          <cell r="Y12">
            <v>150</v>
          </cell>
          <cell r="Z12" t="str">
            <v>GR</v>
          </cell>
          <cell r="AA12">
            <v>100</v>
          </cell>
          <cell r="AB12" t="str">
            <v>GR</v>
          </cell>
          <cell r="AC12">
            <v>14</v>
          </cell>
          <cell r="AD12" t="str">
            <v>VR</v>
          </cell>
          <cell r="AE12">
            <v>87</v>
          </cell>
          <cell r="AF12" t="str">
            <v>RC</v>
          </cell>
          <cell r="AG12" t="str">
            <v>ST</v>
          </cell>
          <cell r="AH12">
            <v>15</v>
          </cell>
          <cell r="AI12">
            <v>0</v>
          </cell>
          <cell r="AJ12">
            <v>0</v>
          </cell>
          <cell r="AK12">
            <v>0</v>
          </cell>
          <cell r="AL12">
            <v>0</v>
          </cell>
          <cell r="AM12">
            <v>1</v>
          </cell>
          <cell r="AN12" t="str">
            <v>5km reseal</v>
          </cell>
          <cell r="BO12" t="str">
            <v>RS 011</v>
          </cell>
          <cell r="BP12">
            <v>17.100000000000001</v>
          </cell>
          <cell r="BQ12">
            <v>6.7</v>
          </cell>
          <cell r="BR12" t="str">
            <v>F</v>
          </cell>
          <cell r="BS12" t="str">
            <v>C</v>
          </cell>
          <cell r="BT12">
            <v>0</v>
          </cell>
          <cell r="BU12" t="str">
            <v>ST</v>
          </cell>
          <cell r="BV12" t="str">
            <v/>
          </cell>
          <cell r="BW12">
            <v>1</v>
          </cell>
          <cell r="BX12">
            <v>10</v>
          </cell>
          <cell r="BY12" t="str">
            <v/>
          </cell>
          <cell r="BZ12">
            <v>1</v>
          </cell>
          <cell r="CA12">
            <v>14</v>
          </cell>
          <cell r="CB12">
            <v>1.254</v>
          </cell>
          <cell r="CC12">
            <v>4.8099999999999996</v>
          </cell>
          <cell r="CD12">
            <v>64</v>
          </cell>
          <cell r="CE12">
            <v>41</v>
          </cell>
          <cell r="CF12">
            <v>26</v>
          </cell>
          <cell r="CG12">
            <v>38</v>
          </cell>
          <cell r="CH12">
            <v>15</v>
          </cell>
          <cell r="CI12">
            <v>13.6</v>
          </cell>
          <cell r="CJ12">
            <v>4.0597014925373133E-2</v>
          </cell>
          <cell r="CK12">
            <v>10</v>
          </cell>
          <cell r="CL12">
            <v>26</v>
          </cell>
          <cell r="CM12">
            <v>0.2873331802525832</v>
          </cell>
          <cell r="CN12">
            <v>0.2873331802525832</v>
          </cell>
          <cell r="CO12">
            <v>0</v>
          </cell>
          <cell r="CP12">
            <v>0</v>
          </cell>
          <cell r="CQ12">
            <v>5.0973331802525825</v>
          </cell>
          <cell r="CR12">
            <v>0</v>
          </cell>
          <cell r="CS12">
            <v>2.5</v>
          </cell>
          <cell r="CT12">
            <v>10</v>
          </cell>
          <cell r="CU12">
            <v>4</v>
          </cell>
          <cell r="CV12">
            <v>11</v>
          </cell>
          <cell r="CW12">
            <v>11</v>
          </cell>
          <cell r="CX12" t="str">
            <v/>
          </cell>
          <cell r="CY12">
            <v>2</v>
          </cell>
          <cell r="CZ12">
            <v>2</v>
          </cell>
          <cell r="DA12">
            <v>1</v>
          </cell>
          <cell r="DB12">
            <v>600</v>
          </cell>
          <cell r="DC12">
            <v>282</v>
          </cell>
          <cell r="DD12">
            <v>156</v>
          </cell>
          <cell r="DE12">
            <v>45</v>
          </cell>
          <cell r="DF12">
            <v>69</v>
          </cell>
          <cell r="DG12">
            <v>12</v>
          </cell>
          <cell r="DH12">
            <v>6</v>
          </cell>
          <cell r="DI12">
            <v>30</v>
          </cell>
        </row>
        <row r="13">
          <cell r="A13" t="str">
            <v>RS 014</v>
          </cell>
          <cell r="B13">
            <v>14</v>
          </cell>
          <cell r="C13" t="str">
            <v>C</v>
          </cell>
          <cell r="D13" t="str">
            <v>T</v>
          </cell>
          <cell r="E13" t="str">
            <v>Madisi - Mponela</v>
          </cell>
          <cell r="F13" t="str">
            <v>M01</v>
          </cell>
          <cell r="G13">
            <v>11</v>
          </cell>
          <cell r="H13">
            <v>21</v>
          </cell>
          <cell r="I13" t="str">
            <v>F</v>
          </cell>
          <cell r="J13" t="str">
            <v>DOWA</v>
          </cell>
          <cell r="K13">
            <v>5</v>
          </cell>
          <cell r="L13">
            <v>0</v>
          </cell>
          <cell r="W13">
            <v>80</v>
          </cell>
          <cell r="X13" t="str">
            <v>DS</v>
          </cell>
          <cell r="Y13">
            <v>150</v>
          </cell>
          <cell r="Z13" t="str">
            <v>GR</v>
          </cell>
          <cell r="AA13">
            <v>100</v>
          </cell>
          <cell r="AB13" t="str">
            <v>GR</v>
          </cell>
          <cell r="AC13">
            <v>14</v>
          </cell>
          <cell r="AD13" t="str">
            <v>VR</v>
          </cell>
          <cell r="AE13">
            <v>87</v>
          </cell>
          <cell r="AF13" t="str">
            <v>RC</v>
          </cell>
          <cell r="AG13" t="str">
            <v>ST</v>
          </cell>
          <cell r="AH13">
            <v>15</v>
          </cell>
          <cell r="AI13">
            <v>0</v>
          </cell>
          <cell r="AJ13">
            <v>0</v>
          </cell>
          <cell r="AK13">
            <v>0</v>
          </cell>
          <cell r="AL13">
            <v>0</v>
          </cell>
          <cell r="AM13">
            <v>1</v>
          </cell>
          <cell r="AN13" t="str">
            <v>5km reseal</v>
          </cell>
          <cell r="BO13" t="str">
            <v>RS 014</v>
          </cell>
          <cell r="BP13">
            <v>21</v>
          </cell>
          <cell r="BQ13">
            <v>6.7</v>
          </cell>
          <cell r="BR13" t="str">
            <v>F</v>
          </cell>
          <cell r="BS13" t="str">
            <v>C</v>
          </cell>
          <cell r="BT13">
            <v>0</v>
          </cell>
          <cell r="BU13" t="str">
            <v>ST</v>
          </cell>
          <cell r="BV13" t="str">
            <v/>
          </cell>
          <cell r="BW13">
            <v>1</v>
          </cell>
          <cell r="BX13">
            <v>10</v>
          </cell>
          <cell r="BY13" t="str">
            <v/>
          </cell>
          <cell r="BZ13">
            <v>1</v>
          </cell>
          <cell r="CA13">
            <v>14</v>
          </cell>
          <cell r="CB13">
            <v>1.254</v>
          </cell>
          <cell r="CC13">
            <v>6.474208051186352</v>
          </cell>
          <cell r="CD13">
            <v>32.5</v>
          </cell>
          <cell r="CE13">
            <v>13</v>
          </cell>
          <cell r="CF13">
            <v>0</v>
          </cell>
          <cell r="CG13">
            <v>32.5</v>
          </cell>
          <cell r="CH13">
            <v>13</v>
          </cell>
          <cell r="CI13">
            <v>5.9</v>
          </cell>
          <cell r="CJ13">
            <v>1.7611940298507465E-2</v>
          </cell>
          <cell r="CK13">
            <v>1.7611940298507465E-2</v>
          </cell>
          <cell r="CL13">
            <v>0</v>
          </cell>
          <cell r="CM13">
            <v>6.8280137772675099E-3</v>
          </cell>
          <cell r="CN13">
            <v>6.8280137772675099E-3</v>
          </cell>
          <cell r="CO13">
            <v>0</v>
          </cell>
          <cell r="CP13">
            <v>0</v>
          </cell>
          <cell r="CQ13">
            <v>6.4810360649636198</v>
          </cell>
          <cell r="CR13">
            <v>0</v>
          </cell>
          <cell r="CS13">
            <v>1.5</v>
          </cell>
          <cell r="CT13">
            <v>2.5</v>
          </cell>
          <cell r="CU13">
            <v>1</v>
          </cell>
          <cell r="CV13">
            <v>11</v>
          </cell>
          <cell r="CW13">
            <v>11</v>
          </cell>
          <cell r="CX13" t="str">
            <v/>
          </cell>
          <cell r="CY13">
            <v>2</v>
          </cell>
          <cell r="CZ13">
            <v>1.8</v>
          </cell>
          <cell r="DA13">
            <v>1</v>
          </cell>
          <cell r="DB13">
            <v>600</v>
          </cell>
          <cell r="DC13">
            <v>282</v>
          </cell>
          <cell r="DD13">
            <v>156</v>
          </cell>
          <cell r="DE13">
            <v>45</v>
          </cell>
          <cell r="DF13">
            <v>69</v>
          </cell>
          <cell r="DG13">
            <v>12</v>
          </cell>
          <cell r="DH13">
            <v>6</v>
          </cell>
          <cell r="DI13">
            <v>30</v>
          </cell>
        </row>
        <row r="14">
          <cell r="A14" t="str">
            <v>RS 017</v>
          </cell>
          <cell r="B14">
            <v>17</v>
          </cell>
          <cell r="C14" t="str">
            <v>C</v>
          </cell>
          <cell r="D14" t="str">
            <v>T</v>
          </cell>
          <cell r="E14" t="str">
            <v>Mponela - Senga</v>
          </cell>
          <cell r="F14" t="str">
            <v>M01</v>
          </cell>
          <cell r="G14">
            <v>12</v>
          </cell>
          <cell r="H14">
            <v>17.2</v>
          </cell>
          <cell r="I14" t="str">
            <v>R</v>
          </cell>
          <cell r="J14" t="str">
            <v>DOWA</v>
          </cell>
          <cell r="K14" t="str">
            <v>5,6</v>
          </cell>
          <cell r="L14">
            <v>0</v>
          </cell>
          <cell r="W14">
            <v>80</v>
          </cell>
          <cell r="X14" t="str">
            <v>DS</v>
          </cell>
          <cell r="Y14">
            <v>100</v>
          </cell>
          <cell r="Z14" t="str">
            <v>GR</v>
          </cell>
          <cell r="AA14">
            <v>150</v>
          </cell>
          <cell r="AB14" t="str">
            <v>GR</v>
          </cell>
          <cell r="AC14">
            <v>14</v>
          </cell>
          <cell r="AD14" t="str">
            <v>VR</v>
          </cell>
          <cell r="AE14">
            <v>0</v>
          </cell>
          <cell r="AF14">
            <v>0</v>
          </cell>
          <cell r="AG14">
            <v>0</v>
          </cell>
          <cell r="AH14">
            <v>0</v>
          </cell>
          <cell r="AI14">
            <v>0</v>
          </cell>
          <cell r="AJ14">
            <v>0</v>
          </cell>
          <cell r="AK14">
            <v>0</v>
          </cell>
          <cell r="AL14">
            <v>0</v>
          </cell>
          <cell r="AM14">
            <v>1</v>
          </cell>
          <cell r="AN14" t="str">
            <v>never resealed</v>
          </cell>
          <cell r="BO14" t="str">
            <v>RS 017</v>
          </cell>
          <cell r="BP14">
            <v>17.2</v>
          </cell>
          <cell r="BQ14">
            <v>6</v>
          </cell>
          <cell r="BR14" t="str">
            <v>R</v>
          </cell>
          <cell r="BS14" t="str">
            <v>C</v>
          </cell>
          <cell r="BT14">
            <v>0</v>
          </cell>
          <cell r="BU14" t="str">
            <v>DS</v>
          </cell>
          <cell r="BV14" t="str">
            <v/>
          </cell>
          <cell r="BW14">
            <v>1</v>
          </cell>
          <cell r="BX14">
            <v>15</v>
          </cell>
          <cell r="BY14" t="str">
            <v/>
          </cell>
          <cell r="BZ14">
            <v>1</v>
          </cell>
          <cell r="CA14">
            <v>14</v>
          </cell>
          <cell r="CB14">
            <v>1.5270000000000001</v>
          </cell>
          <cell r="CC14">
            <v>3.8169610948191601</v>
          </cell>
          <cell r="CD14">
            <v>43</v>
          </cell>
          <cell r="CE14">
            <v>30</v>
          </cell>
          <cell r="CF14">
            <v>15</v>
          </cell>
          <cell r="CG14">
            <v>28</v>
          </cell>
          <cell r="CH14">
            <v>15</v>
          </cell>
          <cell r="CI14">
            <v>10.4</v>
          </cell>
          <cell r="CJ14">
            <v>3.4666666666666665E-2</v>
          </cell>
          <cell r="CK14">
            <v>10</v>
          </cell>
          <cell r="CL14">
            <v>15</v>
          </cell>
          <cell r="CM14">
            <v>0.21232410256410256</v>
          </cell>
          <cell r="CN14">
            <v>0.21232410256410256</v>
          </cell>
          <cell r="CO14">
            <v>0</v>
          </cell>
          <cell r="CP14">
            <v>0</v>
          </cell>
          <cell r="CQ14">
            <v>4.0292851973832624</v>
          </cell>
          <cell r="CR14">
            <v>0</v>
          </cell>
          <cell r="CS14">
            <v>1.5</v>
          </cell>
          <cell r="CT14">
            <v>2.5</v>
          </cell>
          <cell r="CU14">
            <v>1</v>
          </cell>
          <cell r="CV14">
            <v>18</v>
          </cell>
          <cell r="CW14">
            <v>18</v>
          </cell>
          <cell r="CX14" t="str">
            <v/>
          </cell>
          <cell r="CY14">
            <v>2.5</v>
          </cell>
          <cell r="CZ14">
            <v>2</v>
          </cell>
          <cell r="DA14">
            <v>1</v>
          </cell>
          <cell r="DB14">
            <v>400</v>
          </cell>
          <cell r="DC14">
            <v>188</v>
          </cell>
          <cell r="DD14">
            <v>104</v>
          </cell>
          <cell r="DE14">
            <v>30</v>
          </cell>
          <cell r="DF14">
            <v>46</v>
          </cell>
          <cell r="DG14">
            <v>8</v>
          </cell>
          <cell r="DH14">
            <v>4</v>
          </cell>
          <cell r="DI14">
            <v>20</v>
          </cell>
        </row>
        <row r="15">
          <cell r="A15" t="str">
            <v>RS 013</v>
          </cell>
          <cell r="B15">
            <v>13</v>
          </cell>
          <cell r="C15" t="str">
            <v>C</v>
          </cell>
          <cell r="D15" t="str">
            <v>T</v>
          </cell>
          <cell r="E15" t="str">
            <v>Senga - Othambwe</v>
          </cell>
          <cell r="F15" t="str">
            <v>M01</v>
          </cell>
          <cell r="G15">
            <v>13</v>
          </cell>
          <cell r="H15">
            <v>9.5</v>
          </cell>
          <cell r="I15" t="str">
            <v>F</v>
          </cell>
          <cell r="J15" t="str">
            <v>LILONGWE</v>
          </cell>
          <cell r="K15">
            <v>6</v>
          </cell>
          <cell r="L15">
            <v>0</v>
          </cell>
          <cell r="W15">
            <v>80</v>
          </cell>
          <cell r="X15" t="str">
            <v>DS</v>
          </cell>
          <cell r="Y15">
            <v>150</v>
          </cell>
          <cell r="Z15" t="str">
            <v>GR</v>
          </cell>
          <cell r="AA15">
            <v>100</v>
          </cell>
          <cell r="AB15" t="str">
            <v>GR</v>
          </cell>
          <cell r="AC15">
            <v>14</v>
          </cell>
          <cell r="AD15" t="str">
            <v>VR</v>
          </cell>
          <cell r="AE15">
            <v>87</v>
          </cell>
          <cell r="AF15" t="str">
            <v>RC</v>
          </cell>
          <cell r="AG15" t="str">
            <v>ST</v>
          </cell>
          <cell r="AH15">
            <v>15</v>
          </cell>
          <cell r="AI15">
            <v>0</v>
          </cell>
          <cell r="AJ15">
            <v>0</v>
          </cell>
          <cell r="AK15">
            <v>0</v>
          </cell>
          <cell r="AL15">
            <v>0</v>
          </cell>
          <cell r="AM15">
            <v>1</v>
          </cell>
          <cell r="AN15">
            <v>0</v>
          </cell>
          <cell r="BO15" t="str">
            <v>RS 013</v>
          </cell>
          <cell r="BP15">
            <v>9.5</v>
          </cell>
          <cell r="BQ15">
            <v>6</v>
          </cell>
          <cell r="BR15" t="str">
            <v>F</v>
          </cell>
          <cell r="BS15" t="str">
            <v>C</v>
          </cell>
          <cell r="BT15">
            <v>0</v>
          </cell>
          <cell r="BU15" t="str">
            <v>ST</v>
          </cell>
          <cell r="BV15" t="str">
            <v/>
          </cell>
          <cell r="BW15">
            <v>1</v>
          </cell>
          <cell r="BX15">
            <v>10</v>
          </cell>
          <cell r="BY15" t="str">
            <v/>
          </cell>
          <cell r="BZ15">
            <v>1</v>
          </cell>
          <cell r="CA15">
            <v>14</v>
          </cell>
          <cell r="CB15">
            <v>1.254</v>
          </cell>
          <cell r="CC15">
            <v>4.34</v>
          </cell>
          <cell r="CD15">
            <v>75</v>
          </cell>
          <cell r="CE15">
            <v>45</v>
          </cell>
          <cell r="CF15">
            <v>30</v>
          </cell>
          <cell r="CG15">
            <v>45</v>
          </cell>
          <cell r="CH15">
            <v>15</v>
          </cell>
          <cell r="CI15">
            <v>6.2</v>
          </cell>
          <cell r="CJ15">
            <v>2.066666666666667E-2</v>
          </cell>
          <cell r="CK15">
            <v>10</v>
          </cell>
          <cell r="CL15">
            <v>30</v>
          </cell>
          <cell r="CM15">
            <v>0.30626717948717946</v>
          </cell>
          <cell r="CN15">
            <v>0.30626717948717946</v>
          </cell>
          <cell r="CO15">
            <v>0</v>
          </cell>
          <cell r="CP15">
            <v>0</v>
          </cell>
          <cell r="CQ15">
            <v>4.6462671794871797</v>
          </cell>
          <cell r="CR15">
            <v>0</v>
          </cell>
          <cell r="CS15">
            <v>1</v>
          </cell>
          <cell r="CT15">
            <v>0</v>
          </cell>
          <cell r="CU15">
            <v>0</v>
          </cell>
          <cell r="CV15">
            <v>11</v>
          </cell>
          <cell r="CW15">
            <v>11</v>
          </cell>
          <cell r="CX15" t="str">
            <v/>
          </cell>
          <cell r="CY15">
            <v>2</v>
          </cell>
          <cell r="CZ15">
            <v>1.8</v>
          </cell>
          <cell r="DA15">
            <v>1</v>
          </cell>
          <cell r="DB15">
            <v>400</v>
          </cell>
          <cell r="DC15">
            <v>188</v>
          </cell>
          <cell r="DD15">
            <v>104</v>
          </cell>
          <cell r="DE15">
            <v>30</v>
          </cell>
          <cell r="DF15">
            <v>46</v>
          </cell>
          <cell r="DG15">
            <v>8</v>
          </cell>
          <cell r="DH15">
            <v>4</v>
          </cell>
          <cell r="DI15">
            <v>20</v>
          </cell>
        </row>
        <row r="16">
          <cell r="A16" t="str">
            <v>RS 024</v>
          </cell>
          <cell r="B16">
            <v>24</v>
          </cell>
          <cell r="C16" t="str">
            <v>C</v>
          </cell>
          <cell r="D16" t="str">
            <v>T</v>
          </cell>
          <cell r="E16" t="str">
            <v>Othambwe - Lumbadzi River Bridge</v>
          </cell>
          <cell r="F16" t="str">
            <v>M01</v>
          </cell>
          <cell r="G16">
            <v>14</v>
          </cell>
          <cell r="H16">
            <v>5.7</v>
          </cell>
          <cell r="I16" t="str">
            <v>F</v>
          </cell>
          <cell r="J16" t="str">
            <v>LILONGWE</v>
          </cell>
          <cell r="K16">
            <v>6</v>
          </cell>
          <cell r="L16">
            <v>0</v>
          </cell>
          <cell r="W16">
            <v>80</v>
          </cell>
          <cell r="X16" t="str">
            <v>DS</v>
          </cell>
          <cell r="Y16">
            <v>150</v>
          </cell>
          <cell r="Z16" t="str">
            <v>GR</v>
          </cell>
          <cell r="AA16">
            <v>100</v>
          </cell>
          <cell r="AB16" t="str">
            <v>GR</v>
          </cell>
          <cell r="AC16">
            <v>14</v>
          </cell>
          <cell r="AD16" t="str">
            <v>VR</v>
          </cell>
          <cell r="AE16">
            <v>87</v>
          </cell>
          <cell r="AF16" t="str">
            <v>RC</v>
          </cell>
          <cell r="AG16" t="str">
            <v>ST</v>
          </cell>
          <cell r="AH16">
            <v>15</v>
          </cell>
          <cell r="AI16">
            <v>0</v>
          </cell>
          <cell r="AJ16">
            <v>0</v>
          </cell>
          <cell r="AK16">
            <v>0</v>
          </cell>
          <cell r="AL16">
            <v>0</v>
          </cell>
          <cell r="AM16">
            <v>1</v>
          </cell>
          <cell r="AN16">
            <v>0</v>
          </cell>
          <cell r="BO16" t="str">
            <v>RS 024</v>
          </cell>
          <cell r="BP16">
            <v>5.7</v>
          </cell>
          <cell r="BQ16">
            <v>6</v>
          </cell>
          <cell r="BR16" t="str">
            <v>F</v>
          </cell>
          <cell r="BS16" t="str">
            <v>C</v>
          </cell>
          <cell r="BT16">
            <v>0</v>
          </cell>
          <cell r="BU16" t="str">
            <v>ST</v>
          </cell>
          <cell r="BV16" t="str">
            <v/>
          </cell>
          <cell r="BW16">
            <v>1</v>
          </cell>
          <cell r="BX16">
            <v>10</v>
          </cell>
          <cell r="BY16" t="str">
            <v/>
          </cell>
          <cell r="BZ16">
            <v>1</v>
          </cell>
          <cell r="CA16">
            <v>14</v>
          </cell>
          <cell r="CB16">
            <v>1.254</v>
          </cell>
          <cell r="CC16">
            <v>4</v>
          </cell>
          <cell r="CD16">
            <v>75</v>
          </cell>
          <cell r="CE16">
            <v>45</v>
          </cell>
          <cell r="CF16">
            <v>30</v>
          </cell>
          <cell r="CG16">
            <v>45</v>
          </cell>
          <cell r="CH16">
            <v>15</v>
          </cell>
          <cell r="CI16">
            <v>6.2</v>
          </cell>
          <cell r="CJ16">
            <v>2.066666666666667E-2</v>
          </cell>
          <cell r="CK16">
            <v>10</v>
          </cell>
          <cell r="CL16">
            <v>30</v>
          </cell>
          <cell r="CM16">
            <v>0.30626717948717946</v>
          </cell>
          <cell r="CN16">
            <v>0.30626717948717946</v>
          </cell>
          <cell r="CO16">
            <v>0</v>
          </cell>
          <cell r="CP16">
            <v>0</v>
          </cell>
          <cell r="CQ16">
            <v>4.3062671794871799</v>
          </cell>
          <cell r="CR16">
            <v>0</v>
          </cell>
          <cell r="CS16">
            <v>1</v>
          </cell>
          <cell r="CT16">
            <v>0</v>
          </cell>
          <cell r="CU16">
            <v>0</v>
          </cell>
          <cell r="CV16">
            <v>11</v>
          </cell>
          <cell r="CW16">
            <v>11</v>
          </cell>
          <cell r="CX16" t="str">
            <v/>
          </cell>
          <cell r="CY16">
            <v>2</v>
          </cell>
          <cell r="CZ16">
            <v>1.8</v>
          </cell>
          <cell r="DA16">
            <v>1</v>
          </cell>
          <cell r="DB16">
            <v>500</v>
          </cell>
          <cell r="DC16">
            <v>235</v>
          </cell>
          <cell r="DD16">
            <v>130</v>
          </cell>
          <cell r="DE16">
            <v>38</v>
          </cell>
          <cell r="DF16">
            <v>58</v>
          </cell>
          <cell r="DG16">
            <v>10</v>
          </cell>
          <cell r="DH16">
            <v>5</v>
          </cell>
          <cell r="DI16">
            <v>25</v>
          </cell>
        </row>
        <row r="17">
          <cell r="A17" t="str">
            <v>RS 020</v>
          </cell>
          <cell r="B17">
            <v>20</v>
          </cell>
          <cell r="C17" t="str">
            <v>C</v>
          </cell>
          <cell r="D17" t="str">
            <v>T</v>
          </cell>
          <cell r="E17" t="str">
            <v>Lumbadzi River Bridge -  Chitsame</v>
          </cell>
          <cell r="F17" t="str">
            <v>M01</v>
          </cell>
          <cell r="G17">
            <v>15</v>
          </cell>
          <cell r="H17">
            <v>33</v>
          </cell>
          <cell r="I17" t="str">
            <v>F</v>
          </cell>
          <cell r="J17" t="str">
            <v>LILONGWE</v>
          </cell>
          <cell r="K17">
            <v>6</v>
          </cell>
          <cell r="L17">
            <v>0</v>
          </cell>
          <cell r="W17">
            <v>71</v>
          </cell>
          <cell r="X17" t="str">
            <v>DS</v>
          </cell>
          <cell r="Y17">
            <v>150</v>
          </cell>
          <cell r="Z17" t="str">
            <v>GR</v>
          </cell>
          <cell r="AA17">
            <v>100</v>
          </cell>
          <cell r="AB17" t="str">
            <v>CG</v>
          </cell>
          <cell r="AC17">
            <v>14</v>
          </cell>
          <cell r="AD17" t="str">
            <v>VR</v>
          </cell>
          <cell r="AE17">
            <v>87</v>
          </cell>
          <cell r="AF17" t="str">
            <v>AO</v>
          </cell>
          <cell r="AG17" t="str">
            <v>AC</v>
          </cell>
          <cell r="AH17">
            <v>40</v>
          </cell>
          <cell r="AI17">
            <v>0</v>
          </cell>
          <cell r="AJ17">
            <v>0</v>
          </cell>
          <cell r="AK17">
            <v>0</v>
          </cell>
          <cell r="AL17">
            <v>0</v>
          </cell>
          <cell r="AM17">
            <v>6</v>
          </cell>
          <cell r="AN17">
            <v>0</v>
          </cell>
          <cell r="BO17" t="str">
            <v>RS 020</v>
          </cell>
          <cell r="BP17">
            <v>33</v>
          </cell>
          <cell r="BQ17">
            <v>6.7</v>
          </cell>
          <cell r="BR17" t="str">
            <v>F</v>
          </cell>
          <cell r="BS17" t="str">
            <v>C</v>
          </cell>
          <cell r="BT17">
            <v>0</v>
          </cell>
          <cell r="BU17" t="str">
            <v>AC</v>
          </cell>
          <cell r="BV17" t="str">
            <v>DS</v>
          </cell>
          <cell r="BW17">
            <v>6</v>
          </cell>
          <cell r="BX17">
            <v>40</v>
          </cell>
          <cell r="BY17">
            <v>15</v>
          </cell>
          <cell r="BZ17">
            <v>1</v>
          </cell>
          <cell r="CA17">
            <v>14</v>
          </cell>
          <cell r="CB17">
            <v>1.629</v>
          </cell>
          <cell r="CC17">
            <v>2.0467220474540122</v>
          </cell>
          <cell r="CD17">
            <v>28</v>
          </cell>
          <cell r="CE17">
            <v>6</v>
          </cell>
          <cell r="CF17">
            <v>0</v>
          </cell>
          <cell r="CG17">
            <v>28</v>
          </cell>
          <cell r="CH17">
            <v>6</v>
          </cell>
          <cell r="CI17">
            <v>1</v>
          </cell>
          <cell r="CJ17">
            <v>2.9850746268656717E-3</v>
          </cell>
          <cell r="CK17">
            <v>2.9850746268656717E-3</v>
          </cell>
          <cell r="CL17">
            <v>0</v>
          </cell>
          <cell r="CM17">
            <v>1.1572904707233065E-3</v>
          </cell>
          <cell r="CN17">
            <v>1.1572904707233065E-3</v>
          </cell>
          <cell r="CO17">
            <v>0</v>
          </cell>
          <cell r="CP17">
            <v>0</v>
          </cell>
          <cell r="CQ17">
            <v>2.0478793379247353</v>
          </cell>
          <cell r="CR17">
            <v>0</v>
          </cell>
          <cell r="CS17">
            <v>1</v>
          </cell>
          <cell r="CT17">
            <v>0</v>
          </cell>
          <cell r="CU17">
            <v>0</v>
          </cell>
          <cell r="CV17">
            <v>11</v>
          </cell>
          <cell r="CW17">
            <v>27</v>
          </cell>
          <cell r="CX17">
            <v>54</v>
          </cell>
          <cell r="CY17">
            <v>1.5</v>
          </cell>
          <cell r="CZ17">
            <v>2</v>
          </cell>
          <cell r="DA17">
            <v>1.2</v>
          </cell>
          <cell r="DB17">
            <v>575</v>
          </cell>
          <cell r="DC17">
            <v>271</v>
          </cell>
          <cell r="DD17">
            <v>150</v>
          </cell>
          <cell r="DE17">
            <v>44</v>
          </cell>
          <cell r="DF17">
            <v>67</v>
          </cell>
          <cell r="DG17">
            <v>12</v>
          </cell>
          <cell r="DH17">
            <v>6</v>
          </cell>
          <cell r="DI17">
            <v>29</v>
          </cell>
        </row>
        <row r="18">
          <cell r="A18" t="str">
            <v>RS 028</v>
          </cell>
          <cell r="B18">
            <v>28</v>
          </cell>
          <cell r="C18" t="str">
            <v>C</v>
          </cell>
          <cell r="D18" t="str">
            <v>T</v>
          </cell>
          <cell r="E18" t="str">
            <v>Chitsime - Kamchere</v>
          </cell>
          <cell r="F18" t="str">
            <v>M01</v>
          </cell>
          <cell r="G18">
            <v>16</v>
          </cell>
          <cell r="H18">
            <v>8.8000000000000007</v>
          </cell>
          <cell r="I18" t="str">
            <v>F</v>
          </cell>
          <cell r="J18" t="str">
            <v>LILONGWE</v>
          </cell>
          <cell r="K18">
            <v>6</v>
          </cell>
          <cell r="L18">
            <v>0</v>
          </cell>
          <cell r="W18">
            <v>71</v>
          </cell>
          <cell r="X18" t="str">
            <v>AC</v>
          </cell>
          <cell r="Y18">
            <v>125</v>
          </cell>
          <cell r="Z18" t="str">
            <v>SB</v>
          </cell>
          <cell r="AA18">
            <v>100</v>
          </cell>
          <cell r="AB18" t="str">
            <v>GR</v>
          </cell>
          <cell r="AC18">
            <v>4</v>
          </cell>
          <cell r="AD18" t="str">
            <v>VR</v>
          </cell>
          <cell r="AE18">
            <v>87</v>
          </cell>
          <cell r="AF18" t="str">
            <v>AO</v>
          </cell>
          <cell r="AG18" t="str">
            <v>AC</v>
          </cell>
          <cell r="AH18">
            <v>40</v>
          </cell>
          <cell r="AI18">
            <v>0</v>
          </cell>
          <cell r="AJ18">
            <v>0</v>
          </cell>
          <cell r="AK18">
            <v>0</v>
          </cell>
          <cell r="AL18">
            <v>0</v>
          </cell>
          <cell r="AM18">
            <v>6</v>
          </cell>
          <cell r="AN18">
            <v>0</v>
          </cell>
          <cell r="BO18" t="str">
            <v>RS 028</v>
          </cell>
          <cell r="BP18">
            <v>8.8000000000000007</v>
          </cell>
          <cell r="BQ18">
            <v>6.7</v>
          </cell>
          <cell r="BR18" t="str">
            <v>F</v>
          </cell>
          <cell r="BS18" t="str">
            <v>C</v>
          </cell>
          <cell r="BT18">
            <v>0</v>
          </cell>
          <cell r="BU18" t="str">
            <v>AC</v>
          </cell>
          <cell r="BV18" t="str">
            <v>AC</v>
          </cell>
          <cell r="BW18">
            <v>6</v>
          </cell>
          <cell r="BX18">
            <v>40</v>
          </cell>
          <cell r="BY18">
            <v>40</v>
          </cell>
          <cell r="BZ18">
            <v>1</v>
          </cell>
          <cell r="CA18">
            <v>4</v>
          </cell>
          <cell r="CB18">
            <v>2.1040000000000001</v>
          </cell>
          <cell r="CC18">
            <v>2.8208711632453571</v>
          </cell>
          <cell r="CD18">
            <v>80</v>
          </cell>
          <cell r="CE18">
            <v>40</v>
          </cell>
          <cell r="CF18">
            <v>25</v>
          </cell>
          <cell r="CG18">
            <v>55</v>
          </cell>
          <cell r="CH18">
            <v>15</v>
          </cell>
          <cell r="CI18">
            <v>1.6</v>
          </cell>
          <cell r="CJ18">
            <v>4.7761194029850755E-3</v>
          </cell>
          <cell r="CK18">
            <v>10</v>
          </cell>
          <cell r="CL18">
            <v>25</v>
          </cell>
          <cell r="CM18">
            <v>0.26718851894374285</v>
          </cell>
          <cell r="CN18">
            <v>0.26718851894374285</v>
          </cell>
          <cell r="CO18">
            <v>0</v>
          </cell>
          <cell r="CP18">
            <v>0</v>
          </cell>
          <cell r="CQ18">
            <v>3.0880596821891002</v>
          </cell>
          <cell r="CR18">
            <v>0</v>
          </cell>
          <cell r="CS18">
            <v>1</v>
          </cell>
          <cell r="CT18">
            <v>0</v>
          </cell>
          <cell r="CU18">
            <v>0</v>
          </cell>
          <cell r="CV18">
            <v>11</v>
          </cell>
          <cell r="CW18">
            <v>27</v>
          </cell>
          <cell r="CX18">
            <v>54</v>
          </cell>
          <cell r="CY18">
            <v>1.5</v>
          </cell>
          <cell r="CZ18">
            <v>2</v>
          </cell>
          <cell r="DA18">
            <v>2</v>
          </cell>
          <cell r="DB18">
            <v>1000</v>
          </cell>
          <cell r="DC18">
            <v>470</v>
          </cell>
          <cell r="DD18">
            <v>260</v>
          </cell>
          <cell r="DE18">
            <v>75</v>
          </cell>
          <cell r="DF18">
            <v>115</v>
          </cell>
          <cell r="DG18">
            <v>20</v>
          </cell>
          <cell r="DH18">
            <v>10</v>
          </cell>
          <cell r="DI18">
            <v>50</v>
          </cell>
        </row>
        <row r="19">
          <cell r="A19" t="str">
            <v>RS 012</v>
          </cell>
          <cell r="B19">
            <v>12</v>
          </cell>
          <cell r="C19" t="str">
            <v>C</v>
          </cell>
          <cell r="D19" t="str">
            <v>T</v>
          </cell>
          <cell r="E19" t="str">
            <v>Kamchere - Kalumba T/Off</v>
          </cell>
          <cell r="F19" t="str">
            <v>M01</v>
          </cell>
          <cell r="G19">
            <v>17</v>
          </cell>
          <cell r="H19">
            <v>13.4</v>
          </cell>
          <cell r="I19" t="str">
            <v>F</v>
          </cell>
          <cell r="J19" t="str">
            <v>LILONGWE</v>
          </cell>
          <cell r="K19">
            <v>6</v>
          </cell>
          <cell r="L19">
            <v>0</v>
          </cell>
          <cell r="W19">
            <v>71</v>
          </cell>
          <cell r="X19" t="str">
            <v>DS</v>
          </cell>
          <cell r="Y19">
            <v>125</v>
          </cell>
          <cell r="Z19" t="str">
            <v>SB</v>
          </cell>
          <cell r="AA19">
            <v>100</v>
          </cell>
          <cell r="AB19" t="str">
            <v>GR</v>
          </cell>
          <cell r="AC19">
            <v>4</v>
          </cell>
          <cell r="AD19" t="str">
            <v>VR</v>
          </cell>
          <cell r="AE19">
            <v>81</v>
          </cell>
          <cell r="AF19" t="str">
            <v>AO</v>
          </cell>
          <cell r="AG19" t="str">
            <v>AC</v>
          </cell>
          <cell r="AH19">
            <v>40</v>
          </cell>
          <cell r="AI19">
            <v>87</v>
          </cell>
          <cell r="AJ19" t="str">
            <v>AO</v>
          </cell>
          <cell r="AK19" t="str">
            <v>AC</v>
          </cell>
          <cell r="AL19">
            <v>40</v>
          </cell>
          <cell r="AM19">
            <v>6</v>
          </cell>
          <cell r="AN19" t="str">
            <v>spot AO</v>
          </cell>
          <cell r="BO19" t="str">
            <v>RS 012</v>
          </cell>
          <cell r="BP19">
            <v>13.4</v>
          </cell>
          <cell r="BQ19">
            <v>6.7</v>
          </cell>
          <cell r="BR19" t="str">
            <v>F</v>
          </cell>
          <cell r="BS19" t="str">
            <v>C</v>
          </cell>
          <cell r="BT19">
            <v>0</v>
          </cell>
          <cell r="BU19" t="str">
            <v>AC</v>
          </cell>
          <cell r="BV19" t="str">
            <v>AO</v>
          </cell>
          <cell r="BW19">
            <v>6</v>
          </cell>
          <cell r="BX19">
            <v>40</v>
          </cell>
          <cell r="BY19">
            <v>40</v>
          </cell>
          <cell r="BZ19">
            <v>1</v>
          </cell>
          <cell r="CA19">
            <v>4</v>
          </cell>
          <cell r="CB19">
            <v>1.7290000000000001</v>
          </cell>
          <cell r="CC19">
            <v>2.7216531769305963</v>
          </cell>
          <cell r="CD19">
            <v>70</v>
          </cell>
          <cell r="CE19">
            <v>35</v>
          </cell>
          <cell r="CF19">
            <v>20</v>
          </cell>
          <cell r="CG19">
            <v>50</v>
          </cell>
          <cell r="CH19">
            <v>15</v>
          </cell>
          <cell r="CI19">
            <v>2</v>
          </cell>
          <cell r="CJ19">
            <v>5.9701492537313433E-3</v>
          </cell>
          <cell r="CK19">
            <v>10</v>
          </cell>
          <cell r="CL19">
            <v>20</v>
          </cell>
          <cell r="CM19">
            <v>0.23456257175660158</v>
          </cell>
          <cell r="CN19">
            <v>0.23456257175660158</v>
          </cell>
          <cell r="CO19">
            <v>0</v>
          </cell>
          <cell r="CP19">
            <v>0</v>
          </cell>
          <cell r="CQ19">
            <v>2.9562157486871978</v>
          </cell>
          <cell r="CR19">
            <v>0</v>
          </cell>
          <cell r="CS19">
            <v>1</v>
          </cell>
          <cell r="CT19">
            <v>0</v>
          </cell>
          <cell r="CU19">
            <v>0</v>
          </cell>
          <cell r="CV19">
            <v>11</v>
          </cell>
          <cell r="CW19">
            <v>27</v>
          </cell>
          <cell r="CX19">
            <v>54</v>
          </cell>
          <cell r="CY19">
            <v>1.5</v>
          </cell>
          <cell r="CZ19">
            <v>1.8</v>
          </cell>
          <cell r="DA19">
            <v>1.8</v>
          </cell>
          <cell r="DB19">
            <v>600</v>
          </cell>
          <cell r="DC19">
            <v>282</v>
          </cell>
          <cell r="DD19">
            <v>156</v>
          </cell>
          <cell r="DE19">
            <v>45</v>
          </cell>
          <cell r="DF19">
            <v>69</v>
          </cell>
          <cell r="DG19">
            <v>12</v>
          </cell>
          <cell r="DH19">
            <v>6</v>
          </cell>
          <cell r="DI19">
            <v>30</v>
          </cell>
        </row>
        <row r="20">
          <cell r="A20" t="str">
            <v>RS 037</v>
          </cell>
          <cell r="B20">
            <v>37</v>
          </cell>
          <cell r="C20" t="str">
            <v>C</v>
          </cell>
          <cell r="D20" t="str">
            <v>T</v>
          </cell>
          <cell r="E20" t="str">
            <v>Kalumba T/Off - Diamphwe River Bridge</v>
          </cell>
          <cell r="F20" t="str">
            <v>M01</v>
          </cell>
          <cell r="G20">
            <v>18</v>
          </cell>
          <cell r="H20">
            <v>18.7</v>
          </cell>
          <cell r="I20" t="str">
            <v>F</v>
          </cell>
          <cell r="J20" t="str">
            <v>LILONGWE</v>
          </cell>
          <cell r="K20">
            <v>6</v>
          </cell>
          <cell r="L20">
            <v>0</v>
          </cell>
          <cell r="W20">
            <v>71</v>
          </cell>
          <cell r="X20" t="str">
            <v>AC</v>
          </cell>
          <cell r="Y20">
            <v>125</v>
          </cell>
          <cell r="Z20" t="str">
            <v>SB</v>
          </cell>
          <cell r="AA20">
            <v>100</v>
          </cell>
          <cell r="AB20" t="str">
            <v>GR</v>
          </cell>
          <cell r="AC20">
            <v>4</v>
          </cell>
          <cell r="AD20" t="str">
            <v>VR</v>
          </cell>
          <cell r="AE20">
            <v>0</v>
          </cell>
          <cell r="AF20">
            <v>0</v>
          </cell>
          <cell r="AG20">
            <v>0</v>
          </cell>
          <cell r="AH20">
            <v>0</v>
          </cell>
          <cell r="AI20">
            <v>0</v>
          </cell>
          <cell r="AJ20">
            <v>0</v>
          </cell>
          <cell r="AK20">
            <v>0</v>
          </cell>
          <cell r="AL20">
            <v>0</v>
          </cell>
          <cell r="AM20">
            <v>2</v>
          </cell>
          <cell r="AN20" t="str">
            <v>spot AO</v>
          </cell>
          <cell r="BO20" t="str">
            <v>RS 037</v>
          </cell>
          <cell r="BP20">
            <v>18.7</v>
          </cell>
          <cell r="BQ20">
            <v>6.7</v>
          </cell>
          <cell r="BR20" t="str">
            <v>F</v>
          </cell>
          <cell r="BS20" t="str">
            <v>C</v>
          </cell>
          <cell r="BT20">
            <v>0</v>
          </cell>
          <cell r="BU20" t="str">
            <v>AC</v>
          </cell>
          <cell r="BV20" t="str">
            <v/>
          </cell>
          <cell r="BW20">
            <v>2</v>
          </cell>
          <cell r="BX20">
            <v>40</v>
          </cell>
          <cell r="BY20" t="str">
            <v/>
          </cell>
          <cell r="BZ20">
            <v>1</v>
          </cell>
          <cell r="CA20">
            <v>4</v>
          </cell>
          <cell r="CB20">
            <v>1.552</v>
          </cell>
          <cell r="CC20">
            <v>3.3922299120234607</v>
          </cell>
          <cell r="CD20">
            <v>80</v>
          </cell>
          <cell r="CE20">
            <v>45</v>
          </cell>
          <cell r="CF20">
            <v>30</v>
          </cell>
          <cell r="CG20">
            <v>50</v>
          </cell>
          <cell r="CH20">
            <v>15</v>
          </cell>
          <cell r="CI20">
            <v>5</v>
          </cell>
          <cell r="CJ20">
            <v>1.4925373134328358E-2</v>
          </cell>
          <cell r="CK20">
            <v>10</v>
          </cell>
          <cell r="CL20">
            <v>30</v>
          </cell>
          <cell r="CM20">
            <v>0.30409873708381169</v>
          </cell>
          <cell r="CN20">
            <v>0.30409873708381169</v>
          </cell>
          <cell r="CO20">
            <v>0</v>
          </cell>
          <cell r="CP20">
            <v>0</v>
          </cell>
          <cell r="CQ20">
            <v>3.6963286491072722</v>
          </cell>
          <cell r="CR20">
            <v>0</v>
          </cell>
          <cell r="CS20">
            <v>1</v>
          </cell>
          <cell r="CT20">
            <v>0</v>
          </cell>
          <cell r="CU20">
            <v>0</v>
          </cell>
          <cell r="CV20">
            <v>27</v>
          </cell>
          <cell r="CW20">
            <v>27</v>
          </cell>
          <cell r="CX20" t="str">
            <v/>
          </cell>
          <cell r="CY20">
            <v>2</v>
          </cell>
          <cell r="CZ20">
            <v>1.5</v>
          </cell>
          <cell r="DA20">
            <v>1.5</v>
          </cell>
          <cell r="DB20">
            <v>600</v>
          </cell>
          <cell r="DC20">
            <v>282</v>
          </cell>
          <cell r="DD20">
            <v>156</v>
          </cell>
          <cell r="DE20">
            <v>45</v>
          </cell>
          <cell r="DF20">
            <v>69</v>
          </cell>
          <cell r="DG20">
            <v>12</v>
          </cell>
          <cell r="DH20">
            <v>6</v>
          </cell>
          <cell r="DI20">
            <v>30</v>
          </cell>
        </row>
        <row r="21">
          <cell r="A21" t="str">
            <v>RS 025</v>
          </cell>
          <cell r="B21">
            <v>25</v>
          </cell>
          <cell r="C21" t="str">
            <v>C</v>
          </cell>
          <cell r="D21" t="str">
            <v>T</v>
          </cell>
          <cell r="E21" t="str">
            <v>Diamphwe River - Junction S126</v>
          </cell>
          <cell r="F21" t="str">
            <v>M01</v>
          </cell>
          <cell r="G21">
            <v>19</v>
          </cell>
          <cell r="H21">
            <v>5.4</v>
          </cell>
          <cell r="I21" t="str">
            <v>R</v>
          </cell>
          <cell r="J21" t="str">
            <v>DEDZA</v>
          </cell>
          <cell r="K21">
            <v>6</v>
          </cell>
          <cell r="L21">
            <v>0</v>
          </cell>
          <cell r="W21">
            <v>71</v>
          </cell>
          <cell r="X21" t="str">
            <v>DS</v>
          </cell>
          <cell r="Y21">
            <v>150</v>
          </cell>
          <cell r="Z21" t="str">
            <v>GR</v>
          </cell>
          <cell r="AA21">
            <v>100</v>
          </cell>
          <cell r="AB21" t="str">
            <v>GR</v>
          </cell>
          <cell r="AC21">
            <v>14</v>
          </cell>
          <cell r="AD21" t="str">
            <v>VR</v>
          </cell>
          <cell r="AE21">
            <v>0</v>
          </cell>
          <cell r="AF21">
            <v>0</v>
          </cell>
          <cell r="AG21">
            <v>0</v>
          </cell>
          <cell r="AH21">
            <v>0</v>
          </cell>
          <cell r="AI21">
            <v>0</v>
          </cell>
          <cell r="AJ21">
            <v>0</v>
          </cell>
          <cell r="AK21">
            <v>0</v>
          </cell>
          <cell r="AL21">
            <v>0</v>
          </cell>
          <cell r="AM21">
            <v>1</v>
          </cell>
          <cell r="AN21" t="str">
            <v>spot AO</v>
          </cell>
          <cell r="BO21" t="str">
            <v>RS 025</v>
          </cell>
          <cell r="BP21">
            <v>5.4</v>
          </cell>
          <cell r="BQ21">
            <v>6.7</v>
          </cell>
          <cell r="BR21" t="str">
            <v>R</v>
          </cell>
          <cell r="BS21" t="str">
            <v>C</v>
          </cell>
          <cell r="BT21">
            <v>0</v>
          </cell>
          <cell r="BU21" t="str">
            <v>DS</v>
          </cell>
          <cell r="BV21" t="str">
            <v/>
          </cell>
          <cell r="BW21">
            <v>1</v>
          </cell>
          <cell r="BX21">
            <v>15</v>
          </cell>
          <cell r="BY21" t="str">
            <v/>
          </cell>
          <cell r="BZ21">
            <v>1</v>
          </cell>
          <cell r="CA21">
            <v>14</v>
          </cell>
          <cell r="CB21">
            <v>1.077</v>
          </cell>
          <cell r="CC21">
            <v>4.9865603128054747</v>
          </cell>
          <cell r="CD21">
            <v>80</v>
          </cell>
          <cell r="CE21">
            <v>50</v>
          </cell>
          <cell r="CF21">
            <v>35</v>
          </cell>
          <cell r="CG21">
            <v>45</v>
          </cell>
          <cell r="CH21">
            <v>15</v>
          </cell>
          <cell r="CI21">
            <v>117</v>
          </cell>
          <cell r="CJ21">
            <v>0.34925373134328364</v>
          </cell>
          <cell r="CK21">
            <v>10</v>
          </cell>
          <cell r="CL21">
            <v>35</v>
          </cell>
          <cell r="CM21">
            <v>0.4634489092996556</v>
          </cell>
          <cell r="CN21">
            <v>0.4634489092996556</v>
          </cell>
          <cell r="CO21">
            <v>0</v>
          </cell>
          <cell r="CP21">
            <v>0</v>
          </cell>
          <cell r="CQ21">
            <v>5.4500092221051304</v>
          </cell>
          <cell r="CR21">
            <v>80</v>
          </cell>
          <cell r="CS21">
            <v>1</v>
          </cell>
          <cell r="CT21">
            <v>0</v>
          </cell>
          <cell r="CU21">
            <v>0</v>
          </cell>
          <cell r="CV21">
            <v>27</v>
          </cell>
          <cell r="CW21">
            <v>27</v>
          </cell>
          <cell r="CX21" t="str">
            <v/>
          </cell>
          <cell r="CY21">
            <v>2</v>
          </cell>
          <cell r="CZ21">
            <v>1.5</v>
          </cell>
          <cell r="DA21">
            <v>1.5</v>
          </cell>
          <cell r="DB21">
            <v>600</v>
          </cell>
          <cell r="DC21">
            <v>282</v>
          </cell>
          <cell r="DD21">
            <v>156</v>
          </cell>
          <cell r="DE21">
            <v>45</v>
          </cell>
          <cell r="DF21">
            <v>69</v>
          </cell>
          <cell r="DG21">
            <v>12</v>
          </cell>
          <cell r="DH21">
            <v>6</v>
          </cell>
          <cell r="DI21">
            <v>30</v>
          </cell>
        </row>
        <row r="22">
          <cell r="A22" t="str">
            <v>RS 010</v>
          </cell>
          <cell r="B22">
            <v>10</v>
          </cell>
          <cell r="C22" t="str">
            <v>C</v>
          </cell>
          <cell r="D22" t="str">
            <v>T</v>
          </cell>
          <cell r="E22" t="str">
            <v>Junction S126 - Linthipe</v>
          </cell>
          <cell r="F22" t="str">
            <v>M01</v>
          </cell>
          <cell r="G22">
            <v>20</v>
          </cell>
          <cell r="H22">
            <v>8.1</v>
          </cell>
          <cell r="I22" t="str">
            <v>R</v>
          </cell>
          <cell r="J22" t="str">
            <v>DEDZA</v>
          </cell>
          <cell r="K22">
            <v>6</v>
          </cell>
          <cell r="L22">
            <v>0</v>
          </cell>
          <cell r="W22">
            <v>71</v>
          </cell>
          <cell r="X22" t="str">
            <v>DS</v>
          </cell>
          <cell r="Y22">
            <v>125</v>
          </cell>
          <cell r="Z22" t="str">
            <v>SB</v>
          </cell>
          <cell r="AA22">
            <v>100</v>
          </cell>
          <cell r="AB22" t="str">
            <v>GR</v>
          </cell>
          <cell r="AC22">
            <v>4</v>
          </cell>
          <cell r="AD22" t="str">
            <v>VR</v>
          </cell>
          <cell r="AE22">
            <v>0</v>
          </cell>
          <cell r="AF22">
            <v>0</v>
          </cell>
          <cell r="AG22">
            <v>0</v>
          </cell>
          <cell r="AH22">
            <v>0</v>
          </cell>
          <cell r="AI22">
            <v>0</v>
          </cell>
          <cell r="AJ22">
            <v>0</v>
          </cell>
          <cell r="AK22">
            <v>0</v>
          </cell>
          <cell r="AL22">
            <v>0</v>
          </cell>
          <cell r="AM22">
            <v>1</v>
          </cell>
          <cell r="AN22" t="str">
            <v>never resealed</v>
          </cell>
          <cell r="BO22" t="str">
            <v>RS 010</v>
          </cell>
          <cell r="BP22">
            <v>8.1</v>
          </cell>
          <cell r="BQ22">
            <v>6.7</v>
          </cell>
          <cell r="BR22" t="str">
            <v>R</v>
          </cell>
          <cell r="BS22" t="str">
            <v>C</v>
          </cell>
          <cell r="BT22">
            <v>0</v>
          </cell>
          <cell r="BU22" t="str">
            <v>DS</v>
          </cell>
          <cell r="BV22" t="str">
            <v/>
          </cell>
          <cell r="BW22">
            <v>1</v>
          </cell>
          <cell r="BX22">
            <v>15</v>
          </cell>
          <cell r="BY22" t="str">
            <v/>
          </cell>
          <cell r="BZ22">
            <v>1</v>
          </cell>
          <cell r="CA22">
            <v>4</v>
          </cell>
          <cell r="CB22">
            <v>1.177</v>
          </cell>
          <cell r="CC22">
            <v>3.09</v>
          </cell>
          <cell r="CD22">
            <v>10</v>
          </cell>
          <cell r="CE22">
            <v>7</v>
          </cell>
          <cell r="CF22">
            <v>0</v>
          </cell>
          <cell r="CG22">
            <v>10</v>
          </cell>
          <cell r="CH22">
            <v>7</v>
          </cell>
          <cell r="CI22">
            <v>0.5</v>
          </cell>
          <cell r="CJ22">
            <v>1.4925373134328358E-3</v>
          </cell>
          <cell r="CK22">
            <v>1.4925373134328358E-3</v>
          </cell>
          <cell r="CL22">
            <v>0</v>
          </cell>
          <cell r="CM22">
            <v>5.7864523536165326E-4</v>
          </cell>
          <cell r="CN22">
            <v>5.7864523536165326E-4</v>
          </cell>
          <cell r="CO22">
            <v>0</v>
          </cell>
          <cell r="CP22">
            <v>0</v>
          </cell>
          <cell r="CQ22">
            <v>3.0905786452353614</v>
          </cell>
          <cell r="CR22">
            <v>20</v>
          </cell>
          <cell r="CS22">
            <v>1</v>
          </cell>
          <cell r="CT22">
            <v>0</v>
          </cell>
          <cell r="CU22">
            <v>0</v>
          </cell>
          <cell r="CV22">
            <v>27</v>
          </cell>
          <cell r="CW22">
            <v>27</v>
          </cell>
          <cell r="CX22" t="str">
            <v/>
          </cell>
          <cell r="CY22">
            <v>2</v>
          </cell>
          <cell r="CZ22">
            <v>1.5</v>
          </cell>
          <cell r="DA22">
            <v>1.5</v>
          </cell>
          <cell r="DB22">
            <v>600</v>
          </cell>
          <cell r="DC22">
            <v>282</v>
          </cell>
          <cell r="DD22">
            <v>156</v>
          </cell>
          <cell r="DE22">
            <v>45</v>
          </cell>
          <cell r="DF22">
            <v>69</v>
          </cell>
          <cell r="DG22">
            <v>12</v>
          </cell>
          <cell r="DH22">
            <v>6</v>
          </cell>
          <cell r="DI22">
            <v>30</v>
          </cell>
        </row>
        <row r="23">
          <cell r="A23" t="str">
            <v>RS 038</v>
          </cell>
          <cell r="B23">
            <v>38</v>
          </cell>
          <cell r="C23" t="str">
            <v>C</v>
          </cell>
          <cell r="D23" t="str">
            <v>T</v>
          </cell>
          <cell r="E23" t="str">
            <v>Linthipe - Chimbiya</v>
          </cell>
          <cell r="F23" t="str">
            <v>M01</v>
          </cell>
          <cell r="G23">
            <v>21</v>
          </cell>
          <cell r="H23">
            <v>6.3</v>
          </cell>
          <cell r="I23" t="str">
            <v>R</v>
          </cell>
          <cell r="J23" t="str">
            <v>LILONGWE</v>
          </cell>
          <cell r="K23">
            <v>6</v>
          </cell>
          <cell r="L23">
            <v>0</v>
          </cell>
          <cell r="W23">
            <v>71</v>
          </cell>
          <cell r="X23" t="str">
            <v>AC</v>
          </cell>
          <cell r="Y23">
            <v>125</v>
          </cell>
          <cell r="Z23" t="str">
            <v>SB</v>
          </cell>
          <cell r="AA23">
            <v>100</v>
          </cell>
          <cell r="AB23" t="str">
            <v>GR</v>
          </cell>
          <cell r="AC23">
            <v>4</v>
          </cell>
          <cell r="AD23" t="str">
            <v>VR</v>
          </cell>
          <cell r="AE23">
            <v>86</v>
          </cell>
          <cell r="AF23" t="str">
            <v>AO</v>
          </cell>
          <cell r="AG23" t="str">
            <v>AC</v>
          </cell>
          <cell r="AH23">
            <v>40</v>
          </cell>
          <cell r="AI23">
            <v>0</v>
          </cell>
          <cell r="AJ23">
            <v>0</v>
          </cell>
          <cell r="AK23">
            <v>0</v>
          </cell>
          <cell r="AL23">
            <v>0</v>
          </cell>
          <cell r="AM23">
            <v>6</v>
          </cell>
          <cell r="AN23">
            <v>0</v>
          </cell>
          <cell r="BO23" t="str">
            <v>RS 038</v>
          </cell>
          <cell r="BP23">
            <v>6.3</v>
          </cell>
          <cell r="BQ23">
            <v>6</v>
          </cell>
          <cell r="BR23" t="str">
            <v>R</v>
          </cell>
          <cell r="BS23" t="str">
            <v>C</v>
          </cell>
          <cell r="BT23">
            <v>0</v>
          </cell>
          <cell r="BU23" t="str">
            <v>AC</v>
          </cell>
          <cell r="BV23" t="str">
            <v>AC</v>
          </cell>
          <cell r="BW23">
            <v>6</v>
          </cell>
          <cell r="BX23">
            <v>40</v>
          </cell>
          <cell r="BY23">
            <v>40</v>
          </cell>
          <cell r="BZ23">
            <v>1</v>
          </cell>
          <cell r="CA23">
            <v>4</v>
          </cell>
          <cell r="CB23">
            <v>2.1040000000000001</v>
          </cell>
          <cell r="CC23">
            <v>3.53</v>
          </cell>
          <cell r="CD23">
            <v>50</v>
          </cell>
          <cell r="CE23">
            <v>20</v>
          </cell>
          <cell r="CF23">
            <v>5</v>
          </cell>
          <cell r="CG23">
            <v>45</v>
          </cell>
          <cell r="CH23">
            <v>15</v>
          </cell>
          <cell r="CI23">
            <v>0.7</v>
          </cell>
          <cell r="CJ23">
            <v>2.3333333333333331E-3</v>
          </cell>
          <cell r="CK23">
            <v>5.0023333333333335</v>
          </cell>
          <cell r="CL23">
            <v>5</v>
          </cell>
          <cell r="CM23">
            <v>8.3981538461538455E-2</v>
          </cell>
          <cell r="CN23">
            <v>8.3981538461538455E-2</v>
          </cell>
          <cell r="CO23">
            <v>0</v>
          </cell>
          <cell r="CP23">
            <v>0</v>
          </cell>
          <cell r="CQ23">
            <v>3.6139815384615384</v>
          </cell>
          <cell r="CR23">
            <v>10</v>
          </cell>
          <cell r="CS23">
            <v>1</v>
          </cell>
          <cell r="CT23">
            <v>0</v>
          </cell>
          <cell r="CU23">
            <v>0</v>
          </cell>
          <cell r="CV23">
            <v>12</v>
          </cell>
          <cell r="CW23">
            <v>27</v>
          </cell>
          <cell r="CX23">
            <v>54</v>
          </cell>
          <cell r="CY23">
            <v>1.5</v>
          </cell>
          <cell r="CZ23">
            <v>1.5</v>
          </cell>
          <cell r="DA23">
            <v>1.5</v>
          </cell>
          <cell r="DB23">
            <v>600</v>
          </cell>
          <cell r="DC23">
            <v>282</v>
          </cell>
          <cell r="DD23">
            <v>156</v>
          </cell>
          <cell r="DE23">
            <v>45</v>
          </cell>
          <cell r="DF23">
            <v>69</v>
          </cell>
          <cell r="DG23">
            <v>12</v>
          </cell>
          <cell r="DH23">
            <v>6</v>
          </cell>
          <cell r="DI23">
            <v>30</v>
          </cell>
        </row>
        <row r="24">
          <cell r="A24" t="str">
            <v>RS 023</v>
          </cell>
          <cell r="B24">
            <v>23</v>
          </cell>
          <cell r="C24" t="str">
            <v>C</v>
          </cell>
          <cell r="D24" t="str">
            <v>T</v>
          </cell>
          <cell r="E24" t="str">
            <v>Chimbiya - Zuze</v>
          </cell>
          <cell r="F24" t="str">
            <v>M01</v>
          </cell>
          <cell r="G24">
            <v>22</v>
          </cell>
          <cell r="H24">
            <v>31.8</v>
          </cell>
          <cell r="I24" t="str">
            <v>H</v>
          </cell>
          <cell r="J24" t="str">
            <v>DEDZA</v>
          </cell>
          <cell r="K24">
            <v>6</v>
          </cell>
          <cell r="L24">
            <v>0</v>
          </cell>
          <cell r="W24">
            <v>71</v>
          </cell>
          <cell r="X24" t="str">
            <v>AC</v>
          </cell>
          <cell r="Y24">
            <v>125</v>
          </cell>
          <cell r="Z24" t="str">
            <v>SB</v>
          </cell>
          <cell r="AA24">
            <v>150</v>
          </cell>
          <cell r="AB24" t="str">
            <v>GR</v>
          </cell>
          <cell r="AC24">
            <v>4</v>
          </cell>
          <cell r="AD24" t="str">
            <v>VR</v>
          </cell>
          <cell r="AE24">
            <v>81</v>
          </cell>
          <cell r="AF24" t="str">
            <v>SS</v>
          </cell>
          <cell r="AG24" t="str">
            <v>SS</v>
          </cell>
          <cell r="AH24">
            <v>5</v>
          </cell>
          <cell r="AI24">
            <v>86</v>
          </cell>
          <cell r="AJ24" t="str">
            <v>AO</v>
          </cell>
          <cell r="AK24" t="str">
            <v>AC</v>
          </cell>
          <cell r="AL24">
            <v>40</v>
          </cell>
          <cell r="AM24">
            <v>6</v>
          </cell>
          <cell r="AN24">
            <v>0</v>
          </cell>
          <cell r="BO24" t="str">
            <v>RS 023</v>
          </cell>
          <cell r="BP24">
            <v>31.8</v>
          </cell>
          <cell r="BQ24">
            <v>6</v>
          </cell>
          <cell r="BR24" t="str">
            <v>H</v>
          </cell>
          <cell r="BS24" t="str">
            <v>S</v>
          </cell>
          <cell r="BT24">
            <v>0</v>
          </cell>
          <cell r="BU24" t="str">
            <v>AC</v>
          </cell>
          <cell r="BV24" t="str">
            <v>AO</v>
          </cell>
          <cell r="BW24">
            <v>6</v>
          </cell>
          <cell r="BX24">
            <v>40</v>
          </cell>
          <cell r="BY24">
            <v>40</v>
          </cell>
          <cell r="BZ24">
            <v>1</v>
          </cell>
          <cell r="CA24">
            <v>4</v>
          </cell>
          <cell r="CB24">
            <v>2.6040000000000001</v>
          </cell>
          <cell r="CC24">
            <v>2.5019690693008183</v>
          </cell>
          <cell r="CD24">
            <v>10</v>
          </cell>
          <cell r="CE24">
            <v>7</v>
          </cell>
          <cell r="CF24">
            <v>0</v>
          </cell>
          <cell r="CG24">
            <v>10</v>
          </cell>
          <cell r="CH24">
            <v>7</v>
          </cell>
          <cell r="CI24">
            <v>0.3</v>
          </cell>
          <cell r="CJ24">
            <v>1E-3</v>
          </cell>
          <cell r="CK24">
            <v>1E-3</v>
          </cell>
          <cell r="CL24">
            <v>0</v>
          </cell>
          <cell r="CM24">
            <v>3.876923076923077E-4</v>
          </cell>
          <cell r="CN24">
            <v>3.876923076923077E-4</v>
          </cell>
          <cell r="CO24">
            <v>0</v>
          </cell>
          <cell r="CP24">
            <v>0</v>
          </cell>
          <cell r="CQ24">
            <v>2.5023567616085107</v>
          </cell>
          <cell r="CR24">
            <v>5</v>
          </cell>
          <cell r="CS24">
            <v>1</v>
          </cell>
          <cell r="CT24">
            <v>0</v>
          </cell>
          <cell r="CU24">
            <v>0</v>
          </cell>
          <cell r="CV24">
            <v>12</v>
          </cell>
          <cell r="CW24">
            <v>27</v>
          </cell>
          <cell r="CX24">
            <v>54</v>
          </cell>
          <cell r="CY24">
            <v>2</v>
          </cell>
          <cell r="CZ24">
            <v>2</v>
          </cell>
          <cell r="DA24">
            <v>2</v>
          </cell>
          <cell r="DB24">
            <v>600</v>
          </cell>
          <cell r="DC24">
            <v>282</v>
          </cell>
          <cell r="DD24">
            <v>156</v>
          </cell>
          <cell r="DE24">
            <v>45</v>
          </cell>
          <cell r="DF24">
            <v>69</v>
          </cell>
          <cell r="DG24">
            <v>12</v>
          </cell>
          <cell r="DH24">
            <v>6</v>
          </cell>
          <cell r="DI24">
            <v>30</v>
          </cell>
        </row>
        <row r="25">
          <cell r="A25" t="str">
            <v>RS 033</v>
          </cell>
          <cell r="B25">
            <v>33</v>
          </cell>
          <cell r="C25" t="str">
            <v>C</v>
          </cell>
          <cell r="D25" t="str">
            <v>T</v>
          </cell>
          <cell r="E25" t="str">
            <v>Dauya - Kapesi</v>
          </cell>
          <cell r="F25" t="str">
            <v>M01</v>
          </cell>
          <cell r="G25">
            <v>23</v>
          </cell>
          <cell r="H25">
            <v>12.5</v>
          </cell>
          <cell r="I25" t="str">
            <v>F</v>
          </cell>
          <cell r="J25" t="str">
            <v>DEDZA</v>
          </cell>
          <cell r="K25">
            <v>7</v>
          </cell>
          <cell r="L25">
            <v>0</v>
          </cell>
          <cell r="W25">
            <v>71</v>
          </cell>
          <cell r="X25" t="str">
            <v>AC</v>
          </cell>
          <cell r="Y25">
            <v>125</v>
          </cell>
          <cell r="Z25" t="str">
            <v>SB</v>
          </cell>
          <cell r="AA25">
            <v>100</v>
          </cell>
          <cell r="AB25" t="str">
            <v>GR</v>
          </cell>
          <cell r="AC25">
            <v>4</v>
          </cell>
          <cell r="AD25" t="str">
            <v>VR</v>
          </cell>
          <cell r="AE25">
            <v>81</v>
          </cell>
          <cell r="AF25" t="str">
            <v>AO</v>
          </cell>
          <cell r="AG25" t="str">
            <v>AC</v>
          </cell>
          <cell r="AH25">
            <v>40</v>
          </cell>
          <cell r="AI25">
            <v>87</v>
          </cell>
          <cell r="AJ25" t="str">
            <v>AO</v>
          </cell>
          <cell r="AK25" t="str">
            <v>AC</v>
          </cell>
          <cell r="AL25">
            <v>40</v>
          </cell>
          <cell r="AM25">
            <v>6</v>
          </cell>
          <cell r="AN25">
            <v>0</v>
          </cell>
          <cell r="BO25" t="str">
            <v>RS 033</v>
          </cell>
          <cell r="BP25">
            <v>12.5</v>
          </cell>
          <cell r="BQ25">
            <v>6</v>
          </cell>
          <cell r="BR25" t="str">
            <v>F</v>
          </cell>
          <cell r="BS25" t="str">
            <v>C</v>
          </cell>
          <cell r="BT25">
            <v>0</v>
          </cell>
          <cell r="BU25" t="str">
            <v>AC</v>
          </cell>
          <cell r="BV25" t="str">
            <v>AO</v>
          </cell>
          <cell r="BW25">
            <v>6</v>
          </cell>
          <cell r="BX25">
            <v>40</v>
          </cell>
          <cell r="BY25">
            <v>40</v>
          </cell>
          <cell r="BZ25">
            <v>1</v>
          </cell>
          <cell r="CA25">
            <v>4</v>
          </cell>
          <cell r="CB25">
            <v>2.1040000000000001</v>
          </cell>
          <cell r="CC25">
            <v>2.7620246334310852</v>
          </cell>
          <cell r="CD25">
            <v>20</v>
          </cell>
          <cell r="CE25">
            <v>8</v>
          </cell>
          <cell r="CF25">
            <v>0</v>
          </cell>
          <cell r="CG25">
            <v>20</v>
          </cell>
          <cell r="CH25">
            <v>8</v>
          </cell>
          <cell r="CI25">
            <v>0.1</v>
          </cell>
          <cell r="CJ25">
            <v>3.3333333333333343E-4</v>
          </cell>
          <cell r="CK25">
            <v>3.3333333333333343E-4</v>
          </cell>
          <cell r="CL25">
            <v>0</v>
          </cell>
          <cell r="CM25">
            <v>1.2923076923076926E-4</v>
          </cell>
          <cell r="CN25">
            <v>1.2923076923076926E-4</v>
          </cell>
          <cell r="CO25">
            <v>0</v>
          </cell>
          <cell r="CP25">
            <v>0</v>
          </cell>
          <cell r="CQ25">
            <v>2.7621538642003158</v>
          </cell>
          <cell r="CR25">
            <v>0</v>
          </cell>
          <cell r="CS25">
            <v>1</v>
          </cell>
          <cell r="CT25">
            <v>0</v>
          </cell>
          <cell r="CU25">
            <v>0</v>
          </cell>
          <cell r="CV25">
            <v>11</v>
          </cell>
          <cell r="CW25">
            <v>27</v>
          </cell>
          <cell r="CX25">
            <v>54</v>
          </cell>
          <cell r="CY25">
            <v>3</v>
          </cell>
          <cell r="CZ25">
            <v>2</v>
          </cell>
          <cell r="DA25">
            <v>1.5</v>
          </cell>
          <cell r="DB25">
            <v>600</v>
          </cell>
          <cell r="DC25">
            <v>282</v>
          </cell>
          <cell r="DD25">
            <v>156</v>
          </cell>
          <cell r="DE25">
            <v>45</v>
          </cell>
          <cell r="DF25">
            <v>69</v>
          </cell>
          <cell r="DG25">
            <v>12</v>
          </cell>
          <cell r="DH25">
            <v>6</v>
          </cell>
          <cell r="DI25">
            <v>30</v>
          </cell>
        </row>
        <row r="26">
          <cell r="A26" t="str">
            <v>RS 034</v>
          </cell>
          <cell r="B26">
            <v>34</v>
          </cell>
          <cell r="C26" t="str">
            <v>C</v>
          </cell>
          <cell r="D26" t="str">
            <v>T</v>
          </cell>
          <cell r="E26" t="str">
            <v>Nkutu - Bembeke</v>
          </cell>
          <cell r="F26" t="str">
            <v>M01</v>
          </cell>
          <cell r="G26">
            <v>24</v>
          </cell>
          <cell r="H26">
            <v>9</v>
          </cell>
          <cell r="I26" t="str">
            <v>H</v>
          </cell>
          <cell r="J26" t="str">
            <v>DEDZA</v>
          </cell>
          <cell r="K26">
            <v>7</v>
          </cell>
          <cell r="L26">
            <v>0</v>
          </cell>
          <cell r="W26">
            <v>71</v>
          </cell>
          <cell r="X26" t="str">
            <v>AC</v>
          </cell>
          <cell r="Y26">
            <v>125</v>
          </cell>
          <cell r="Z26" t="str">
            <v>SB</v>
          </cell>
          <cell r="AA26">
            <v>150</v>
          </cell>
          <cell r="AB26" t="str">
            <v>GR</v>
          </cell>
          <cell r="AC26">
            <v>10</v>
          </cell>
          <cell r="AD26" t="str">
            <v>VR</v>
          </cell>
          <cell r="AE26">
            <v>0</v>
          </cell>
          <cell r="AF26">
            <v>0</v>
          </cell>
          <cell r="AG26">
            <v>0</v>
          </cell>
          <cell r="AH26">
            <v>0</v>
          </cell>
          <cell r="AI26">
            <v>0</v>
          </cell>
          <cell r="AJ26">
            <v>0</v>
          </cell>
          <cell r="AK26">
            <v>0</v>
          </cell>
          <cell r="AL26">
            <v>0</v>
          </cell>
          <cell r="AM26">
            <v>2</v>
          </cell>
          <cell r="AN26" t="str">
            <v>never resealed</v>
          </cell>
          <cell r="BO26" t="str">
            <v>RS 034</v>
          </cell>
          <cell r="BP26">
            <v>9</v>
          </cell>
          <cell r="BQ26">
            <v>6</v>
          </cell>
          <cell r="BR26" t="str">
            <v>H</v>
          </cell>
          <cell r="BS26" t="str">
            <v>C</v>
          </cell>
          <cell r="BT26">
            <v>0</v>
          </cell>
          <cell r="BU26" t="str">
            <v>AC</v>
          </cell>
          <cell r="BV26" t="str">
            <v/>
          </cell>
          <cell r="BW26">
            <v>2</v>
          </cell>
          <cell r="BX26">
            <v>40</v>
          </cell>
          <cell r="BY26" t="str">
            <v/>
          </cell>
          <cell r="BZ26">
            <v>1</v>
          </cell>
          <cell r="CA26">
            <v>10</v>
          </cell>
          <cell r="CB26">
            <v>2.052</v>
          </cell>
          <cell r="CC26">
            <v>2.8482416422287393</v>
          </cell>
          <cell r="CD26">
            <v>40</v>
          </cell>
          <cell r="CE26">
            <v>18</v>
          </cell>
          <cell r="CF26">
            <v>3</v>
          </cell>
          <cell r="CG26">
            <v>37</v>
          </cell>
          <cell r="CH26">
            <v>15</v>
          </cell>
          <cell r="CI26">
            <v>2.2999999999999998</v>
          </cell>
          <cell r="CJ26">
            <v>7.6666666666666654E-3</v>
          </cell>
          <cell r="CK26">
            <v>3.0076666666666667</v>
          </cell>
          <cell r="CL26">
            <v>3</v>
          </cell>
          <cell r="CM26">
            <v>5.2818461538461543E-2</v>
          </cell>
          <cell r="CN26">
            <v>5.2818461538461543E-2</v>
          </cell>
          <cell r="CO26">
            <v>0</v>
          </cell>
          <cell r="CP26">
            <v>0</v>
          </cell>
          <cell r="CQ26">
            <v>2.9010601037672008</v>
          </cell>
          <cell r="CR26">
            <v>0</v>
          </cell>
          <cell r="CS26">
            <v>1</v>
          </cell>
          <cell r="CT26">
            <v>0</v>
          </cell>
          <cell r="CU26">
            <v>0</v>
          </cell>
          <cell r="CV26">
            <v>27</v>
          </cell>
          <cell r="CW26">
            <v>27</v>
          </cell>
          <cell r="CX26" t="str">
            <v/>
          </cell>
          <cell r="CY26">
            <v>2</v>
          </cell>
          <cell r="CZ26">
            <v>2</v>
          </cell>
          <cell r="DA26">
            <v>1.5</v>
          </cell>
          <cell r="DB26">
            <v>400</v>
          </cell>
          <cell r="DC26">
            <v>188</v>
          </cell>
          <cell r="DD26">
            <v>104</v>
          </cell>
          <cell r="DE26">
            <v>30</v>
          </cell>
          <cell r="DF26">
            <v>46</v>
          </cell>
          <cell r="DG26">
            <v>8</v>
          </cell>
          <cell r="DH26">
            <v>4</v>
          </cell>
          <cell r="DI26">
            <v>20</v>
          </cell>
        </row>
        <row r="27">
          <cell r="A27" t="str">
            <v>RS 030</v>
          </cell>
          <cell r="B27">
            <v>30</v>
          </cell>
          <cell r="C27" t="str">
            <v>C</v>
          </cell>
          <cell r="D27" t="str">
            <v>T</v>
          </cell>
          <cell r="E27" t="str">
            <v>Nkutu - Masasa</v>
          </cell>
          <cell r="F27" t="str">
            <v>M01</v>
          </cell>
          <cell r="G27">
            <v>25</v>
          </cell>
          <cell r="H27">
            <v>2.8</v>
          </cell>
          <cell r="I27" t="str">
            <v>H</v>
          </cell>
          <cell r="J27" t="str">
            <v>DEDZA</v>
          </cell>
          <cell r="K27">
            <v>7</v>
          </cell>
          <cell r="L27">
            <v>0</v>
          </cell>
          <cell r="W27">
            <v>71</v>
          </cell>
          <cell r="X27" t="str">
            <v>AC</v>
          </cell>
          <cell r="Y27">
            <v>125</v>
          </cell>
          <cell r="Z27" t="str">
            <v>SB</v>
          </cell>
          <cell r="AA27">
            <v>150</v>
          </cell>
          <cell r="AB27" t="str">
            <v>GR</v>
          </cell>
          <cell r="AC27">
            <v>10</v>
          </cell>
          <cell r="AD27" t="str">
            <v>VR</v>
          </cell>
          <cell r="AE27">
            <v>0</v>
          </cell>
          <cell r="AF27">
            <v>0</v>
          </cell>
          <cell r="AG27">
            <v>0</v>
          </cell>
          <cell r="AH27">
            <v>0</v>
          </cell>
          <cell r="AI27">
            <v>0</v>
          </cell>
          <cell r="AJ27">
            <v>0</v>
          </cell>
          <cell r="AK27">
            <v>0</v>
          </cell>
          <cell r="AL27">
            <v>0</v>
          </cell>
          <cell r="AM27">
            <v>2</v>
          </cell>
          <cell r="AN27" t="str">
            <v>never resealed</v>
          </cell>
          <cell r="BO27" t="str">
            <v>RS 030</v>
          </cell>
          <cell r="BP27">
            <v>2.8</v>
          </cell>
          <cell r="BQ27">
            <v>6</v>
          </cell>
          <cell r="BR27" t="str">
            <v>H</v>
          </cell>
          <cell r="BS27" t="str">
            <v>C</v>
          </cell>
          <cell r="BT27">
            <v>0</v>
          </cell>
          <cell r="BU27" t="str">
            <v>AC</v>
          </cell>
          <cell r="BV27" t="str">
            <v/>
          </cell>
          <cell r="BW27">
            <v>2</v>
          </cell>
          <cell r="BX27">
            <v>40</v>
          </cell>
          <cell r="BY27" t="str">
            <v/>
          </cell>
          <cell r="BZ27">
            <v>1</v>
          </cell>
          <cell r="CA27">
            <v>10</v>
          </cell>
          <cell r="CB27">
            <v>2.052</v>
          </cell>
          <cell r="CC27">
            <v>3.8643706744868038</v>
          </cell>
          <cell r="CD27">
            <v>80</v>
          </cell>
          <cell r="CE27">
            <v>56</v>
          </cell>
          <cell r="CF27">
            <v>41</v>
          </cell>
          <cell r="CG27">
            <v>39</v>
          </cell>
          <cell r="CH27">
            <v>15</v>
          </cell>
          <cell r="CI27">
            <v>3.1</v>
          </cell>
          <cell r="CJ27">
            <v>1.0333333333333335E-2</v>
          </cell>
          <cell r="CK27">
            <v>10</v>
          </cell>
          <cell r="CL27">
            <v>41</v>
          </cell>
          <cell r="CM27">
            <v>0.37513358974358968</v>
          </cell>
          <cell r="CN27">
            <v>0.37513358974358968</v>
          </cell>
          <cell r="CO27">
            <v>0</v>
          </cell>
          <cell r="CP27">
            <v>0</v>
          </cell>
          <cell r="CQ27">
            <v>4.2395042642303933</v>
          </cell>
          <cell r="CR27">
            <v>0</v>
          </cell>
          <cell r="CS27">
            <v>1</v>
          </cell>
          <cell r="CT27">
            <v>0</v>
          </cell>
          <cell r="CU27">
            <v>0</v>
          </cell>
          <cell r="CV27">
            <v>27</v>
          </cell>
          <cell r="CW27">
            <v>27</v>
          </cell>
          <cell r="CX27" t="str">
            <v/>
          </cell>
          <cell r="CY27">
            <v>2</v>
          </cell>
          <cell r="CZ27">
            <v>2</v>
          </cell>
          <cell r="DA27">
            <v>1.5</v>
          </cell>
          <cell r="DB27">
            <v>400</v>
          </cell>
          <cell r="DC27">
            <v>188</v>
          </cell>
          <cell r="DD27">
            <v>104</v>
          </cell>
          <cell r="DE27">
            <v>30</v>
          </cell>
          <cell r="DF27">
            <v>46</v>
          </cell>
          <cell r="DG27">
            <v>8</v>
          </cell>
          <cell r="DH27">
            <v>4</v>
          </cell>
          <cell r="DI27">
            <v>20</v>
          </cell>
        </row>
        <row r="28">
          <cell r="A28" t="str">
            <v>RS 015</v>
          </cell>
          <cell r="B28">
            <v>15</v>
          </cell>
          <cell r="C28" t="str">
            <v>C</v>
          </cell>
          <cell r="D28" t="str">
            <v>T</v>
          </cell>
          <cell r="E28" t="str">
            <v>Masasa - Kalitsilo</v>
          </cell>
          <cell r="F28" t="str">
            <v>M01</v>
          </cell>
          <cell r="G28">
            <v>26</v>
          </cell>
          <cell r="H28">
            <v>20.9</v>
          </cell>
          <cell r="I28" t="str">
            <v>R</v>
          </cell>
          <cell r="J28" t="str">
            <v>NTCHEU</v>
          </cell>
          <cell r="K28">
            <v>8</v>
          </cell>
          <cell r="L28">
            <v>0</v>
          </cell>
          <cell r="W28">
            <v>71</v>
          </cell>
          <cell r="X28" t="str">
            <v>DS</v>
          </cell>
          <cell r="Y28">
            <v>150</v>
          </cell>
          <cell r="Z28" t="str">
            <v>SB</v>
          </cell>
          <cell r="AA28">
            <v>125</v>
          </cell>
          <cell r="AB28" t="str">
            <v>GR</v>
          </cell>
          <cell r="AC28">
            <v>10</v>
          </cell>
          <cell r="AD28" t="str">
            <v>VR</v>
          </cell>
          <cell r="AE28">
            <v>0</v>
          </cell>
          <cell r="AF28">
            <v>0</v>
          </cell>
          <cell r="AG28">
            <v>0</v>
          </cell>
          <cell r="AH28">
            <v>0</v>
          </cell>
          <cell r="AI28">
            <v>0</v>
          </cell>
          <cell r="AJ28">
            <v>0</v>
          </cell>
          <cell r="AK28">
            <v>0</v>
          </cell>
          <cell r="AL28">
            <v>0</v>
          </cell>
          <cell r="AM28">
            <v>1</v>
          </cell>
          <cell r="AN28" t="str">
            <v>never resealed</v>
          </cell>
          <cell r="BO28" t="str">
            <v>RS 015</v>
          </cell>
          <cell r="BP28">
            <v>20.9</v>
          </cell>
          <cell r="BQ28">
            <v>6</v>
          </cell>
          <cell r="BR28" t="str">
            <v>R</v>
          </cell>
          <cell r="BS28" t="str">
            <v>C</v>
          </cell>
          <cell r="BT28">
            <v>0</v>
          </cell>
          <cell r="BU28" t="str">
            <v>DS</v>
          </cell>
          <cell r="BV28" t="str">
            <v/>
          </cell>
          <cell r="BW28">
            <v>1</v>
          </cell>
          <cell r="BX28">
            <v>15</v>
          </cell>
          <cell r="BY28" t="str">
            <v/>
          </cell>
          <cell r="BZ28">
            <v>1</v>
          </cell>
          <cell r="CA28">
            <v>10</v>
          </cell>
          <cell r="CB28">
            <v>1.427</v>
          </cell>
          <cell r="CC28">
            <v>3.3221936863895123</v>
          </cell>
          <cell r="CD28">
            <v>95</v>
          </cell>
          <cell r="CE28">
            <v>86</v>
          </cell>
          <cell r="CF28">
            <v>71</v>
          </cell>
          <cell r="CG28">
            <v>24</v>
          </cell>
          <cell r="CH28">
            <v>15</v>
          </cell>
          <cell r="CI28">
            <v>18.7</v>
          </cell>
          <cell r="CJ28">
            <v>6.2333333333333338E-2</v>
          </cell>
          <cell r="CK28">
            <v>10</v>
          </cell>
          <cell r="CL28">
            <v>71</v>
          </cell>
          <cell r="CM28">
            <v>0.59323512820512814</v>
          </cell>
          <cell r="CN28">
            <v>0.59323512820512814</v>
          </cell>
          <cell r="CO28">
            <v>0</v>
          </cell>
          <cell r="CP28">
            <v>0</v>
          </cell>
          <cell r="CQ28">
            <v>3.9154288145946405</v>
          </cell>
          <cell r="CR28">
            <v>5</v>
          </cell>
          <cell r="CS28">
            <v>1</v>
          </cell>
          <cell r="CT28">
            <v>0</v>
          </cell>
          <cell r="CU28">
            <v>0</v>
          </cell>
          <cell r="CV28">
            <v>27</v>
          </cell>
          <cell r="CW28">
            <v>27</v>
          </cell>
          <cell r="CX28" t="str">
            <v/>
          </cell>
          <cell r="CY28">
            <v>2</v>
          </cell>
          <cell r="CZ28">
            <v>2</v>
          </cell>
          <cell r="DA28">
            <v>1.3</v>
          </cell>
          <cell r="DB28">
            <v>400</v>
          </cell>
          <cell r="DC28">
            <v>188</v>
          </cell>
          <cell r="DD28">
            <v>104</v>
          </cell>
          <cell r="DE28">
            <v>30</v>
          </cell>
          <cell r="DF28">
            <v>46</v>
          </cell>
          <cell r="DG28">
            <v>8</v>
          </cell>
          <cell r="DH28">
            <v>4</v>
          </cell>
          <cell r="DI28">
            <v>20</v>
          </cell>
        </row>
        <row r="29">
          <cell r="A29" t="str">
            <v>RS 027</v>
          </cell>
          <cell r="B29">
            <v>27</v>
          </cell>
          <cell r="C29" t="str">
            <v>C</v>
          </cell>
          <cell r="D29" t="str">
            <v>T</v>
          </cell>
          <cell r="E29" t="str">
            <v>Kalitsilo - Mlangeni</v>
          </cell>
          <cell r="F29" t="str">
            <v>M01</v>
          </cell>
          <cell r="G29">
            <v>27</v>
          </cell>
          <cell r="H29">
            <v>14.7</v>
          </cell>
          <cell r="I29" t="str">
            <v>R</v>
          </cell>
          <cell r="J29" t="str">
            <v>DEDZA</v>
          </cell>
          <cell r="K29">
            <v>8</v>
          </cell>
          <cell r="L29">
            <v>0</v>
          </cell>
          <cell r="W29">
            <v>71</v>
          </cell>
          <cell r="X29" t="str">
            <v>AC</v>
          </cell>
          <cell r="Y29">
            <v>125</v>
          </cell>
          <cell r="Z29" t="str">
            <v>SB</v>
          </cell>
          <cell r="AA29">
            <v>150</v>
          </cell>
          <cell r="AB29" t="str">
            <v>GR</v>
          </cell>
          <cell r="AC29">
            <v>10</v>
          </cell>
          <cell r="AD29" t="str">
            <v>VR</v>
          </cell>
          <cell r="AE29">
            <v>0</v>
          </cell>
          <cell r="AF29">
            <v>0</v>
          </cell>
          <cell r="AG29">
            <v>0</v>
          </cell>
          <cell r="AH29">
            <v>0</v>
          </cell>
          <cell r="AI29">
            <v>0</v>
          </cell>
          <cell r="AJ29">
            <v>0</v>
          </cell>
          <cell r="AK29">
            <v>0</v>
          </cell>
          <cell r="AL29">
            <v>0</v>
          </cell>
          <cell r="AM29">
            <v>2</v>
          </cell>
          <cell r="AN29" t="str">
            <v>never resealed</v>
          </cell>
          <cell r="BO29" t="str">
            <v>RS 027</v>
          </cell>
          <cell r="BP29">
            <v>14.7</v>
          </cell>
          <cell r="BQ29">
            <v>6</v>
          </cell>
          <cell r="BR29" t="str">
            <v>R</v>
          </cell>
          <cell r="BS29" t="str">
            <v>C</v>
          </cell>
          <cell r="BT29">
            <v>0</v>
          </cell>
          <cell r="BU29" t="str">
            <v>AC</v>
          </cell>
          <cell r="BV29" t="str">
            <v/>
          </cell>
          <cell r="BW29">
            <v>2</v>
          </cell>
          <cell r="BX29">
            <v>40</v>
          </cell>
          <cell r="BY29" t="str">
            <v/>
          </cell>
          <cell r="BZ29">
            <v>1</v>
          </cell>
          <cell r="CA29">
            <v>10</v>
          </cell>
          <cell r="CB29">
            <v>2.052</v>
          </cell>
          <cell r="CC29">
            <v>3.1289903053303436</v>
          </cell>
          <cell r="CD29">
            <v>50</v>
          </cell>
          <cell r="CE29">
            <v>15</v>
          </cell>
          <cell r="CF29">
            <v>0</v>
          </cell>
          <cell r="CG29">
            <v>50</v>
          </cell>
          <cell r="CH29">
            <v>15</v>
          </cell>
          <cell r="CI29">
            <v>17.5</v>
          </cell>
          <cell r="CJ29">
            <v>5.8333333333333341E-2</v>
          </cell>
          <cell r="CK29">
            <v>5.8333333333333341E-2</v>
          </cell>
          <cell r="CL29">
            <v>0</v>
          </cell>
          <cell r="CM29">
            <v>2.2615384615384617E-2</v>
          </cell>
          <cell r="CN29">
            <v>2.2615384615384617E-2</v>
          </cell>
          <cell r="CO29">
            <v>0</v>
          </cell>
          <cell r="CP29">
            <v>0</v>
          </cell>
          <cell r="CQ29">
            <v>3.1516056899457281</v>
          </cell>
          <cell r="CR29">
            <v>0</v>
          </cell>
          <cell r="CS29">
            <v>1</v>
          </cell>
          <cell r="CT29">
            <v>0</v>
          </cell>
          <cell r="CU29">
            <v>0</v>
          </cell>
          <cell r="CV29">
            <v>27</v>
          </cell>
          <cell r="CW29">
            <v>27</v>
          </cell>
          <cell r="CX29" t="str">
            <v/>
          </cell>
          <cell r="CY29">
            <v>1.8</v>
          </cell>
          <cell r="CZ29">
            <v>1.5</v>
          </cell>
          <cell r="DA29">
            <v>1.5</v>
          </cell>
          <cell r="DB29">
            <v>400</v>
          </cell>
          <cell r="DC29">
            <v>188</v>
          </cell>
          <cell r="DD29">
            <v>104</v>
          </cell>
          <cell r="DE29">
            <v>30</v>
          </cell>
          <cell r="DF29">
            <v>46</v>
          </cell>
          <cell r="DG29">
            <v>8</v>
          </cell>
          <cell r="DH29">
            <v>4</v>
          </cell>
          <cell r="DI29">
            <v>20</v>
          </cell>
        </row>
        <row r="30">
          <cell r="A30" t="str">
            <v>RS 032</v>
          </cell>
          <cell r="B30">
            <v>32</v>
          </cell>
          <cell r="C30" t="str">
            <v>C</v>
          </cell>
          <cell r="D30" t="str">
            <v>T</v>
          </cell>
          <cell r="E30" t="str">
            <v>Mlangeni - Biriwiri</v>
          </cell>
          <cell r="F30" t="str">
            <v>M01</v>
          </cell>
          <cell r="G30">
            <v>28</v>
          </cell>
          <cell r="H30">
            <v>13.1</v>
          </cell>
          <cell r="I30" t="str">
            <v>R</v>
          </cell>
          <cell r="J30" t="str">
            <v>NTCHEU</v>
          </cell>
          <cell r="K30">
            <v>8</v>
          </cell>
          <cell r="L30">
            <v>0</v>
          </cell>
          <cell r="W30">
            <v>71</v>
          </cell>
          <cell r="X30" t="str">
            <v>AC</v>
          </cell>
          <cell r="Y30">
            <v>125</v>
          </cell>
          <cell r="Z30" t="str">
            <v>SB</v>
          </cell>
          <cell r="AA30">
            <v>150</v>
          </cell>
          <cell r="AB30" t="str">
            <v>GR</v>
          </cell>
          <cell r="AC30">
            <v>10</v>
          </cell>
          <cell r="AD30" t="str">
            <v>VR</v>
          </cell>
          <cell r="AE30">
            <v>0</v>
          </cell>
          <cell r="AF30">
            <v>0</v>
          </cell>
          <cell r="AG30">
            <v>0</v>
          </cell>
          <cell r="AH30">
            <v>0</v>
          </cell>
          <cell r="AI30">
            <v>0</v>
          </cell>
          <cell r="AJ30">
            <v>0</v>
          </cell>
          <cell r="AK30">
            <v>0</v>
          </cell>
          <cell r="AL30">
            <v>0</v>
          </cell>
          <cell r="AM30">
            <v>2</v>
          </cell>
          <cell r="AN30" t="str">
            <v>never resealed</v>
          </cell>
          <cell r="BO30" t="str">
            <v>RS 032</v>
          </cell>
          <cell r="BP30">
            <v>13.1</v>
          </cell>
          <cell r="BQ30">
            <v>6</v>
          </cell>
          <cell r="BR30" t="str">
            <v>R</v>
          </cell>
          <cell r="BS30" t="str">
            <v>C</v>
          </cell>
          <cell r="BT30">
            <v>0</v>
          </cell>
          <cell r="BU30" t="str">
            <v>AC</v>
          </cell>
          <cell r="BV30" t="str">
            <v/>
          </cell>
          <cell r="BW30">
            <v>2</v>
          </cell>
          <cell r="BX30">
            <v>40</v>
          </cell>
          <cell r="BY30" t="str">
            <v/>
          </cell>
          <cell r="BZ30">
            <v>1</v>
          </cell>
          <cell r="CA30">
            <v>10</v>
          </cell>
          <cell r="CB30">
            <v>2.052</v>
          </cell>
          <cell r="CC30">
            <v>2.21</v>
          </cell>
          <cell r="CD30">
            <v>50</v>
          </cell>
          <cell r="CE30">
            <v>30</v>
          </cell>
          <cell r="CF30">
            <v>15</v>
          </cell>
          <cell r="CG30">
            <v>35</v>
          </cell>
          <cell r="CH30">
            <v>15</v>
          </cell>
          <cell r="CI30">
            <v>0</v>
          </cell>
          <cell r="CJ30">
            <v>0</v>
          </cell>
          <cell r="CK30">
            <v>10</v>
          </cell>
          <cell r="CL30">
            <v>15</v>
          </cell>
          <cell r="CM30">
            <v>0.19923076923076921</v>
          </cell>
          <cell r="CN30">
            <v>0.19923076923076921</v>
          </cell>
          <cell r="CO30">
            <v>0</v>
          </cell>
          <cell r="CP30">
            <v>0</v>
          </cell>
          <cell r="CQ30">
            <v>2.4092307692307693</v>
          </cell>
          <cell r="CR30">
            <v>0</v>
          </cell>
          <cell r="CS30">
            <v>1</v>
          </cell>
          <cell r="CT30">
            <v>0</v>
          </cell>
          <cell r="CU30">
            <v>0</v>
          </cell>
          <cell r="CV30">
            <v>27</v>
          </cell>
          <cell r="CW30">
            <v>27</v>
          </cell>
          <cell r="CX30" t="str">
            <v/>
          </cell>
          <cell r="CY30">
            <v>1.5</v>
          </cell>
          <cell r="CZ30">
            <v>1.5</v>
          </cell>
          <cell r="DA30">
            <v>1.5</v>
          </cell>
          <cell r="DB30">
            <v>400</v>
          </cell>
          <cell r="DC30">
            <v>188</v>
          </cell>
          <cell r="DD30">
            <v>104</v>
          </cell>
          <cell r="DE30">
            <v>30</v>
          </cell>
          <cell r="DF30">
            <v>46</v>
          </cell>
          <cell r="DG30">
            <v>8</v>
          </cell>
          <cell r="DH30">
            <v>4</v>
          </cell>
          <cell r="DI30">
            <v>20</v>
          </cell>
        </row>
        <row r="31">
          <cell r="A31" t="str">
            <v>RS 021</v>
          </cell>
          <cell r="B31">
            <v>21</v>
          </cell>
          <cell r="C31" t="str">
            <v>C</v>
          </cell>
          <cell r="D31" t="str">
            <v>T</v>
          </cell>
          <cell r="E31" t="str">
            <v>Biriwiri - Ntcheu</v>
          </cell>
          <cell r="F31" t="str">
            <v>M01</v>
          </cell>
          <cell r="G31">
            <v>29</v>
          </cell>
          <cell r="H31">
            <v>6.7</v>
          </cell>
          <cell r="I31" t="str">
            <v>F</v>
          </cell>
          <cell r="J31" t="str">
            <v>NTCHEU</v>
          </cell>
          <cell r="K31">
            <v>8</v>
          </cell>
          <cell r="L31">
            <v>0</v>
          </cell>
          <cell r="W31">
            <v>71</v>
          </cell>
          <cell r="X31" t="str">
            <v>DS</v>
          </cell>
          <cell r="Y31">
            <v>125</v>
          </cell>
          <cell r="Z31" t="str">
            <v>SB</v>
          </cell>
          <cell r="AA31">
            <v>150</v>
          </cell>
          <cell r="AB31" t="str">
            <v>GR</v>
          </cell>
          <cell r="AC31">
            <v>10</v>
          </cell>
          <cell r="AD31" t="str">
            <v>VR</v>
          </cell>
          <cell r="AE31">
            <v>0</v>
          </cell>
          <cell r="AF31">
            <v>0</v>
          </cell>
          <cell r="AG31">
            <v>0</v>
          </cell>
          <cell r="AH31">
            <v>0</v>
          </cell>
          <cell r="AI31">
            <v>0</v>
          </cell>
          <cell r="AJ31">
            <v>0</v>
          </cell>
          <cell r="AK31">
            <v>0</v>
          </cell>
          <cell r="AL31">
            <v>0</v>
          </cell>
          <cell r="AM31">
            <v>1</v>
          </cell>
          <cell r="AN31" t="str">
            <v>never resealed</v>
          </cell>
          <cell r="BO31" t="str">
            <v>RS 021</v>
          </cell>
          <cell r="BP31">
            <v>6.7</v>
          </cell>
          <cell r="BQ31">
            <v>6</v>
          </cell>
          <cell r="BR31" t="str">
            <v>F</v>
          </cell>
          <cell r="BS31" t="str">
            <v>C</v>
          </cell>
          <cell r="BT31">
            <v>0</v>
          </cell>
          <cell r="BU31" t="str">
            <v>DS</v>
          </cell>
          <cell r="BV31" t="str">
            <v/>
          </cell>
          <cell r="BW31">
            <v>1</v>
          </cell>
          <cell r="BX31">
            <v>15</v>
          </cell>
          <cell r="BY31" t="str">
            <v/>
          </cell>
          <cell r="BZ31">
            <v>1</v>
          </cell>
          <cell r="CA31">
            <v>10</v>
          </cell>
          <cell r="CB31">
            <v>1.677</v>
          </cell>
          <cell r="CC31">
            <v>2.4494146627565985</v>
          </cell>
          <cell r="CD31">
            <v>40</v>
          </cell>
          <cell r="CE31">
            <v>5</v>
          </cell>
          <cell r="CF31">
            <v>0</v>
          </cell>
          <cell r="CG31">
            <v>40</v>
          </cell>
          <cell r="CH31">
            <v>5</v>
          </cell>
          <cell r="CI31">
            <v>0.4</v>
          </cell>
          <cell r="CJ31">
            <v>1.3333333333333337E-3</v>
          </cell>
          <cell r="CK31">
            <v>1.3333333333333337E-3</v>
          </cell>
          <cell r="CL31">
            <v>0</v>
          </cell>
          <cell r="CM31">
            <v>5.1692307692307704E-4</v>
          </cell>
          <cell r="CN31">
            <v>5.1692307692307704E-4</v>
          </cell>
          <cell r="CO31">
            <v>0</v>
          </cell>
          <cell r="CP31">
            <v>0</v>
          </cell>
          <cell r="CQ31">
            <v>2.4499315858335216</v>
          </cell>
          <cell r="CR31">
            <v>0</v>
          </cell>
          <cell r="CS31">
            <v>1</v>
          </cell>
          <cell r="CT31">
            <v>0</v>
          </cell>
          <cell r="CU31">
            <v>0</v>
          </cell>
          <cell r="CV31">
            <v>27</v>
          </cell>
          <cell r="CW31">
            <v>27</v>
          </cell>
          <cell r="CX31" t="str">
            <v/>
          </cell>
          <cell r="CY31">
            <v>2</v>
          </cell>
          <cell r="CZ31">
            <v>1.5</v>
          </cell>
          <cell r="DA31">
            <v>1.5</v>
          </cell>
          <cell r="DB31">
            <v>400</v>
          </cell>
          <cell r="DC31">
            <v>188</v>
          </cell>
          <cell r="DD31">
            <v>104</v>
          </cell>
          <cell r="DE31">
            <v>30</v>
          </cell>
          <cell r="DF31">
            <v>46</v>
          </cell>
          <cell r="DG31">
            <v>8</v>
          </cell>
          <cell r="DH31">
            <v>4</v>
          </cell>
          <cell r="DI31">
            <v>20</v>
          </cell>
        </row>
        <row r="32">
          <cell r="A32" t="str">
            <v>RS 019</v>
          </cell>
          <cell r="B32">
            <v>19</v>
          </cell>
          <cell r="C32" t="str">
            <v>C</v>
          </cell>
          <cell r="D32" t="str">
            <v>T</v>
          </cell>
          <cell r="E32" t="str">
            <v>Ntcheu - Bemvu</v>
          </cell>
          <cell r="F32" t="str">
            <v>M01</v>
          </cell>
          <cell r="G32">
            <v>30</v>
          </cell>
          <cell r="H32">
            <v>11.8</v>
          </cell>
          <cell r="I32" t="str">
            <v>F</v>
          </cell>
          <cell r="J32" t="str">
            <v>NTCHEU</v>
          </cell>
          <cell r="K32">
            <v>8</v>
          </cell>
          <cell r="L32">
            <v>0</v>
          </cell>
          <cell r="W32">
            <v>71</v>
          </cell>
          <cell r="X32" t="str">
            <v>DS</v>
          </cell>
          <cell r="Y32">
            <v>125</v>
          </cell>
          <cell r="Z32" t="str">
            <v>SB</v>
          </cell>
          <cell r="AA32">
            <v>150</v>
          </cell>
          <cell r="AB32" t="str">
            <v>CG</v>
          </cell>
          <cell r="AC32">
            <v>10</v>
          </cell>
          <cell r="AD32" t="str">
            <v>VR</v>
          </cell>
          <cell r="AE32">
            <v>89</v>
          </cell>
          <cell r="AF32" t="str">
            <v>AO</v>
          </cell>
          <cell r="AG32" t="str">
            <v>AC</v>
          </cell>
          <cell r="AH32">
            <v>50</v>
          </cell>
          <cell r="AI32">
            <v>0</v>
          </cell>
          <cell r="AJ32">
            <v>0</v>
          </cell>
          <cell r="AK32">
            <v>0</v>
          </cell>
          <cell r="AL32">
            <v>0</v>
          </cell>
          <cell r="AM32">
            <v>7</v>
          </cell>
          <cell r="AN32">
            <v>0</v>
          </cell>
          <cell r="BO32" t="str">
            <v>RS 019</v>
          </cell>
          <cell r="BP32">
            <v>11.8</v>
          </cell>
          <cell r="BQ32">
            <v>6</v>
          </cell>
          <cell r="BR32" t="str">
            <v>F</v>
          </cell>
          <cell r="BS32" t="str">
            <v>C</v>
          </cell>
          <cell r="BT32">
            <v>0</v>
          </cell>
          <cell r="BU32" t="str">
            <v>AC</v>
          </cell>
          <cell r="BV32" t="str">
            <v>DS</v>
          </cell>
          <cell r="BW32">
            <v>7</v>
          </cell>
          <cell r="BX32">
            <v>40</v>
          </cell>
          <cell r="BY32">
            <v>15</v>
          </cell>
          <cell r="BZ32">
            <v>1</v>
          </cell>
          <cell r="CA32">
            <v>10</v>
          </cell>
          <cell r="CB32">
            <v>2.2290000000000001</v>
          </cell>
          <cell r="CC32">
            <v>2.2000000000000002</v>
          </cell>
          <cell r="CD32">
            <v>70</v>
          </cell>
          <cell r="CE32">
            <v>4</v>
          </cell>
          <cell r="CF32">
            <v>0</v>
          </cell>
          <cell r="CG32">
            <v>70</v>
          </cell>
          <cell r="CH32">
            <v>4</v>
          </cell>
          <cell r="CI32">
            <v>0.5</v>
          </cell>
          <cell r="CJ32">
            <v>1.6666666666666668E-3</v>
          </cell>
          <cell r="CK32">
            <v>1.6666666666666668E-3</v>
          </cell>
          <cell r="CL32">
            <v>0</v>
          </cell>
          <cell r="CM32">
            <v>6.4615384615384621E-4</v>
          </cell>
          <cell r="CN32">
            <v>6.4615384615384621E-4</v>
          </cell>
          <cell r="CO32">
            <v>0</v>
          </cell>
          <cell r="CP32">
            <v>0</v>
          </cell>
          <cell r="CQ32">
            <v>2.2006461538461539</v>
          </cell>
          <cell r="CR32">
            <v>0</v>
          </cell>
          <cell r="CS32">
            <v>1</v>
          </cell>
          <cell r="CT32">
            <v>0</v>
          </cell>
          <cell r="CU32">
            <v>0</v>
          </cell>
          <cell r="CV32">
            <v>9</v>
          </cell>
          <cell r="CW32">
            <v>27</v>
          </cell>
          <cell r="CX32">
            <v>54</v>
          </cell>
          <cell r="CY32">
            <v>1.5</v>
          </cell>
          <cell r="CZ32">
            <v>1.3</v>
          </cell>
          <cell r="DA32">
            <v>1.3</v>
          </cell>
          <cell r="DB32">
            <v>440</v>
          </cell>
          <cell r="DC32">
            <v>207</v>
          </cell>
          <cell r="DD32">
            <v>115</v>
          </cell>
          <cell r="DE32">
            <v>33</v>
          </cell>
          <cell r="DF32">
            <v>51</v>
          </cell>
          <cell r="DG32">
            <v>9</v>
          </cell>
          <cell r="DH32">
            <v>5</v>
          </cell>
          <cell r="DI32">
            <v>22</v>
          </cell>
        </row>
        <row r="33">
          <cell r="A33" t="str">
            <v>RS 029</v>
          </cell>
          <cell r="B33">
            <v>29</v>
          </cell>
          <cell r="C33" t="str">
            <v>C</v>
          </cell>
          <cell r="D33" t="str">
            <v>T</v>
          </cell>
          <cell r="E33" t="str">
            <v>Bemvu - Njereza</v>
          </cell>
          <cell r="F33" t="str">
            <v>M01</v>
          </cell>
          <cell r="G33">
            <v>31</v>
          </cell>
          <cell r="H33">
            <v>8.8000000000000007</v>
          </cell>
          <cell r="I33" t="str">
            <v>R</v>
          </cell>
          <cell r="J33" t="str">
            <v>NTCHEU</v>
          </cell>
          <cell r="K33">
            <v>8</v>
          </cell>
          <cell r="L33">
            <v>0</v>
          </cell>
          <cell r="W33">
            <v>71</v>
          </cell>
          <cell r="X33" t="str">
            <v>AC</v>
          </cell>
          <cell r="Y33">
            <v>125</v>
          </cell>
          <cell r="Z33" t="str">
            <v>SB</v>
          </cell>
          <cell r="AA33">
            <v>150</v>
          </cell>
          <cell r="AB33" t="str">
            <v>GR</v>
          </cell>
          <cell r="AC33">
            <v>10</v>
          </cell>
          <cell r="AD33" t="str">
            <v>VR</v>
          </cell>
          <cell r="AE33">
            <v>89</v>
          </cell>
          <cell r="AF33" t="str">
            <v>AO</v>
          </cell>
          <cell r="AG33" t="str">
            <v>AC</v>
          </cell>
          <cell r="AH33">
            <v>50</v>
          </cell>
          <cell r="AI33">
            <v>0</v>
          </cell>
          <cell r="AJ33">
            <v>0</v>
          </cell>
          <cell r="AK33">
            <v>0</v>
          </cell>
          <cell r="AL33">
            <v>0</v>
          </cell>
          <cell r="AM33">
            <v>6</v>
          </cell>
          <cell r="AN33">
            <v>0</v>
          </cell>
          <cell r="BO33" t="str">
            <v>RS 029</v>
          </cell>
          <cell r="BP33">
            <v>8.8000000000000007</v>
          </cell>
          <cell r="BQ33">
            <v>6</v>
          </cell>
          <cell r="BR33" t="str">
            <v>R</v>
          </cell>
          <cell r="BS33" t="str">
            <v>C</v>
          </cell>
          <cell r="BT33">
            <v>0</v>
          </cell>
          <cell r="BU33" t="str">
            <v>AC</v>
          </cell>
          <cell r="BV33" t="str">
            <v>AC</v>
          </cell>
          <cell r="BW33">
            <v>6</v>
          </cell>
          <cell r="BX33">
            <v>40</v>
          </cell>
          <cell r="BY33">
            <v>40</v>
          </cell>
          <cell r="BZ33">
            <v>1</v>
          </cell>
          <cell r="CA33">
            <v>10</v>
          </cell>
          <cell r="CB33">
            <v>2.6040000000000001</v>
          </cell>
          <cell r="CC33">
            <v>2.3115847507331377</v>
          </cell>
          <cell r="CD33">
            <v>1</v>
          </cell>
          <cell r="CE33">
            <v>0</v>
          </cell>
          <cell r="CF33">
            <v>0</v>
          </cell>
          <cell r="CG33">
            <v>1</v>
          </cell>
          <cell r="CH33">
            <v>0</v>
          </cell>
          <cell r="CI33">
            <v>0</v>
          </cell>
          <cell r="CJ33">
            <v>0</v>
          </cell>
          <cell r="CK33">
            <v>0</v>
          </cell>
          <cell r="CL33">
            <v>0</v>
          </cell>
          <cell r="CM33">
            <v>0</v>
          </cell>
          <cell r="CN33">
            <v>0</v>
          </cell>
          <cell r="CO33">
            <v>0</v>
          </cell>
          <cell r="CP33">
            <v>0</v>
          </cell>
          <cell r="CQ33">
            <v>2.3115847507331377</v>
          </cell>
          <cell r="CR33">
            <v>0</v>
          </cell>
          <cell r="CS33">
            <v>1</v>
          </cell>
          <cell r="CT33">
            <v>0</v>
          </cell>
          <cell r="CU33">
            <v>0</v>
          </cell>
          <cell r="CV33">
            <v>9</v>
          </cell>
          <cell r="CW33">
            <v>27</v>
          </cell>
          <cell r="CX33">
            <v>54</v>
          </cell>
          <cell r="CY33">
            <v>1.1000000000000001</v>
          </cell>
          <cell r="CZ33">
            <v>1.2</v>
          </cell>
          <cell r="DA33">
            <v>1.1000000000000001</v>
          </cell>
          <cell r="DB33">
            <v>440</v>
          </cell>
          <cell r="DC33">
            <v>207</v>
          </cell>
          <cell r="DD33">
            <v>115</v>
          </cell>
          <cell r="DE33">
            <v>33</v>
          </cell>
          <cell r="DF33">
            <v>51</v>
          </cell>
          <cell r="DG33">
            <v>9</v>
          </cell>
          <cell r="DH33">
            <v>5</v>
          </cell>
          <cell r="DI33">
            <v>22</v>
          </cell>
        </row>
        <row r="34">
          <cell r="A34" t="str">
            <v>RS 016</v>
          </cell>
          <cell r="B34">
            <v>16</v>
          </cell>
          <cell r="C34" t="str">
            <v>C</v>
          </cell>
          <cell r="D34" t="str">
            <v>T</v>
          </cell>
          <cell r="E34" t="str">
            <v>Njereza - Balaka Market</v>
          </cell>
          <cell r="F34" t="str">
            <v>M01</v>
          </cell>
          <cell r="G34">
            <v>32</v>
          </cell>
          <cell r="H34">
            <v>12</v>
          </cell>
          <cell r="I34" t="str">
            <v>R</v>
          </cell>
          <cell r="J34" t="str">
            <v>NTCHEU</v>
          </cell>
          <cell r="K34">
            <v>8</v>
          </cell>
          <cell r="L34">
            <v>0</v>
          </cell>
          <cell r="W34">
            <v>71</v>
          </cell>
          <cell r="X34" t="str">
            <v>DS</v>
          </cell>
          <cell r="Y34">
            <v>150</v>
          </cell>
          <cell r="Z34" t="str">
            <v>SB</v>
          </cell>
          <cell r="AA34">
            <v>125</v>
          </cell>
          <cell r="AB34" t="str">
            <v>GR</v>
          </cell>
          <cell r="AC34">
            <v>10</v>
          </cell>
          <cell r="AD34" t="str">
            <v>VR</v>
          </cell>
          <cell r="AE34">
            <v>89</v>
          </cell>
          <cell r="AF34" t="str">
            <v>AO</v>
          </cell>
          <cell r="AG34" t="str">
            <v>AC</v>
          </cell>
          <cell r="AH34">
            <v>50</v>
          </cell>
          <cell r="AI34">
            <v>0</v>
          </cell>
          <cell r="AJ34">
            <v>0</v>
          </cell>
          <cell r="AK34">
            <v>0</v>
          </cell>
          <cell r="AL34">
            <v>0</v>
          </cell>
          <cell r="AM34">
            <v>7</v>
          </cell>
          <cell r="AN34">
            <v>0</v>
          </cell>
          <cell r="BO34" t="str">
            <v>RS 016</v>
          </cell>
          <cell r="BP34">
            <v>12</v>
          </cell>
          <cell r="BQ34">
            <v>6</v>
          </cell>
          <cell r="BR34" t="str">
            <v>R</v>
          </cell>
          <cell r="BS34" t="str">
            <v>S</v>
          </cell>
          <cell r="BT34">
            <v>0</v>
          </cell>
          <cell r="BU34" t="str">
            <v>AC</v>
          </cell>
          <cell r="BV34" t="str">
            <v>DS</v>
          </cell>
          <cell r="BW34">
            <v>7</v>
          </cell>
          <cell r="BX34">
            <v>40</v>
          </cell>
          <cell r="BY34">
            <v>15</v>
          </cell>
          <cell r="BZ34">
            <v>1</v>
          </cell>
          <cell r="CA34">
            <v>10</v>
          </cell>
          <cell r="CB34">
            <v>1.9790000000000001</v>
          </cell>
          <cell r="CC34">
            <v>1.8983616102372702</v>
          </cell>
          <cell r="CD34">
            <v>0</v>
          </cell>
          <cell r="CE34">
            <v>0</v>
          </cell>
          <cell r="CF34">
            <v>0</v>
          </cell>
          <cell r="CG34">
            <v>0</v>
          </cell>
          <cell r="CH34">
            <v>0</v>
          </cell>
          <cell r="CI34">
            <v>0</v>
          </cell>
          <cell r="CJ34">
            <v>0</v>
          </cell>
          <cell r="CK34">
            <v>0</v>
          </cell>
          <cell r="CL34">
            <v>0</v>
          </cell>
          <cell r="CM34">
            <v>0</v>
          </cell>
          <cell r="CN34">
            <v>0</v>
          </cell>
          <cell r="CO34">
            <v>0</v>
          </cell>
          <cell r="CP34">
            <v>0</v>
          </cell>
          <cell r="CQ34">
            <v>1.8983616102372702</v>
          </cell>
          <cell r="CR34">
            <v>0</v>
          </cell>
          <cell r="CS34">
            <v>1</v>
          </cell>
          <cell r="CT34">
            <v>0</v>
          </cell>
          <cell r="CU34">
            <v>0</v>
          </cell>
          <cell r="CV34">
            <v>9</v>
          </cell>
          <cell r="CW34">
            <v>27</v>
          </cell>
          <cell r="CX34">
            <v>54</v>
          </cell>
          <cell r="CY34">
            <v>1.1000000000000001</v>
          </cell>
          <cell r="CZ34">
            <v>1.2</v>
          </cell>
          <cell r="DA34">
            <v>1.1000000000000001</v>
          </cell>
          <cell r="DB34">
            <v>400</v>
          </cell>
          <cell r="DC34">
            <v>188</v>
          </cell>
          <cell r="DD34">
            <v>104</v>
          </cell>
          <cell r="DE34">
            <v>30</v>
          </cell>
          <cell r="DF34">
            <v>46</v>
          </cell>
          <cell r="DG34">
            <v>8</v>
          </cell>
          <cell r="DH34">
            <v>4</v>
          </cell>
          <cell r="DI34">
            <v>20</v>
          </cell>
        </row>
        <row r="35">
          <cell r="A35" t="str">
            <v>RS 036</v>
          </cell>
          <cell r="B35">
            <v>36</v>
          </cell>
          <cell r="C35" t="str">
            <v>C</v>
          </cell>
          <cell r="D35" t="str">
            <v>T</v>
          </cell>
          <cell r="E35" t="str">
            <v>Balaka Market - Chingeni</v>
          </cell>
          <cell r="F35" t="str">
            <v>M01</v>
          </cell>
          <cell r="G35">
            <v>33</v>
          </cell>
          <cell r="H35">
            <v>4.7</v>
          </cell>
          <cell r="I35" t="str">
            <v>F</v>
          </cell>
          <cell r="J35" t="str">
            <v>MACHINGA</v>
          </cell>
          <cell r="K35">
            <v>8</v>
          </cell>
          <cell r="L35">
            <v>0</v>
          </cell>
          <cell r="W35">
            <v>71</v>
          </cell>
          <cell r="X35" t="str">
            <v>AC</v>
          </cell>
          <cell r="Y35">
            <v>125</v>
          </cell>
          <cell r="Z35" t="str">
            <v>SB</v>
          </cell>
          <cell r="AA35">
            <v>150</v>
          </cell>
          <cell r="AB35" t="str">
            <v>GR</v>
          </cell>
          <cell r="AC35">
            <v>10</v>
          </cell>
          <cell r="AD35" t="str">
            <v>VR</v>
          </cell>
          <cell r="AE35">
            <v>89</v>
          </cell>
          <cell r="AF35" t="str">
            <v>AO</v>
          </cell>
          <cell r="AG35" t="str">
            <v>AC</v>
          </cell>
          <cell r="AH35">
            <v>50</v>
          </cell>
          <cell r="AI35">
            <v>0</v>
          </cell>
          <cell r="AJ35">
            <v>0</v>
          </cell>
          <cell r="AK35">
            <v>0</v>
          </cell>
          <cell r="AL35">
            <v>0</v>
          </cell>
          <cell r="AM35">
            <v>6</v>
          </cell>
          <cell r="AN35">
            <v>0</v>
          </cell>
          <cell r="BO35" t="str">
            <v>RS 036</v>
          </cell>
          <cell r="BP35">
            <v>4.7</v>
          </cell>
          <cell r="BQ35">
            <v>6</v>
          </cell>
          <cell r="BR35" t="str">
            <v>F</v>
          </cell>
          <cell r="BS35" t="str">
            <v>C</v>
          </cell>
          <cell r="BT35">
            <v>0</v>
          </cell>
          <cell r="BU35" t="str">
            <v>AC</v>
          </cell>
          <cell r="BV35" t="str">
            <v>AC</v>
          </cell>
          <cell r="BW35">
            <v>6</v>
          </cell>
          <cell r="BX35">
            <v>40</v>
          </cell>
          <cell r="BY35">
            <v>40</v>
          </cell>
          <cell r="BZ35">
            <v>1</v>
          </cell>
          <cell r="CA35">
            <v>10</v>
          </cell>
          <cell r="CB35">
            <v>2.6040000000000001</v>
          </cell>
          <cell r="CC35">
            <v>3.05</v>
          </cell>
          <cell r="CD35">
            <v>60</v>
          </cell>
          <cell r="CE35">
            <v>25</v>
          </cell>
          <cell r="CF35">
            <v>10</v>
          </cell>
          <cell r="CG35">
            <v>50</v>
          </cell>
          <cell r="CH35">
            <v>15</v>
          </cell>
          <cell r="CI35">
            <v>0.3</v>
          </cell>
          <cell r="CJ35">
            <v>1E-3</v>
          </cell>
          <cell r="CK35">
            <v>10</v>
          </cell>
          <cell r="CL35">
            <v>10</v>
          </cell>
          <cell r="CM35">
            <v>0.16653153846153848</v>
          </cell>
          <cell r="CN35">
            <v>0.16653153846153848</v>
          </cell>
          <cell r="CO35">
            <v>0</v>
          </cell>
          <cell r="CP35">
            <v>0</v>
          </cell>
          <cell r="CQ35">
            <v>3.2165315384615383</v>
          </cell>
          <cell r="CR35">
            <v>10</v>
          </cell>
          <cell r="CS35">
            <v>1</v>
          </cell>
          <cell r="CT35">
            <v>0</v>
          </cell>
          <cell r="CU35">
            <v>0</v>
          </cell>
          <cell r="CV35">
            <v>9</v>
          </cell>
          <cell r="CW35">
            <v>27</v>
          </cell>
          <cell r="CX35">
            <v>54</v>
          </cell>
          <cell r="CY35">
            <v>2</v>
          </cell>
          <cell r="CZ35">
            <v>1.5</v>
          </cell>
          <cell r="DA35">
            <v>1.3</v>
          </cell>
          <cell r="DB35">
            <v>500</v>
          </cell>
          <cell r="DC35">
            <v>235</v>
          </cell>
          <cell r="DD35">
            <v>130</v>
          </cell>
          <cell r="DE35">
            <v>38</v>
          </cell>
          <cell r="DF35">
            <v>58</v>
          </cell>
          <cell r="DG35">
            <v>10</v>
          </cell>
          <cell r="DH35">
            <v>5</v>
          </cell>
          <cell r="DI35">
            <v>25</v>
          </cell>
        </row>
        <row r="36">
          <cell r="A36" t="str">
            <v>RS 018</v>
          </cell>
          <cell r="B36">
            <v>18</v>
          </cell>
          <cell r="C36" t="str">
            <v>C</v>
          </cell>
          <cell r="D36" t="str">
            <v>T</v>
          </cell>
          <cell r="E36" t="str">
            <v>Chingeni - Senzani</v>
          </cell>
          <cell r="F36" t="str">
            <v>M01</v>
          </cell>
          <cell r="G36">
            <v>34</v>
          </cell>
          <cell r="H36">
            <v>14.8</v>
          </cell>
          <cell r="I36" t="str">
            <v>R</v>
          </cell>
          <cell r="J36" t="str">
            <v>NTCHEU</v>
          </cell>
          <cell r="K36">
            <v>8</v>
          </cell>
          <cell r="L36">
            <v>0</v>
          </cell>
          <cell r="W36">
            <v>89</v>
          </cell>
          <cell r="X36" t="str">
            <v>DS</v>
          </cell>
          <cell r="Y36">
            <v>200</v>
          </cell>
          <cell r="Z36" t="str">
            <v>SB</v>
          </cell>
          <cell r="AA36">
            <v>200</v>
          </cell>
          <cell r="AB36" t="str">
            <v>GR</v>
          </cell>
          <cell r="AC36">
            <v>16</v>
          </cell>
          <cell r="AD36" t="str">
            <v>VR</v>
          </cell>
          <cell r="AE36">
            <v>0</v>
          </cell>
          <cell r="AF36">
            <v>0</v>
          </cell>
          <cell r="AG36">
            <v>0</v>
          </cell>
          <cell r="AH36">
            <v>0</v>
          </cell>
          <cell r="AI36">
            <v>0</v>
          </cell>
          <cell r="AJ36">
            <v>0</v>
          </cell>
          <cell r="AK36">
            <v>0</v>
          </cell>
          <cell r="AL36">
            <v>0</v>
          </cell>
          <cell r="AM36">
            <v>1</v>
          </cell>
          <cell r="AN36" t="str">
            <v>never resealed</v>
          </cell>
          <cell r="BO36" t="str">
            <v>RS 018</v>
          </cell>
          <cell r="BP36">
            <v>14.8</v>
          </cell>
          <cell r="BQ36">
            <v>6</v>
          </cell>
          <cell r="BR36" t="str">
            <v>R</v>
          </cell>
          <cell r="BS36" t="str">
            <v>C</v>
          </cell>
          <cell r="BT36">
            <v>0</v>
          </cell>
          <cell r="BU36" t="str">
            <v>DS</v>
          </cell>
          <cell r="BV36" t="str">
            <v/>
          </cell>
          <cell r="BW36">
            <v>1</v>
          </cell>
          <cell r="BX36">
            <v>15</v>
          </cell>
          <cell r="BY36" t="str">
            <v/>
          </cell>
          <cell r="BZ36">
            <v>1</v>
          </cell>
          <cell r="CA36">
            <v>16</v>
          </cell>
          <cell r="CB36">
            <v>2.177</v>
          </cell>
          <cell r="CC36">
            <v>2.9262475073313787</v>
          </cell>
          <cell r="CD36">
            <v>0</v>
          </cell>
          <cell r="CE36">
            <v>0</v>
          </cell>
          <cell r="CF36">
            <v>0</v>
          </cell>
          <cell r="CG36">
            <v>0</v>
          </cell>
          <cell r="CH36">
            <v>0</v>
          </cell>
          <cell r="CI36">
            <v>0.9</v>
          </cell>
          <cell r="CJ36">
            <v>3.0000000000000005E-3</v>
          </cell>
          <cell r="CK36">
            <v>3.0000000000000005E-3</v>
          </cell>
          <cell r="CL36">
            <v>0</v>
          </cell>
          <cell r="CM36">
            <v>1.1630769230769234E-3</v>
          </cell>
          <cell r="CN36">
            <v>1.1630769230769234E-3</v>
          </cell>
          <cell r="CO36">
            <v>0</v>
          </cell>
          <cell r="CP36">
            <v>0</v>
          </cell>
          <cell r="CQ36">
            <v>2.9274105842544556</v>
          </cell>
          <cell r="CR36">
            <v>0</v>
          </cell>
          <cell r="CS36">
            <v>1</v>
          </cell>
          <cell r="CT36">
            <v>0</v>
          </cell>
          <cell r="CU36">
            <v>0</v>
          </cell>
          <cell r="CV36">
            <v>9</v>
          </cell>
          <cell r="CW36">
            <v>9</v>
          </cell>
          <cell r="CX36" t="str">
            <v/>
          </cell>
          <cell r="CY36">
            <v>1.5</v>
          </cell>
          <cell r="CZ36">
            <v>1.3</v>
          </cell>
          <cell r="DA36">
            <v>1.1000000000000001</v>
          </cell>
          <cell r="DB36">
            <v>400</v>
          </cell>
          <cell r="DC36">
            <v>188</v>
          </cell>
          <cell r="DD36">
            <v>104</v>
          </cell>
          <cell r="DE36">
            <v>30</v>
          </cell>
          <cell r="DF36">
            <v>46</v>
          </cell>
          <cell r="DG36">
            <v>8</v>
          </cell>
          <cell r="DH36">
            <v>4</v>
          </cell>
          <cell r="DI36">
            <v>20</v>
          </cell>
        </row>
        <row r="37">
          <cell r="A37" t="str">
            <v>RS 105</v>
          </cell>
          <cell r="B37">
            <v>105</v>
          </cell>
          <cell r="C37" t="str">
            <v>S</v>
          </cell>
          <cell r="D37" t="str">
            <v>T</v>
          </cell>
          <cell r="E37" t="str">
            <v>Senzani - Lipaluwa River</v>
          </cell>
          <cell r="F37" t="str">
            <v>M01</v>
          </cell>
          <cell r="G37">
            <v>35</v>
          </cell>
          <cell r="H37">
            <v>26.8</v>
          </cell>
          <cell r="I37" t="str">
            <v>F</v>
          </cell>
          <cell r="J37" t="str">
            <v>NTCHEU</v>
          </cell>
          <cell r="K37">
            <v>8</v>
          </cell>
          <cell r="L37">
            <v>0</v>
          </cell>
          <cell r="W37">
            <v>89</v>
          </cell>
          <cell r="X37" t="str">
            <v>DS</v>
          </cell>
          <cell r="Y37">
            <v>200</v>
          </cell>
          <cell r="Z37" t="str">
            <v>SB</v>
          </cell>
          <cell r="AA37">
            <v>150</v>
          </cell>
          <cell r="AB37" t="str">
            <v>GR</v>
          </cell>
          <cell r="AC37">
            <v>5</v>
          </cell>
          <cell r="AD37" t="str">
            <v>VR</v>
          </cell>
          <cell r="AE37">
            <v>0</v>
          </cell>
          <cell r="AF37">
            <v>0</v>
          </cell>
          <cell r="AG37">
            <v>0</v>
          </cell>
          <cell r="AH37">
            <v>0</v>
          </cell>
          <cell r="AI37">
            <v>0</v>
          </cell>
          <cell r="AJ37">
            <v>0</v>
          </cell>
          <cell r="AK37">
            <v>0</v>
          </cell>
          <cell r="AL37">
            <v>0</v>
          </cell>
          <cell r="AM37">
            <v>1</v>
          </cell>
          <cell r="AN37" t="str">
            <v>never resealed</v>
          </cell>
          <cell r="BO37" t="str">
            <v>RS 105</v>
          </cell>
          <cell r="BP37">
            <v>26.8</v>
          </cell>
          <cell r="BQ37">
            <v>6</v>
          </cell>
          <cell r="BR37" t="str">
            <v>F</v>
          </cell>
          <cell r="BS37" t="str">
            <v>C</v>
          </cell>
          <cell r="BT37">
            <v>0</v>
          </cell>
          <cell r="BU37" t="str">
            <v>DS</v>
          </cell>
          <cell r="BV37" t="str">
            <v/>
          </cell>
          <cell r="BW37">
            <v>1</v>
          </cell>
          <cell r="BX37">
            <v>15</v>
          </cell>
          <cell r="BY37" t="str">
            <v/>
          </cell>
          <cell r="BZ37">
            <v>1</v>
          </cell>
          <cell r="CA37">
            <v>5</v>
          </cell>
          <cell r="CB37">
            <v>1.677</v>
          </cell>
          <cell r="CC37">
            <v>3.31</v>
          </cell>
          <cell r="CD37">
            <v>2.5</v>
          </cell>
          <cell r="CE37">
            <v>0</v>
          </cell>
          <cell r="CF37">
            <v>0</v>
          </cell>
          <cell r="CG37">
            <v>2.5</v>
          </cell>
          <cell r="CH37">
            <v>0</v>
          </cell>
          <cell r="CI37">
            <v>1.1000000000000001</v>
          </cell>
          <cell r="CJ37">
            <v>3.666666666666667E-3</v>
          </cell>
          <cell r="CK37">
            <v>3.666666666666667E-3</v>
          </cell>
          <cell r="CL37">
            <v>0</v>
          </cell>
          <cell r="CM37">
            <v>1.4215384615384617E-3</v>
          </cell>
          <cell r="CN37">
            <v>1.4215384615384617E-3</v>
          </cell>
          <cell r="CO37">
            <v>0</v>
          </cell>
          <cell r="CP37">
            <v>0</v>
          </cell>
          <cell r="CQ37">
            <v>3.3114215384615386</v>
          </cell>
          <cell r="CR37">
            <v>0</v>
          </cell>
          <cell r="CS37">
            <v>1</v>
          </cell>
          <cell r="CT37">
            <v>0</v>
          </cell>
          <cell r="CU37">
            <v>0</v>
          </cell>
          <cell r="CV37">
            <v>9</v>
          </cell>
          <cell r="CW37">
            <v>9</v>
          </cell>
          <cell r="CX37" t="str">
            <v/>
          </cell>
          <cell r="CY37">
            <v>1.1000000000000001</v>
          </cell>
          <cell r="CZ37">
            <v>1.2</v>
          </cell>
          <cell r="DA37">
            <v>1.1000000000000001</v>
          </cell>
          <cell r="DB37">
            <v>400</v>
          </cell>
          <cell r="DC37">
            <v>188</v>
          </cell>
          <cell r="DD37">
            <v>104</v>
          </cell>
          <cell r="DE37">
            <v>30</v>
          </cell>
          <cell r="DF37">
            <v>46</v>
          </cell>
          <cell r="DG37">
            <v>8</v>
          </cell>
          <cell r="DH37">
            <v>4</v>
          </cell>
          <cell r="DI37">
            <v>20</v>
          </cell>
        </row>
        <row r="38">
          <cell r="A38" t="str">
            <v>RS 094</v>
          </cell>
          <cell r="B38">
            <v>94</v>
          </cell>
          <cell r="C38" t="str">
            <v>S</v>
          </cell>
          <cell r="D38" t="str">
            <v>T</v>
          </cell>
          <cell r="E38" t="str">
            <v>Matope - Chigaru</v>
          </cell>
          <cell r="F38" t="str">
            <v>M01</v>
          </cell>
          <cell r="G38">
            <v>36</v>
          </cell>
          <cell r="H38">
            <v>4.9000000000000004</v>
          </cell>
          <cell r="I38" t="str">
            <v>R</v>
          </cell>
          <cell r="J38" t="str">
            <v>BLANTYRE</v>
          </cell>
          <cell r="K38">
            <v>9</v>
          </cell>
          <cell r="L38">
            <v>0</v>
          </cell>
          <cell r="W38">
            <v>89</v>
          </cell>
          <cell r="X38" t="str">
            <v>DS</v>
          </cell>
          <cell r="Y38">
            <v>200</v>
          </cell>
          <cell r="Z38" t="str">
            <v>SB</v>
          </cell>
          <cell r="AA38">
            <v>150</v>
          </cell>
          <cell r="AB38" t="str">
            <v>GR</v>
          </cell>
          <cell r="AC38">
            <v>5</v>
          </cell>
          <cell r="AD38" t="str">
            <v>VR</v>
          </cell>
          <cell r="AE38">
            <v>0</v>
          </cell>
          <cell r="AF38">
            <v>0</v>
          </cell>
          <cell r="AG38">
            <v>0</v>
          </cell>
          <cell r="AH38">
            <v>0</v>
          </cell>
          <cell r="AI38">
            <v>0</v>
          </cell>
          <cell r="AJ38">
            <v>0</v>
          </cell>
          <cell r="AK38">
            <v>0</v>
          </cell>
          <cell r="AL38">
            <v>0</v>
          </cell>
          <cell r="AM38">
            <v>1</v>
          </cell>
          <cell r="AN38" t="str">
            <v>never resealed</v>
          </cell>
          <cell r="BO38" t="str">
            <v>RS 094</v>
          </cell>
          <cell r="BP38">
            <v>4.9000000000000004</v>
          </cell>
          <cell r="BQ38">
            <v>6</v>
          </cell>
          <cell r="BR38" t="str">
            <v>R</v>
          </cell>
          <cell r="BS38" t="str">
            <v>C</v>
          </cell>
          <cell r="BT38">
            <v>0</v>
          </cell>
          <cell r="BU38" t="str">
            <v>DS</v>
          </cell>
          <cell r="BV38" t="str">
            <v/>
          </cell>
          <cell r="BW38">
            <v>1</v>
          </cell>
          <cell r="BX38">
            <v>15</v>
          </cell>
          <cell r="BY38" t="str">
            <v/>
          </cell>
          <cell r="BZ38">
            <v>1</v>
          </cell>
          <cell r="CA38">
            <v>5</v>
          </cell>
          <cell r="CB38">
            <v>1.677</v>
          </cell>
          <cell r="CC38">
            <v>2.868769501466276</v>
          </cell>
          <cell r="CD38">
            <v>0</v>
          </cell>
          <cell r="CE38">
            <v>0</v>
          </cell>
          <cell r="CF38">
            <v>0</v>
          </cell>
          <cell r="CG38">
            <v>0</v>
          </cell>
          <cell r="CH38">
            <v>0</v>
          </cell>
          <cell r="CI38">
            <v>0.21</v>
          </cell>
          <cell r="CJ38">
            <v>7.000000000000001E-4</v>
          </cell>
          <cell r="CK38">
            <v>7.000000000000001E-4</v>
          </cell>
          <cell r="CL38">
            <v>0</v>
          </cell>
          <cell r="CM38">
            <v>2.7138461538461539E-4</v>
          </cell>
          <cell r="CN38">
            <v>2.7138461538461539E-4</v>
          </cell>
          <cell r="CO38">
            <v>0</v>
          </cell>
          <cell r="CP38">
            <v>0</v>
          </cell>
          <cell r="CQ38">
            <v>2.8690408860816605</v>
          </cell>
          <cell r="CR38">
            <v>0</v>
          </cell>
          <cell r="CS38">
            <v>1</v>
          </cell>
          <cell r="CT38">
            <v>0</v>
          </cell>
          <cell r="CU38">
            <v>0</v>
          </cell>
          <cell r="CV38">
            <v>9</v>
          </cell>
          <cell r="CW38">
            <v>9</v>
          </cell>
          <cell r="CX38" t="str">
            <v/>
          </cell>
          <cell r="CY38">
            <v>1.1000000000000001</v>
          </cell>
          <cell r="CZ38">
            <v>1.2</v>
          </cell>
          <cell r="DA38">
            <v>1</v>
          </cell>
          <cell r="DB38">
            <v>400</v>
          </cell>
          <cell r="DC38">
            <v>188</v>
          </cell>
          <cell r="DD38">
            <v>104</v>
          </cell>
          <cell r="DE38">
            <v>30</v>
          </cell>
          <cell r="DF38">
            <v>46</v>
          </cell>
          <cell r="DG38">
            <v>8</v>
          </cell>
          <cell r="DH38">
            <v>4</v>
          </cell>
          <cell r="DI38">
            <v>20</v>
          </cell>
        </row>
        <row r="39">
          <cell r="A39" t="str">
            <v>RS 090</v>
          </cell>
          <cell r="B39">
            <v>90</v>
          </cell>
          <cell r="C39" t="str">
            <v>S</v>
          </cell>
          <cell r="D39" t="str">
            <v>T</v>
          </cell>
          <cell r="E39" t="str">
            <v>Chigaru - Ndeka</v>
          </cell>
          <cell r="F39" t="str">
            <v>M01</v>
          </cell>
          <cell r="G39">
            <v>37</v>
          </cell>
          <cell r="H39">
            <v>12</v>
          </cell>
          <cell r="I39" t="str">
            <v>R</v>
          </cell>
          <cell r="J39" t="str">
            <v>BLANTYRE</v>
          </cell>
          <cell r="K39">
            <v>9</v>
          </cell>
          <cell r="L39">
            <v>0</v>
          </cell>
          <cell r="W39">
            <v>87</v>
          </cell>
          <cell r="X39" t="str">
            <v>DS</v>
          </cell>
          <cell r="Y39">
            <v>200</v>
          </cell>
          <cell r="Z39" t="str">
            <v>GR</v>
          </cell>
          <cell r="AA39">
            <v>200</v>
          </cell>
          <cell r="AB39" t="str">
            <v>GR</v>
          </cell>
          <cell r="AC39">
            <v>16</v>
          </cell>
          <cell r="AD39" t="str">
            <v>VR</v>
          </cell>
          <cell r="AE39">
            <v>0</v>
          </cell>
          <cell r="AF39">
            <v>0</v>
          </cell>
          <cell r="AG39">
            <v>0</v>
          </cell>
          <cell r="AH39">
            <v>0</v>
          </cell>
          <cell r="AI39">
            <v>0</v>
          </cell>
          <cell r="AJ39">
            <v>0</v>
          </cell>
          <cell r="AK39">
            <v>0</v>
          </cell>
          <cell r="AL39">
            <v>0</v>
          </cell>
          <cell r="AM39">
            <v>1</v>
          </cell>
          <cell r="AN39" t="str">
            <v>never resealed</v>
          </cell>
          <cell r="BO39" t="str">
            <v>RS 090</v>
          </cell>
          <cell r="BP39">
            <v>12</v>
          </cell>
          <cell r="BQ39">
            <v>6.7</v>
          </cell>
          <cell r="BR39" t="str">
            <v>R</v>
          </cell>
          <cell r="BS39" t="str">
            <v>C</v>
          </cell>
          <cell r="BT39">
            <v>0</v>
          </cell>
          <cell r="BU39" t="str">
            <v>DS</v>
          </cell>
          <cell r="BV39" t="str">
            <v/>
          </cell>
          <cell r="BW39">
            <v>1</v>
          </cell>
          <cell r="BX39">
            <v>15</v>
          </cell>
          <cell r="BY39" t="str">
            <v/>
          </cell>
          <cell r="BZ39">
            <v>1</v>
          </cell>
          <cell r="CA39">
            <v>16</v>
          </cell>
          <cell r="CB39">
            <v>1.9770000000000001</v>
          </cell>
          <cell r="CC39">
            <v>3.1605583577712615</v>
          </cell>
          <cell r="CD39">
            <v>40</v>
          </cell>
          <cell r="CE39">
            <v>12</v>
          </cell>
          <cell r="CF39">
            <v>0</v>
          </cell>
          <cell r="CG39">
            <v>40</v>
          </cell>
          <cell r="CH39">
            <v>12</v>
          </cell>
          <cell r="CI39">
            <v>0.67</v>
          </cell>
          <cell r="CJ39">
            <v>2E-3</v>
          </cell>
          <cell r="CK39">
            <v>2E-3</v>
          </cell>
          <cell r="CL39">
            <v>0</v>
          </cell>
          <cell r="CM39">
            <v>7.7538461538461539E-4</v>
          </cell>
          <cell r="CN39">
            <v>7.7538461538461539E-4</v>
          </cell>
          <cell r="CO39">
            <v>0</v>
          </cell>
          <cell r="CP39">
            <v>0</v>
          </cell>
          <cell r="CQ39">
            <v>3.1613337423866459</v>
          </cell>
          <cell r="CR39">
            <v>10</v>
          </cell>
          <cell r="CS39">
            <v>1</v>
          </cell>
          <cell r="CT39">
            <v>0</v>
          </cell>
          <cell r="CU39">
            <v>0</v>
          </cell>
          <cell r="CV39">
            <v>11</v>
          </cell>
          <cell r="CW39">
            <v>11</v>
          </cell>
          <cell r="CX39" t="str">
            <v/>
          </cell>
          <cell r="CY39">
            <v>2</v>
          </cell>
          <cell r="CZ39">
            <v>2</v>
          </cell>
          <cell r="DA39">
            <v>1</v>
          </cell>
          <cell r="DB39">
            <v>400</v>
          </cell>
          <cell r="DC39">
            <v>188</v>
          </cell>
          <cell r="DD39">
            <v>104</v>
          </cell>
          <cell r="DE39">
            <v>30</v>
          </cell>
          <cell r="DF39">
            <v>46</v>
          </cell>
          <cell r="DG39">
            <v>8</v>
          </cell>
          <cell r="DH39">
            <v>4</v>
          </cell>
          <cell r="DI39">
            <v>20</v>
          </cell>
        </row>
        <row r="40">
          <cell r="A40" t="str">
            <v>RS 098</v>
          </cell>
          <cell r="B40">
            <v>98</v>
          </cell>
          <cell r="C40" t="str">
            <v>S</v>
          </cell>
          <cell r="D40" t="str">
            <v>T</v>
          </cell>
          <cell r="E40" t="str">
            <v>Ndeka - Lirangwe</v>
          </cell>
          <cell r="F40" t="str">
            <v>M01</v>
          </cell>
          <cell r="G40">
            <v>38</v>
          </cell>
          <cell r="H40">
            <v>10.9</v>
          </cell>
          <cell r="I40" t="str">
            <v>R</v>
          </cell>
          <cell r="J40" t="str">
            <v>BLANTYRE</v>
          </cell>
          <cell r="K40">
            <v>9</v>
          </cell>
          <cell r="L40">
            <v>0</v>
          </cell>
          <cell r="W40">
            <v>89</v>
          </cell>
          <cell r="X40" t="str">
            <v>DS</v>
          </cell>
          <cell r="Y40">
            <v>200</v>
          </cell>
          <cell r="Z40" t="str">
            <v>SB</v>
          </cell>
          <cell r="AA40">
            <v>150</v>
          </cell>
          <cell r="AB40" t="str">
            <v>GR</v>
          </cell>
          <cell r="AC40">
            <v>5</v>
          </cell>
          <cell r="AD40" t="str">
            <v>VR</v>
          </cell>
          <cell r="AE40">
            <v>0</v>
          </cell>
          <cell r="AF40">
            <v>0</v>
          </cell>
          <cell r="AG40">
            <v>0</v>
          </cell>
          <cell r="AH40">
            <v>0</v>
          </cell>
          <cell r="AI40">
            <v>0</v>
          </cell>
          <cell r="AJ40">
            <v>0</v>
          </cell>
          <cell r="AK40">
            <v>0</v>
          </cell>
          <cell r="AL40">
            <v>0</v>
          </cell>
          <cell r="AM40">
            <v>1</v>
          </cell>
          <cell r="AN40" t="str">
            <v>never resealed</v>
          </cell>
          <cell r="BO40" t="str">
            <v>RS 098</v>
          </cell>
          <cell r="BP40">
            <v>10.9</v>
          </cell>
          <cell r="BQ40">
            <v>6.7</v>
          </cell>
          <cell r="BR40" t="str">
            <v>R</v>
          </cell>
          <cell r="BS40" t="str">
            <v>C</v>
          </cell>
          <cell r="BT40">
            <v>0</v>
          </cell>
          <cell r="BU40" t="str">
            <v>DS</v>
          </cell>
          <cell r="BV40" t="str">
            <v/>
          </cell>
          <cell r="BW40">
            <v>1</v>
          </cell>
          <cell r="BX40">
            <v>15</v>
          </cell>
          <cell r="BY40" t="str">
            <v/>
          </cell>
          <cell r="BZ40">
            <v>1</v>
          </cell>
          <cell r="CA40">
            <v>5</v>
          </cell>
          <cell r="CB40">
            <v>1.677</v>
          </cell>
          <cell r="CC40">
            <v>3.1</v>
          </cell>
          <cell r="CD40">
            <v>20</v>
          </cell>
          <cell r="CE40">
            <v>0</v>
          </cell>
          <cell r="CF40">
            <v>0</v>
          </cell>
          <cell r="CG40">
            <v>20</v>
          </cell>
          <cell r="CH40">
            <v>0</v>
          </cell>
          <cell r="CI40">
            <v>0.2</v>
          </cell>
          <cell r="CJ40">
            <v>5.9701492537313444E-4</v>
          </cell>
          <cell r="CK40">
            <v>5.9701492537313444E-4</v>
          </cell>
          <cell r="CL40">
            <v>0</v>
          </cell>
          <cell r="CM40">
            <v>2.3145809414466134E-4</v>
          </cell>
          <cell r="CN40">
            <v>2.3145809414466134E-4</v>
          </cell>
          <cell r="CO40">
            <v>0</v>
          </cell>
          <cell r="CP40">
            <v>0</v>
          </cell>
          <cell r="CQ40">
            <v>3.1002314580941448</v>
          </cell>
          <cell r="CR40">
            <v>15</v>
          </cell>
          <cell r="CS40">
            <v>1</v>
          </cell>
          <cell r="CT40">
            <v>0</v>
          </cell>
          <cell r="CU40">
            <v>0</v>
          </cell>
          <cell r="CV40">
            <v>9</v>
          </cell>
          <cell r="CW40">
            <v>9</v>
          </cell>
          <cell r="CX40" t="str">
            <v/>
          </cell>
          <cell r="CY40">
            <v>2</v>
          </cell>
          <cell r="CZ40">
            <v>2</v>
          </cell>
          <cell r="DA40">
            <v>1.3</v>
          </cell>
          <cell r="DB40">
            <v>600</v>
          </cell>
          <cell r="DC40">
            <v>282</v>
          </cell>
          <cell r="DD40">
            <v>156</v>
          </cell>
          <cell r="DE40">
            <v>45</v>
          </cell>
          <cell r="DF40">
            <v>69</v>
          </cell>
          <cell r="DG40">
            <v>12</v>
          </cell>
          <cell r="DH40">
            <v>6</v>
          </cell>
          <cell r="DI40">
            <v>30</v>
          </cell>
        </row>
        <row r="41">
          <cell r="A41" t="str">
            <v>RS 096</v>
          </cell>
          <cell r="B41">
            <v>96</v>
          </cell>
          <cell r="C41" t="str">
            <v>S</v>
          </cell>
          <cell r="D41" t="str">
            <v>T</v>
          </cell>
          <cell r="E41" t="str">
            <v>Lirangwe - Chirimba</v>
          </cell>
          <cell r="F41" t="str">
            <v>M01</v>
          </cell>
          <cell r="G41">
            <v>39</v>
          </cell>
          <cell r="H41">
            <v>22.5</v>
          </cell>
          <cell r="I41" t="str">
            <v>R</v>
          </cell>
          <cell r="J41" t="str">
            <v>BLANTYRE</v>
          </cell>
          <cell r="K41">
            <v>9</v>
          </cell>
          <cell r="L41">
            <v>0</v>
          </cell>
          <cell r="W41">
            <v>89</v>
          </cell>
          <cell r="X41" t="str">
            <v>DS</v>
          </cell>
          <cell r="Y41">
            <v>200</v>
          </cell>
          <cell r="Z41" t="str">
            <v>SB</v>
          </cell>
          <cell r="AA41">
            <v>150</v>
          </cell>
          <cell r="AB41" t="str">
            <v>GR</v>
          </cell>
          <cell r="AC41">
            <v>5</v>
          </cell>
          <cell r="AD41" t="str">
            <v>VR</v>
          </cell>
          <cell r="AE41">
            <v>0</v>
          </cell>
          <cell r="AF41">
            <v>0</v>
          </cell>
          <cell r="AG41">
            <v>0</v>
          </cell>
          <cell r="AH41">
            <v>0</v>
          </cell>
          <cell r="AI41">
            <v>0</v>
          </cell>
          <cell r="AJ41">
            <v>0</v>
          </cell>
          <cell r="AK41">
            <v>0</v>
          </cell>
          <cell r="AL41">
            <v>0</v>
          </cell>
          <cell r="AM41">
            <v>1</v>
          </cell>
          <cell r="AN41" t="str">
            <v>never resealed</v>
          </cell>
          <cell r="BO41" t="str">
            <v>RS 096</v>
          </cell>
          <cell r="BP41">
            <v>22.5</v>
          </cell>
          <cell r="BQ41">
            <v>6.7</v>
          </cell>
          <cell r="BR41" t="str">
            <v>R</v>
          </cell>
          <cell r="BS41" t="str">
            <v>C</v>
          </cell>
          <cell r="BT41">
            <v>0</v>
          </cell>
          <cell r="BU41" t="str">
            <v>DS</v>
          </cell>
          <cell r="BV41" t="str">
            <v/>
          </cell>
          <cell r="BW41">
            <v>1</v>
          </cell>
          <cell r="BX41">
            <v>15</v>
          </cell>
          <cell r="BY41" t="str">
            <v/>
          </cell>
          <cell r="BZ41">
            <v>1</v>
          </cell>
          <cell r="CA41">
            <v>5</v>
          </cell>
          <cell r="CB41">
            <v>1.677</v>
          </cell>
          <cell r="CC41">
            <v>3.0335055718475079</v>
          </cell>
          <cell r="CD41">
            <v>60</v>
          </cell>
          <cell r="CE41">
            <v>12</v>
          </cell>
          <cell r="CF41">
            <v>0</v>
          </cell>
          <cell r="CG41">
            <v>60</v>
          </cell>
          <cell r="CH41">
            <v>12</v>
          </cell>
          <cell r="CI41">
            <v>2</v>
          </cell>
          <cell r="CJ41">
            <v>5.9701492537313433E-3</v>
          </cell>
          <cell r="CK41">
            <v>5.9701492537313433E-3</v>
          </cell>
          <cell r="CL41">
            <v>0</v>
          </cell>
          <cell r="CM41">
            <v>2.3145809414466131E-3</v>
          </cell>
          <cell r="CN41">
            <v>2.3145809414466131E-3</v>
          </cell>
          <cell r="CO41">
            <v>0</v>
          </cell>
          <cell r="CP41">
            <v>0</v>
          </cell>
          <cell r="CQ41">
            <v>3.0358201527889546</v>
          </cell>
          <cell r="CR41">
            <v>5</v>
          </cell>
          <cell r="CS41">
            <v>1</v>
          </cell>
          <cell r="CT41">
            <v>0</v>
          </cell>
          <cell r="CU41">
            <v>0</v>
          </cell>
          <cell r="CV41">
            <v>9</v>
          </cell>
          <cell r="CW41">
            <v>9</v>
          </cell>
          <cell r="CX41" t="str">
            <v/>
          </cell>
          <cell r="CY41">
            <v>1.5</v>
          </cell>
          <cell r="CZ41">
            <v>2</v>
          </cell>
          <cell r="DA41">
            <v>2</v>
          </cell>
          <cell r="DB41">
            <v>600</v>
          </cell>
          <cell r="DC41">
            <v>282</v>
          </cell>
          <cell r="DD41">
            <v>156</v>
          </cell>
          <cell r="DE41">
            <v>45</v>
          </cell>
          <cell r="DF41">
            <v>69</v>
          </cell>
          <cell r="DG41">
            <v>12</v>
          </cell>
          <cell r="DH41">
            <v>6</v>
          </cell>
          <cell r="DI41">
            <v>30</v>
          </cell>
        </row>
        <row r="42">
          <cell r="A42" t="str">
            <v>RS 095</v>
          </cell>
          <cell r="B42">
            <v>95</v>
          </cell>
          <cell r="C42" t="str">
            <v>S</v>
          </cell>
          <cell r="D42" t="str">
            <v>T</v>
          </cell>
          <cell r="E42" t="str">
            <v>Chirimba - Blantyre</v>
          </cell>
          <cell r="F42" t="str">
            <v>M01</v>
          </cell>
          <cell r="G42">
            <v>40</v>
          </cell>
          <cell r="H42">
            <v>10.4</v>
          </cell>
          <cell r="I42" t="str">
            <v>R</v>
          </cell>
          <cell r="J42" t="str">
            <v>BLANTYRE</v>
          </cell>
          <cell r="K42">
            <v>9</v>
          </cell>
          <cell r="L42">
            <v>0</v>
          </cell>
          <cell r="W42">
            <v>89</v>
          </cell>
          <cell r="X42" t="str">
            <v>DS</v>
          </cell>
          <cell r="Y42">
            <v>200</v>
          </cell>
          <cell r="Z42" t="str">
            <v>SB</v>
          </cell>
          <cell r="AA42">
            <v>150</v>
          </cell>
          <cell r="AB42" t="str">
            <v>GR</v>
          </cell>
          <cell r="AC42">
            <v>5</v>
          </cell>
          <cell r="AD42" t="str">
            <v>VR</v>
          </cell>
          <cell r="AE42">
            <v>0</v>
          </cell>
          <cell r="AF42">
            <v>0</v>
          </cell>
          <cell r="AG42">
            <v>0</v>
          </cell>
          <cell r="AH42">
            <v>0</v>
          </cell>
          <cell r="AI42">
            <v>0</v>
          </cell>
          <cell r="AJ42">
            <v>0</v>
          </cell>
          <cell r="AK42">
            <v>0</v>
          </cell>
          <cell r="AL42">
            <v>0</v>
          </cell>
          <cell r="AM42">
            <v>1</v>
          </cell>
          <cell r="AN42" t="str">
            <v>never resealed</v>
          </cell>
          <cell r="BO42" t="str">
            <v>RS 095</v>
          </cell>
          <cell r="BP42">
            <v>10.4</v>
          </cell>
          <cell r="BQ42">
            <v>6.7</v>
          </cell>
          <cell r="BR42" t="str">
            <v>R</v>
          </cell>
          <cell r="BS42" t="str">
            <v>C</v>
          </cell>
          <cell r="BT42">
            <v>0</v>
          </cell>
          <cell r="BU42" t="str">
            <v>DS</v>
          </cell>
          <cell r="BV42" t="str">
            <v/>
          </cell>
          <cell r="BW42">
            <v>1</v>
          </cell>
          <cell r="BX42">
            <v>15</v>
          </cell>
          <cell r="BY42" t="str">
            <v/>
          </cell>
          <cell r="BZ42">
            <v>1</v>
          </cell>
          <cell r="CA42">
            <v>5</v>
          </cell>
          <cell r="CB42">
            <v>1.677</v>
          </cell>
          <cell r="CC42">
            <v>4.1772032258064513</v>
          </cell>
          <cell r="CD42">
            <v>75</v>
          </cell>
          <cell r="CE42">
            <v>38</v>
          </cell>
          <cell r="CF42">
            <v>23</v>
          </cell>
          <cell r="CG42">
            <v>52</v>
          </cell>
          <cell r="CH42">
            <v>15</v>
          </cell>
          <cell r="CI42">
            <v>2.5</v>
          </cell>
          <cell r="CJ42">
            <v>7.462686567164179E-3</v>
          </cell>
          <cell r="CK42">
            <v>10</v>
          </cell>
          <cell r="CL42">
            <v>23</v>
          </cell>
          <cell r="CM42">
            <v>0.25497244546498277</v>
          </cell>
          <cell r="CN42">
            <v>0.25497244546498277</v>
          </cell>
          <cell r="CO42">
            <v>0</v>
          </cell>
          <cell r="CP42">
            <v>0</v>
          </cell>
          <cell r="CQ42">
            <v>4.432175671271434</v>
          </cell>
          <cell r="CR42">
            <v>5</v>
          </cell>
          <cell r="CS42">
            <v>1</v>
          </cell>
          <cell r="CT42">
            <v>0</v>
          </cell>
          <cell r="CU42">
            <v>0</v>
          </cell>
          <cell r="CV42">
            <v>9</v>
          </cell>
          <cell r="CW42">
            <v>9</v>
          </cell>
          <cell r="CX42" t="str">
            <v/>
          </cell>
          <cell r="CY42">
            <v>3</v>
          </cell>
          <cell r="CZ42">
            <v>2.8</v>
          </cell>
          <cell r="DA42">
            <v>1.1000000000000001</v>
          </cell>
          <cell r="DB42">
            <v>900</v>
          </cell>
          <cell r="DC42">
            <v>423</v>
          </cell>
          <cell r="DD42">
            <v>234</v>
          </cell>
          <cell r="DE42">
            <v>68</v>
          </cell>
          <cell r="DF42">
            <v>104</v>
          </cell>
          <cell r="DG42">
            <v>18</v>
          </cell>
          <cell r="DH42">
            <v>9</v>
          </cell>
          <cell r="DI42">
            <v>45</v>
          </cell>
        </row>
        <row r="43">
          <cell r="A43" t="str">
            <v>RS 092</v>
          </cell>
          <cell r="B43">
            <v>92</v>
          </cell>
          <cell r="C43" t="str">
            <v>S</v>
          </cell>
          <cell r="D43" t="str">
            <v>T</v>
          </cell>
          <cell r="E43" t="str">
            <v>Blantyre - Bango</v>
          </cell>
          <cell r="F43" t="str">
            <v>M01</v>
          </cell>
          <cell r="G43">
            <v>41</v>
          </cell>
          <cell r="H43">
            <v>7.4</v>
          </cell>
          <cell r="I43" t="str">
            <v>R</v>
          </cell>
          <cell r="J43" t="str">
            <v>BLANTYRE</v>
          </cell>
          <cell r="K43">
            <v>10</v>
          </cell>
          <cell r="L43">
            <v>0</v>
          </cell>
          <cell r="W43">
            <v>80</v>
          </cell>
          <cell r="X43" t="str">
            <v>DS</v>
          </cell>
          <cell r="Y43">
            <v>150</v>
          </cell>
          <cell r="Z43" t="str">
            <v>SB</v>
          </cell>
          <cell r="AA43">
            <v>150</v>
          </cell>
          <cell r="AB43" t="str">
            <v>GR</v>
          </cell>
          <cell r="AC43">
            <v>12</v>
          </cell>
          <cell r="AD43" t="str">
            <v>VR</v>
          </cell>
          <cell r="AE43">
            <v>0</v>
          </cell>
          <cell r="AF43">
            <v>0</v>
          </cell>
          <cell r="AG43">
            <v>0</v>
          </cell>
          <cell r="AH43">
            <v>0</v>
          </cell>
          <cell r="AI43">
            <v>0</v>
          </cell>
          <cell r="AJ43">
            <v>0</v>
          </cell>
          <cell r="AK43">
            <v>0</v>
          </cell>
          <cell r="AL43">
            <v>0</v>
          </cell>
          <cell r="AM43">
            <v>1</v>
          </cell>
          <cell r="AN43" t="str">
            <v>never resealed</v>
          </cell>
          <cell r="BO43" t="str">
            <v>RS 092</v>
          </cell>
          <cell r="BP43">
            <v>7.4</v>
          </cell>
          <cell r="BQ43">
            <v>6</v>
          </cell>
          <cell r="BR43" t="str">
            <v>R</v>
          </cell>
          <cell r="BS43" t="str">
            <v>C</v>
          </cell>
          <cell r="BT43">
            <v>0</v>
          </cell>
          <cell r="BU43" t="str">
            <v>DS</v>
          </cell>
          <cell r="BV43" t="str">
            <v/>
          </cell>
          <cell r="BW43">
            <v>1</v>
          </cell>
          <cell r="BX43">
            <v>15</v>
          </cell>
          <cell r="BY43" t="str">
            <v/>
          </cell>
          <cell r="BZ43">
            <v>1</v>
          </cell>
          <cell r="CA43">
            <v>12</v>
          </cell>
          <cell r="CB43">
            <v>1.677</v>
          </cell>
          <cell r="CC43">
            <v>5.69</v>
          </cell>
          <cell r="CD43">
            <v>85</v>
          </cell>
          <cell r="CE43">
            <v>51</v>
          </cell>
          <cell r="CF43">
            <v>36</v>
          </cell>
          <cell r="CG43">
            <v>49</v>
          </cell>
          <cell r="CH43">
            <v>15</v>
          </cell>
          <cell r="CI43">
            <v>600</v>
          </cell>
          <cell r="CJ43">
            <v>2</v>
          </cell>
          <cell r="CK43">
            <v>10</v>
          </cell>
          <cell r="CL43">
            <v>36</v>
          </cell>
          <cell r="CM43">
            <v>1.0935384615384616</v>
          </cell>
          <cell r="CN43">
            <v>1.0935384615384616</v>
          </cell>
          <cell r="CO43">
            <v>0</v>
          </cell>
          <cell r="CP43">
            <v>0</v>
          </cell>
          <cell r="CQ43">
            <v>6.7835384615384617</v>
          </cell>
          <cell r="CR43">
            <v>0</v>
          </cell>
          <cell r="CS43">
            <v>1</v>
          </cell>
          <cell r="CT43">
            <v>0</v>
          </cell>
          <cell r="CU43">
            <v>0</v>
          </cell>
          <cell r="CV43">
            <v>18</v>
          </cell>
          <cell r="CW43">
            <v>18</v>
          </cell>
          <cell r="CX43" t="str">
            <v/>
          </cell>
          <cell r="CY43">
            <v>3</v>
          </cell>
          <cell r="CZ43">
            <v>3</v>
          </cell>
          <cell r="DA43">
            <v>2</v>
          </cell>
          <cell r="DB43">
            <v>500</v>
          </cell>
          <cell r="DC43">
            <v>235</v>
          </cell>
          <cell r="DD43">
            <v>130</v>
          </cell>
          <cell r="DE43">
            <v>38</v>
          </cell>
          <cell r="DF43">
            <v>58</v>
          </cell>
          <cell r="DG43">
            <v>10</v>
          </cell>
          <cell r="DH43">
            <v>5</v>
          </cell>
          <cell r="DI43">
            <v>25</v>
          </cell>
        </row>
        <row r="44">
          <cell r="A44" t="str">
            <v>RS 104</v>
          </cell>
          <cell r="B44">
            <v>104</v>
          </cell>
          <cell r="C44" t="str">
            <v>S</v>
          </cell>
          <cell r="D44" t="str">
            <v>T</v>
          </cell>
          <cell r="E44" t="str">
            <v>Bango - Mirale Police Post</v>
          </cell>
          <cell r="F44" t="str">
            <v>M01</v>
          </cell>
          <cell r="G44">
            <v>42</v>
          </cell>
          <cell r="H44">
            <v>11.4</v>
          </cell>
          <cell r="I44" t="str">
            <v>R</v>
          </cell>
          <cell r="J44" t="str">
            <v>BLANTYRE</v>
          </cell>
          <cell r="K44">
            <v>9</v>
          </cell>
          <cell r="L44">
            <v>0</v>
          </cell>
          <cell r="W44">
            <v>80</v>
          </cell>
          <cell r="X44" t="str">
            <v>DS</v>
          </cell>
          <cell r="Y44">
            <v>150</v>
          </cell>
          <cell r="Z44" t="str">
            <v>SB</v>
          </cell>
          <cell r="AA44">
            <v>100</v>
          </cell>
          <cell r="AB44" t="str">
            <v>GR</v>
          </cell>
          <cell r="AC44">
            <v>12</v>
          </cell>
          <cell r="AD44" t="str">
            <v>VR</v>
          </cell>
          <cell r="AE44">
            <v>0</v>
          </cell>
          <cell r="AF44">
            <v>0</v>
          </cell>
          <cell r="AG44">
            <v>0</v>
          </cell>
          <cell r="AH44">
            <v>0</v>
          </cell>
          <cell r="AI44">
            <v>0</v>
          </cell>
          <cell r="AJ44">
            <v>0</v>
          </cell>
          <cell r="AK44">
            <v>0</v>
          </cell>
          <cell r="AL44">
            <v>0</v>
          </cell>
          <cell r="AM44">
            <v>1</v>
          </cell>
          <cell r="AN44" t="str">
            <v>never resealed</v>
          </cell>
          <cell r="BO44" t="str">
            <v>RS 104</v>
          </cell>
          <cell r="BP44">
            <v>11.4</v>
          </cell>
          <cell r="BQ44">
            <v>6</v>
          </cell>
          <cell r="BR44" t="str">
            <v>R</v>
          </cell>
          <cell r="BS44" t="str">
            <v>C</v>
          </cell>
          <cell r="BT44">
            <v>0</v>
          </cell>
          <cell r="BU44" t="str">
            <v>DS</v>
          </cell>
          <cell r="BV44" t="str">
            <v/>
          </cell>
          <cell r="BW44">
            <v>1</v>
          </cell>
          <cell r="BX44">
            <v>15</v>
          </cell>
          <cell r="BY44" t="str">
            <v/>
          </cell>
          <cell r="BZ44">
            <v>1</v>
          </cell>
          <cell r="CA44">
            <v>12</v>
          </cell>
          <cell r="CB44">
            <v>1.177</v>
          </cell>
          <cell r="CC44">
            <v>5.1370979472140768</v>
          </cell>
          <cell r="CD44">
            <v>90</v>
          </cell>
          <cell r="CE44">
            <v>55</v>
          </cell>
          <cell r="CF44">
            <v>40</v>
          </cell>
          <cell r="CG44">
            <v>50</v>
          </cell>
          <cell r="CH44">
            <v>15</v>
          </cell>
          <cell r="CI44">
            <v>25</v>
          </cell>
          <cell r="CJ44">
            <v>8.3333333333333343E-2</v>
          </cell>
          <cell r="CK44">
            <v>10</v>
          </cell>
          <cell r="CL44">
            <v>40</v>
          </cell>
          <cell r="CM44">
            <v>0.39608974358974353</v>
          </cell>
          <cell r="CN44">
            <v>0.39608974358974353</v>
          </cell>
          <cell r="CO44">
            <v>0</v>
          </cell>
          <cell r="CP44">
            <v>0</v>
          </cell>
          <cell r="CQ44">
            <v>5.5331876908038202</v>
          </cell>
          <cell r="CR44">
            <v>60</v>
          </cell>
          <cell r="CS44">
            <v>1</v>
          </cell>
          <cell r="CT44">
            <v>0</v>
          </cell>
          <cell r="CU44">
            <v>0</v>
          </cell>
          <cell r="CV44">
            <v>18</v>
          </cell>
          <cell r="CW44">
            <v>18</v>
          </cell>
          <cell r="CX44" t="str">
            <v/>
          </cell>
          <cell r="CY44">
            <v>2</v>
          </cell>
          <cell r="CZ44">
            <v>2</v>
          </cell>
          <cell r="DA44">
            <v>2</v>
          </cell>
          <cell r="DB44">
            <v>400</v>
          </cell>
          <cell r="DC44">
            <v>188</v>
          </cell>
          <cell r="DD44">
            <v>104</v>
          </cell>
          <cell r="DE44">
            <v>30</v>
          </cell>
          <cell r="DF44">
            <v>46</v>
          </cell>
          <cell r="DG44">
            <v>8</v>
          </cell>
          <cell r="DH44">
            <v>4</v>
          </cell>
          <cell r="DI44">
            <v>20</v>
          </cell>
        </row>
        <row r="45">
          <cell r="A45" t="str">
            <v>RS 093</v>
          </cell>
          <cell r="B45">
            <v>93</v>
          </cell>
          <cell r="C45" t="str">
            <v>S</v>
          </cell>
          <cell r="D45" t="str">
            <v>T</v>
          </cell>
          <cell r="E45" t="str">
            <v>Mirale Police Post - Madziabango</v>
          </cell>
          <cell r="F45" t="str">
            <v>M01</v>
          </cell>
          <cell r="G45">
            <v>43</v>
          </cell>
          <cell r="H45">
            <v>7.9</v>
          </cell>
          <cell r="I45" t="str">
            <v>R</v>
          </cell>
          <cell r="J45" t="str">
            <v>BLANTYRE</v>
          </cell>
          <cell r="K45">
            <v>9</v>
          </cell>
          <cell r="L45">
            <v>0</v>
          </cell>
          <cell r="W45">
            <v>80</v>
          </cell>
          <cell r="X45" t="str">
            <v>DS</v>
          </cell>
          <cell r="Y45">
            <v>150</v>
          </cell>
          <cell r="Z45" t="str">
            <v>SB</v>
          </cell>
          <cell r="AA45">
            <v>150</v>
          </cell>
          <cell r="AB45" t="str">
            <v>GR</v>
          </cell>
          <cell r="AC45">
            <v>12</v>
          </cell>
          <cell r="AD45" t="str">
            <v>VR</v>
          </cell>
          <cell r="AE45">
            <v>0</v>
          </cell>
          <cell r="AF45">
            <v>0</v>
          </cell>
          <cell r="AG45">
            <v>0</v>
          </cell>
          <cell r="AH45">
            <v>0</v>
          </cell>
          <cell r="AI45">
            <v>0</v>
          </cell>
          <cell r="AJ45">
            <v>0</v>
          </cell>
          <cell r="AK45">
            <v>0</v>
          </cell>
          <cell r="AL45">
            <v>0</v>
          </cell>
          <cell r="AM45">
            <v>1</v>
          </cell>
          <cell r="AN45" t="str">
            <v>never resealed</v>
          </cell>
          <cell r="BO45" t="str">
            <v>RS 093</v>
          </cell>
          <cell r="BP45">
            <v>7.9</v>
          </cell>
          <cell r="BQ45">
            <v>6</v>
          </cell>
          <cell r="BR45" t="str">
            <v>R</v>
          </cell>
          <cell r="BS45" t="str">
            <v>C</v>
          </cell>
          <cell r="BT45">
            <v>0</v>
          </cell>
          <cell r="BU45" t="str">
            <v>DS</v>
          </cell>
          <cell r="BV45" t="str">
            <v/>
          </cell>
          <cell r="BW45">
            <v>1</v>
          </cell>
          <cell r="BX45">
            <v>15</v>
          </cell>
          <cell r="BY45" t="str">
            <v/>
          </cell>
          <cell r="BZ45">
            <v>1</v>
          </cell>
          <cell r="CA45">
            <v>12</v>
          </cell>
          <cell r="CB45">
            <v>1.677</v>
          </cell>
          <cell r="CC45">
            <v>6.7552300377042318</v>
          </cell>
          <cell r="CD45">
            <v>85</v>
          </cell>
          <cell r="CE45">
            <v>50</v>
          </cell>
          <cell r="CF45">
            <v>35</v>
          </cell>
          <cell r="CG45">
            <v>50</v>
          </cell>
          <cell r="CH45">
            <v>15</v>
          </cell>
          <cell r="CI45">
            <v>24</v>
          </cell>
          <cell r="CJ45">
            <v>8.0000000000000016E-2</v>
          </cell>
          <cell r="CK45">
            <v>10</v>
          </cell>
          <cell r="CL45">
            <v>35</v>
          </cell>
          <cell r="CM45">
            <v>0.36175384615384615</v>
          </cell>
          <cell r="CN45">
            <v>0.36175384615384615</v>
          </cell>
          <cell r="CO45">
            <v>0</v>
          </cell>
          <cell r="CP45">
            <v>0</v>
          </cell>
          <cell r="CQ45">
            <v>7.1169838838580777</v>
          </cell>
          <cell r="CR45">
            <v>55</v>
          </cell>
          <cell r="CS45">
            <v>1</v>
          </cell>
          <cell r="CT45">
            <v>0</v>
          </cell>
          <cell r="CU45">
            <v>0</v>
          </cell>
          <cell r="CV45">
            <v>18</v>
          </cell>
          <cell r="CW45">
            <v>18</v>
          </cell>
          <cell r="CX45" t="str">
            <v/>
          </cell>
          <cell r="CY45">
            <v>1.8</v>
          </cell>
          <cell r="CZ45">
            <v>2</v>
          </cell>
          <cell r="DA45">
            <v>1.8</v>
          </cell>
          <cell r="DB45">
            <v>400</v>
          </cell>
          <cell r="DC45">
            <v>188</v>
          </cell>
          <cell r="DD45">
            <v>104</v>
          </cell>
          <cell r="DE45">
            <v>30</v>
          </cell>
          <cell r="DF45">
            <v>46</v>
          </cell>
          <cell r="DG45">
            <v>8</v>
          </cell>
          <cell r="DH45">
            <v>4</v>
          </cell>
          <cell r="DI45">
            <v>20</v>
          </cell>
        </row>
        <row r="46">
          <cell r="A46" t="str">
            <v>RS 106</v>
          </cell>
          <cell r="B46">
            <v>106</v>
          </cell>
          <cell r="C46" t="str">
            <v>S</v>
          </cell>
          <cell r="D46" t="str">
            <v>T</v>
          </cell>
          <cell r="E46" t="str">
            <v>Madziabango - Thabwa</v>
          </cell>
          <cell r="F46" t="str">
            <v>M01</v>
          </cell>
          <cell r="G46">
            <v>44</v>
          </cell>
          <cell r="H46">
            <v>11.7</v>
          </cell>
          <cell r="I46" t="str">
            <v>H</v>
          </cell>
          <cell r="J46" t="str">
            <v>CHIKWAWA</v>
          </cell>
          <cell r="K46">
            <v>9</v>
          </cell>
          <cell r="L46">
            <v>0</v>
          </cell>
          <cell r="W46">
            <v>80</v>
          </cell>
          <cell r="X46" t="str">
            <v>DS</v>
          </cell>
          <cell r="Y46">
            <v>150</v>
          </cell>
          <cell r="Z46" t="str">
            <v>SB</v>
          </cell>
          <cell r="AA46">
            <v>100</v>
          </cell>
          <cell r="AB46" t="str">
            <v>GR</v>
          </cell>
          <cell r="AC46">
            <v>12</v>
          </cell>
          <cell r="AD46" t="str">
            <v>VR</v>
          </cell>
          <cell r="AE46">
            <v>0</v>
          </cell>
          <cell r="AF46">
            <v>0</v>
          </cell>
          <cell r="AG46">
            <v>0</v>
          </cell>
          <cell r="AH46">
            <v>0</v>
          </cell>
          <cell r="AI46">
            <v>0</v>
          </cell>
          <cell r="AJ46">
            <v>0</v>
          </cell>
          <cell r="AK46">
            <v>0</v>
          </cell>
          <cell r="AL46">
            <v>0</v>
          </cell>
          <cell r="AM46">
            <v>1</v>
          </cell>
          <cell r="AN46" t="str">
            <v>never resealed</v>
          </cell>
          <cell r="BO46" t="str">
            <v>RS 106</v>
          </cell>
          <cell r="BP46">
            <v>11.7</v>
          </cell>
          <cell r="BQ46">
            <v>6</v>
          </cell>
          <cell r="BR46" t="str">
            <v>H</v>
          </cell>
          <cell r="BS46" t="str">
            <v>C</v>
          </cell>
          <cell r="BT46">
            <v>0</v>
          </cell>
          <cell r="BU46" t="str">
            <v>DS</v>
          </cell>
          <cell r="BV46" t="str">
            <v/>
          </cell>
          <cell r="BW46">
            <v>1</v>
          </cell>
          <cell r="BX46">
            <v>15</v>
          </cell>
          <cell r="BY46" t="str">
            <v/>
          </cell>
          <cell r="BZ46">
            <v>1</v>
          </cell>
          <cell r="CA46">
            <v>12</v>
          </cell>
          <cell r="CB46">
            <v>1.177</v>
          </cell>
          <cell r="CC46">
            <v>6.6103543854972013</v>
          </cell>
          <cell r="CD46">
            <v>80</v>
          </cell>
          <cell r="CE46">
            <v>50</v>
          </cell>
          <cell r="CF46">
            <v>35</v>
          </cell>
          <cell r="CG46">
            <v>45</v>
          </cell>
          <cell r="CH46">
            <v>15</v>
          </cell>
          <cell r="CI46">
            <v>23</v>
          </cell>
          <cell r="CJ46">
            <v>7.6666666666666675E-2</v>
          </cell>
          <cell r="CK46">
            <v>10</v>
          </cell>
          <cell r="CL46">
            <v>35</v>
          </cell>
          <cell r="CM46">
            <v>0.36049487179487183</v>
          </cell>
          <cell r="CN46">
            <v>0.36049487179487183</v>
          </cell>
          <cell r="CO46">
            <v>0</v>
          </cell>
          <cell r="CP46">
            <v>0</v>
          </cell>
          <cell r="CQ46">
            <v>6.9708492572920733</v>
          </cell>
          <cell r="CR46">
            <v>50</v>
          </cell>
          <cell r="CS46">
            <v>1</v>
          </cell>
          <cell r="CT46">
            <v>0</v>
          </cell>
          <cell r="CU46">
            <v>0</v>
          </cell>
          <cell r="CV46">
            <v>18</v>
          </cell>
          <cell r="CW46">
            <v>18</v>
          </cell>
          <cell r="CX46" t="str">
            <v/>
          </cell>
          <cell r="CY46">
            <v>1.5</v>
          </cell>
          <cell r="CZ46">
            <v>2</v>
          </cell>
          <cell r="DA46">
            <v>1.3</v>
          </cell>
          <cell r="DB46">
            <v>300</v>
          </cell>
          <cell r="DC46">
            <v>141</v>
          </cell>
          <cell r="DD46">
            <v>78</v>
          </cell>
          <cell r="DE46">
            <v>23</v>
          </cell>
          <cell r="DF46">
            <v>35</v>
          </cell>
          <cell r="DG46">
            <v>6</v>
          </cell>
          <cell r="DH46">
            <v>3</v>
          </cell>
          <cell r="DI46">
            <v>15</v>
          </cell>
        </row>
        <row r="47">
          <cell r="A47" t="str">
            <v>RS 102</v>
          </cell>
          <cell r="B47">
            <v>102</v>
          </cell>
          <cell r="C47" t="str">
            <v>S</v>
          </cell>
          <cell r="D47" t="str">
            <v>T</v>
          </cell>
          <cell r="E47" t="str">
            <v>Thabwa - Chikwawa</v>
          </cell>
          <cell r="F47" t="str">
            <v>M01</v>
          </cell>
          <cell r="G47">
            <v>45</v>
          </cell>
          <cell r="H47">
            <v>8.3000000000000007</v>
          </cell>
          <cell r="I47" t="str">
            <v>F</v>
          </cell>
          <cell r="J47" t="str">
            <v>CHIKWAWA</v>
          </cell>
          <cell r="K47">
            <v>9</v>
          </cell>
          <cell r="L47">
            <v>0</v>
          </cell>
          <cell r="W47">
            <v>80</v>
          </cell>
          <cell r="X47" t="str">
            <v>DS</v>
          </cell>
          <cell r="Y47">
            <v>150</v>
          </cell>
          <cell r="Z47" t="str">
            <v>SB</v>
          </cell>
          <cell r="AA47">
            <v>100</v>
          </cell>
          <cell r="AB47" t="str">
            <v>GR</v>
          </cell>
          <cell r="AC47">
            <v>12</v>
          </cell>
          <cell r="AD47" t="str">
            <v>VR</v>
          </cell>
          <cell r="AE47">
            <v>0</v>
          </cell>
          <cell r="AF47">
            <v>0</v>
          </cell>
          <cell r="AG47">
            <v>0</v>
          </cell>
          <cell r="AH47">
            <v>0</v>
          </cell>
          <cell r="AI47">
            <v>0</v>
          </cell>
          <cell r="AJ47">
            <v>0</v>
          </cell>
          <cell r="AK47">
            <v>0</v>
          </cell>
          <cell r="AL47">
            <v>0</v>
          </cell>
          <cell r="AM47">
            <v>1</v>
          </cell>
          <cell r="AN47" t="str">
            <v>never resealed</v>
          </cell>
          <cell r="BO47" t="str">
            <v>RS 102</v>
          </cell>
          <cell r="BP47">
            <v>8.3000000000000007</v>
          </cell>
          <cell r="BQ47">
            <v>6</v>
          </cell>
          <cell r="BR47" t="str">
            <v>F</v>
          </cell>
          <cell r="BS47" t="str">
            <v>C</v>
          </cell>
          <cell r="BT47">
            <v>0</v>
          </cell>
          <cell r="BU47" t="str">
            <v>DS</v>
          </cell>
          <cell r="BV47" t="str">
            <v/>
          </cell>
          <cell r="BW47">
            <v>1</v>
          </cell>
          <cell r="BX47">
            <v>15</v>
          </cell>
          <cell r="BY47" t="str">
            <v/>
          </cell>
          <cell r="BZ47">
            <v>1</v>
          </cell>
          <cell r="CA47">
            <v>12</v>
          </cell>
          <cell r="CB47">
            <v>1.177</v>
          </cell>
          <cell r="CC47">
            <v>8.3274964809384162</v>
          </cell>
          <cell r="CD47">
            <v>99</v>
          </cell>
          <cell r="CE47">
            <v>80</v>
          </cell>
          <cell r="CF47">
            <v>65</v>
          </cell>
          <cell r="CG47">
            <v>34</v>
          </cell>
          <cell r="CH47">
            <v>15</v>
          </cell>
          <cell r="CI47">
            <v>85</v>
          </cell>
          <cell r="CJ47">
            <v>0.28333333333333333</v>
          </cell>
          <cell r="CK47">
            <v>10</v>
          </cell>
          <cell r="CL47">
            <v>65</v>
          </cell>
          <cell r="CM47">
            <v>0.63701282051282049</v>
          </cell>
          <cell r="CN47">
            <v>0.63701282051282049</v>
          </cell>
          <cell r="CO47">
            <v>0</v>
          </cell>
          <cell r="CP47">
            <v>0</v>
          </cell>
          <cell r="CQ47">
            <v>8.9645093014512369</v>
          </cell>
          <cell r="CR47">
            <v>75</v>
          </cell>
          <cell r="CS47">
            <v>1</v>
          </cell>
          <cell r="CT47">
            <v>0</v>
          </cell>
          <cell r="CU47">
            <v>0</v>
          </cell>
          <cell r="CV47">
            <v>18</v>
          </cell>
          <cell r="CW47">
            <v>18</v>
          </cell>
          <cell r="CX47" t="str">
            <v/>
          </cell>
          <cell r="CY47">
            <v>1.2</v>
          </cell>
          <cell r="CZ47">
            <v>2</v>
          </cell>
          <cell r="DA47">
            <v>1.1000000000000001</v>
          </cell>
          <cell r="DB47">
            <v>500</v>
          </cell>
          <cell r="DC47">
            <v>235</v>
          </cell>
          <cell r="DD47">
            <v>130</v>
          </cell>
          <cell r="DE47">
            <v>38</v>
          </cell>
          <cell r="DF47">
            <v>58</v>
          </cell>
          <cell r="DG47">
            <v>10</v>
          </cell>
          <cell r="DH47">
            <v>5</v>
          </cell>
          <cell r="DI47">
            <v>25</v>
          </cell>
        </row>
        <row r="48">
          <cell r="A48" t="str">
            <v>RS 101</v>
          </cell>
          <cell r="B48">
            <v>101</v>
          </cell>
          <cell r="C48" t="str">
            <v>S</v>
          </cell>
          <cell r="D48" t="str">
            <v>T</v>
          </cell>
          <cell r="E48" t="str">
            <v>Chikwawa - Lengwe T/Off</v>
          </cell>
          <cell r="F48" t="str">
            <v>M01</v>
          </cell>
          <cell r="G48">
            <v>46</v>
          </cell>
          <cell r="H48">
            <v>18.7</v>
          </cell>
          <cell r="I48" t="str">
            <v>F</v>
          </cell>
          <cell r="J48" t="str">
            <v>CHIKWAWA</v>
          </cell>
          <cell r="K48">
            <v>9</v>
          </cell>
          <cell r="L48">
            <v>0</v>
          </cell>
          <cell r="W48">
            <v>78</v>
          </cell>
          <cell r="X48" t="str">
            <v>SA</v>
          </cell>
          <cell r="Y48">
            <v>60</v>
          </cell>
          <cell r="Z48" t="str">
            <v>SB</v>
          </cell>
          <cell r="AA48">
            <v>150</v>
          </cell>
          <cell r="AB48" t="str">
            <v>GR</v>
          </cell>
          <cell r="AC48">
            <v>6</v>
          </cell>
          <cell r="AD48" t="str">
            <v>VR</v>
          </cell>
          <cell r="AE48">
            <v>83</v>
          </cell>
          <cell r="AF48" t="str">
            <v>RC</v>
          </cell>
          <cell r="AG48" t="str">
            <v>ST</v>
          </cell>
          <cell r="AH48">
            <v>15</v>
          </cell>
          <cell r="AI48">
            <v>98</v>
          </cell>
          <cell r="AJ48" t="str">
            <v>RC</v>
          </cell>
          <cell r="AK48" t="str">
            <v>DS</v>
          </cell>
          <cell r="AL48">
            <v>15</v>
          </cell>
          <cell r="AM48">
            <v>1</v>
          </cell>
          <cell r="AN48" t="str">
            <v>under reconstuction</v>
          </cell>
          <cell r="BO48" t="str">
            <v>RS 101</v>
          </cell>
          <cell r="BP48">
            <v>18.7</v>
          </cell>
          <cell r="BQ48" t="str">
            <v>n.a.</v>
          </cell>
          <cell r="BR48" t="str">
            <v>F</v>
          </cell>
          <cell r="BS48" t="str">
            <v>n.a.</v>
          </cell>
          <cell r="BT48">
            <v>0</v>
          </cell>
          <cell r="BU48" t="str">
            <v>DS</v>
          </cell>
          <cell r="BV48" t="str">
            <v/>
          </cell>
          <cell r="BW48">
            <v>1</v>
          </cell>
          <cell r="BX48">
            <v>15</v>
          </cell>
          <cell r="BY48" t="str">
            <v/>
          </cell>
          <cell r="BZ48">
            <v>1</v>
          </cell>
          <cell r="CA48">
            <v>6</v>
          </cell>
          <cell r="CB48">
            <v>1.6850000000000001</v>
          </cell>
          <cell r="CC48" t="str">
            <v>Under reconstruction 1998</v>
          </cell>
          <cell r="CD48">
            <v>0</v>
          </cell>
          <cell r="CE48">
            <v>0</v>
          </cell>
          <cell r="CF48">
            <v>0</v>
          </cell>
          <cell r="CG48">
            <v>0</v>
          </cell>
          <cell r="CH48">
            <v>0</v>
          </cell>
          <cell r="CI48">
            <v>0</v>
          </cell>
          <cell r="CJ48">
            <v>0</v>
          </cell>
          <cell r="CK48">
            <v>0</v>
          </cell>
          <cell r="CL48">
            <v>0</v>
          </cell>
          <cell r="CM48">
            <v>0</v>
          </cell>
          <cell r="CN48">
            <v>0</v>
          </cell>
          <cell r="CO48">
            <v>0</v>
          </cell>
          <cell r="CP48">
            <v>0</v>
          </cell>
          <cell r="CQ48">
            <v>0</v>
          </cell>
          <cell r="CR48">
            <v>0</v>
          </cell>
          <cell r="CS48">
            <v>0</v>
          </cell>
          <cell r="CT48">
            <v>0</v>
          </cell>
          <cell r="CU48">
            <v>0</v>
          </cell>
          <cell r="CV48">
            <v>0</v>
          </cell>
          <cell r="CW48">
            <v>0</v>
          </cell>
          <cell r="CX48" t="str">
            <v/>
          </cell>
          <cell r="CY48" t="str">
            <v>n.a.</v>
          </cell>
          <cell r="CZ48" t="str">
            <v>n.a.</v>
          </cell>
          <cell r="DA48" t="str">
            <v>n.a.</v>
          </cell>
          <cell r="DB48">
            <v>300</v>
          </cell>
          <cell r="DC48">
            <v>141</v>
          </cell>
          <cell r="DD48">
            <v>78</v>
          </cell>
          <cell r="DE48">
            <v>23</v>
          </cell>
          <cell r="DF48">
            <v>35</v>
          </cell>
          <cell r="DG48">
            <v>6</v>
          </cell>
          <cell r="DH48">
            <v>3</v>
          </cell>
          <cell r="DI48">
            <v>15</v>
          </cell>
        </row>
        <row r="49">
          <cell r="A49" t="str">
            <v>RS 103</v>
          </cell>
          <cell r="B49">
            <v>103</v>
          </cell>
          <cell r="C49" t="str">
            <v>S</v>
          </cell>
          <cell r="D49" t="str">
            <v>T</v>
          </cell>
          <cell r="E49" t="str">
            <v>Lengwe T/Off - Nchalo</v>
          </cell>
          <cell r="F49" t="str">
            <v>M01</v>
          </cell>
          <cell r="G49">
            <v>47</v>
          </cell>
          <cell r="H49">
            <v>8.5</v>
          </cell>
          <cell r="I49" t="str">
            <v>F</v>
          </cell>
          <cell r="J49" t="str">
            <v>CHIKWAWA</v>
          </cell>
          <cell r="K49">
            <v>9</v>
          </cell>
          <cell r="L49">
            <v>0</v>
          </cell>
          <cell r="W49">
            <v>78</v>
          </cell>
          <cell r="X49" t="str">
            <v>SA</v>
          </cell>
          <cell r="Y49">
            <v>60</v>
          </cell>
          <cell r="Z49" t="str">
            <v>SB</v>
          </cell>
          <cell r="AA49">
            <v>150</v>
          </cell>
          <cell r="AB49" t="str">
            <v>GR</v>
          </cell>
          <cell r="AC49">
            <v>6</v>
          </cell>
          <cell r="AD49" t="str">
            <v>VR</v>
          </cell>
          <cell r="AE49">
            <v>83</v>
          </cell>
          <cell r="AF49" t="str">
            <v>RC</v>
          </cell>
          <cell r="AG49" t="str">
            <v>ST</v>
          </cell>
          <cell r="AH49">
            <v>15</v>
          </cell>
          <cell r="AI49">
            <v>98</v>
          </cell>
          <cell r="AJ49" t="str">
            <v>RC</v>
          </cell>
          <cell r="AK49" t="str">
            <v>DS</v>
          </cell>
          <cell r="AL49">
            <v>15</v>
          </cell>
          <cell r="AM49">
            <v>1</v>
          </cell>
          <cell r="AN49" t="str">
            <v>under reconstuction</v>
          </cell>
          <cell r="BO49" t="str">
            <v>RS 103</v>
          </cell>
          <cell r="BP49">
            <v>8.5</v>
          </cell>
          <cell r="BQ49" t="str">
            <v>n.a.</v>
          </cell>
          <cell r="BR49" t="str">
            <v>F</v>
          </cell>
          <cell r="BS49" t="str">
            <v>n.a.</v>
          </cell>
          <cell r="BT49">
            <v>0</v>
          </cell>
          <cell r="BU49" t="str">
            <v>DS</v>
          </cell>
          <cell r="BV49" t="str">
            <v/>
          </cell>
          <cell r="BW49">
            <v>1</v>
          </cell>
          <cell r="BX49">
            <v>15</v>
          </cell>
          <cell r="BY49" t="str">
            <v/>
          </cell>
          <cell r="BZ49">
            <v>1</v>
          </cell>
          <cell r="CA49">
            <v>6</v>
          </cell>
          <cell r="CB49">
            <v>1.6850000000000001</v>
          </cell>
          <cell r="CC49" t="str">
            <v>Under reconstruction 1998</v>
          </cell>
          <cell r="CD49">
            <v>0</v>
          </cell>
          <cell r="CE49">
            <v>0</v>
          </cell>
          <cell r="CF49">
            <v>0</v>
          </cell>
          <cell r="CG49">
            <v>0</v>
          </cell>
          <cell r="CH49">
            <v>0</v>
          </cell>
          <cell r="CI49">
            <v>0</v>
          </cell>
          <cell r="CJ49">
            <v>0</v>
          </cell>
          <cell r="CK49">
            <v>0</v>
          </cell>
          <cell r="CL49">
            <v>0</v>
          </cell>
          <cell r="CM49">
            <v>0</v>
          </cell>
          <cell r="CN49">
            <v>0</v>
          </cell>
          <cell r="CO49">
            <v>0</v>
          </cell>
          <cell r="CP49">
            <v>0</v>
          </cell>
          <cell r="CQ49">
            <v>0</v>
          </cell>
          <cell r="CR49">
            <v>0</v>
          </cell>
          <cell r="CS49">
            <v>0</v>
          </cell>
          <cell r="CT49">
            <v>0</v>
          </cell>
          <cell r="CU49">
            <v>0</v>
          </cell>
          <cell r="CV49">
            <v>0</v>
          </cell>
          <cell r="CW49">
            <v>0</v>
          </cell>
          <cell r="CX49" t="str">
            <v/>
          </cell>
          <cell r="CY49" t="str">
            <v>n.a.</v>
          </cell>
          <cell r="CZ49" t="str">
            <v>n.a.</v>
          </cell>
          <cell r="DA49" t="str">
            <v>n.a.</v>
          </cell>
          <cell r="DB49">
            <v>300</v>
          </cell>
          <cell r="DC49">
            <v>141</v>
          </cell>
          <cell r="DD49">
            <v>78</v>
          </cell>
          <cell r="DE49">
            <v>23</v>
          </cell>
          <cell r="DF49">
            <v>35</v>
          </cell>
          <cell r="DG49">
            <v>6</v>
          </cell>
          <cell r="DH49">
            <v>3</v>
          </cell>
          <cell r="DI49">
            <v>15</v>
          </cell>
        </row>
        <row r="50">
          <cell r="A50" t="str">
            <v>RS 099</v>
          </cell>
          <cell r="B50">
            <v>99</v>
          </cell>
          <cell r="C50" t="str">
            <v>S</v>
          </cell>
          <cell r="D50" t="str">
            <v>T</v>
          </cell>
          <cell r="E50" t="str">
            <v>Nchalo - Gama</v>
          </cell>
          <cell r="F50" t="str">
            <v>M01</v>
          </cell>
          <cell r="G50">
            <v>48</v>
          </cell>
          <cell r="H50">
            <v>16.899999999999999</v>
          </cell>
          <cell r="I50" t="str">
            <v>F</v>
          </cell>
          <cell r="J50" t="str">
            <v>CHIKWAWA</v>
          </cell>
          <cell r="K50">
            <v>10</v>
          </cell>
          <cell r="L50">
            <v>0</v>
          </cell>
          <cell r="W50">
            <v>78</v>
          </cell>
          <cell r="X50" t="str">
            <v>SA</v>
          </cell>
          <cell r="Y50">
            <v>60</v>
          </cell>
          <cell r="Z50" t="str">
            <v>SB</v>
          </cell>
          <cell r="AA50">
            <v>150</v>
          </cell>
          <cell r="AB50" t="str">
            <v>GR</v>
          </cell>
          <cell r="AC50">
            <v>6</v>
          </cell>
          <cell r="AD50" t="str">
            <v>VR</v>
          </cell>
          <cell r="AE50">
            <v>83</v>
          </cell>
          <cell r="AF50" t="str">
            <v>RC</v>
          </cell>
          <cell r="AG50" t="str">
            <v>ST</v>
          </cell>
          <cell r="AH50">
            <v>15</v>
          </cell>
          <cell r="AI50">
            <v>98</v>
          </cell>
          <cell r="AJ50" t="str">
            <v>RC</v>
          </cell>
          <cell r="AK50" t="str">
            <v>DS</v>
          </cell>
          <cell r="AL50">
            <v>15</v>
          </cell>
          <cell r="AM50">
            <v>1</v>
          </cell>
          <cell r="AN50" t="str">
            <v>under reconstuction</v>
          </cell>
          <cell r="BO50" t="str">
            <v>RS 099</v>
          </cell>
          <cell r="BP50">
            <v>16.899999999999999</v>
          </cell>
          <cell r="BQ50" t="str">
            <v>n.a.</v>
          </cell>
          <cell r="BR50" t="str">
            <v>F</v>
          </cell>
          <cell r="BS50" t="str">
            <v>n.a.</v>
          </cell>
          <cell r="BT50">
            <v>0</v>
          </cell>
          <cell r="BU50" t="str">
            <v>DS</v>
          </cell>
          <cell r="BV50" t="str">
            <v/>
          </cell>
          <cell r="BW50">
            <v>1</v>
          </cell>
          <cell r="BX50">
            <v>15</v>
          </cell>
          <cell r="BY50" t="str">
            <v/>
          </cell>
          <cell r="BZ50">
            <v>1</v>
          </cell>
          <cell r="CA50">
            <v>6</v>
          </cell>
          <cell r="CB50">
            <v>1.6850000000000001</v>
          </cell>
          <cell r="CC50" t="str">
            <v>Under reconstruction 1998</v>
          </cell>
          <cell r="CD50">
            <v>0</v>
          </cell>
          <cell r="CE50">
            <v>0</v>
          </cell>
          <cell r="CF50">
            <v>0</v>
          </cell>
          <cell r="CG50">
            <v>0</v>
          </cell>
          <cell r="CH50">
            <v>0</v>
          </cell>
          <cell r="CI50">
            <v>0</v>
          </cell>
          <cell r="CJ50">
            <v>0</v>
          </cell>
          <cell r="CK50">
            <v>0</v>
          </cell>
          <cell r="CL50">
            <v>0</v>
          </cell>
          <cell r="CM50">
            <v>0</v>
          </cell>
          <cell r="CN50">
            <v>0</v>
          </cell>
          <cell r="CO50">
            <v>0</v>
          </cell>
          <cell r="CP50">
            <v>0</v>
          </cell>
          <cell r="CQ50">
            <v>0</v>
          </cell>
          <cell r="CR50">
            <v>0</v>
          </cell>
          <cell r="CS50">
            <v>0</v>
          </cell>
          <cell r="CT50">
            <v>0</v>
          </cell>
          <cell r="CU50">
            <v>0</v>
          </cell>
          <cell r="CV50">
            <v>0</v>
          </cell>
          <cell r="CW50">
            <v>0</v>
          </cell>
          <cell r="CX50" t="str">
            <v/>
          </cell>
          <cell r="CY50" t="str">
            <v>n.a.</v>
          </cell>
          <cell r="CZ50" t="str">
            <v>n.a.</v>
          </cell>
          <cell r="DA50" t="str">
            <v>n.a.</v>
          </cell>
          <cell r="DB50">
            <v>300</v>
          </cell>
          <cell r="DC50">
            <v>141</v>
          </cell>
          <cell r="DD50">
            <v>78</v>
          </cell>
          <cell r="DE50">
            <v>23</v>
          </cell>
          <cell r="DF50">
            <v>35</v>
          </cell>
          <cell r="DG50">
            <v>6</v>
          </cell>
          <cell r="DH50">
            <v>3</v>
          </cell>
          <cell r="DI50">
            <v>15</v>
          </cell>
        </row>
        <row r="51">
          <cell r="A51" t="str">
            <v>RS 100</v>
          </cell>
          <cell r="B51">
            <v>100</v>
          </cell>
          <cell r="C51" t="str">
            <v>S</v>
          </cell>
          <cell r="D51" t="str">
            <v>T</v>
          </cell>
          <cell r="E51" t="str">
            <v>Gama - Ngabu</v>
          </cell>
          <cell r="F51" t="str">
            <v>M01</v>
          </cell>
          <cell r="G51">
            <v>49</v>
          </cell>
          <cell r="H51">
            <v>7</v>
          </cell>
          <cell r="I51" t="str">
            <v>R</v>
          </cell>
          <cell r="J51" t="str">
            <v>CHIKWAWA</v>
          </cell>
          <cell r="K51">
            <v>10</v>
          </cell>
          <cell r="L51">
            <v>0</v>
          </cell>
          <cell r="W51">
            <v>78</v>
          </cell>
          <cell r="X51" t="str">
            <v>SA</v>
          </cell>
          <cell r="Y51">
            <v>60</v>
          </cell>
          <cell r="Z51" t="str">
            <v>SB</v>
          </cell>
          <cell r="AA51">
            <v>150</v>
          </cell>
          <cell r="AB51" t="str">
            <v>GR</v>
          </cell>
          <cell r="AC51">
            <v>6</v>
          </cell>
          <cell r="AD51" t="str">
            <v>VR</v>
          </cell>
          <cell r="AE51">
            <v>83</v>
          </cell>
          <cell r="AF51" t="str">
            <v>RC</v>
          </cell>
          <cell r="AG51" t="str">
            <v>ST</v>
          </cell>
          <cell r="AH51">
            <v>15</v>
          </cell>
          <cell r="AI51">
            <v>0</v>
          </cell>
          <cell r="AJ51">
            <v>0</v>
          </cell>
          <cell r="AK51">
            <v>0</v>
          </cell>
          <cell r="AL51">
            <v>0</v>
          </cell>
          <cell r="AM51">
            <v>1</v>
          </cell>
          <cell r="AN51">
            <v>0</v>
          </cell>
          <cell r="BO51" t="str">
            <v>RS 100</v>
          </cell>
          <cell r="BP51">
            <v>7</v>
          </cell>
          <cell r="BQ51" t="str">
            <v>n.a.</v>
          </cell>
          <cell r="BR51" t="str">
            <v>R</v>
          </cell>
          <cell r="BS51" t="str">
            <v>n.a.</v>
          </cell>
          <cell r="BT51">
            <v>0</v>
          </cell>
          <cell r="BU51" t="str">
            <v>ST</v>
          </cell>
          <cell r="BV51" t="str">
            <v/>
          </cell>
          <cell r="BW51">
            <v>1</v>
          </cell>
          <cell r="BX51">
            <v>10</v>
          </cell>
          <cell r="BY51" t="str">
            <v/>
          </cell>
          <cell r="BZ51">
            <v>1</v>
          </cell>
          <cell r="CA51">
            <v>6</v>
          </cell>
          <cell r="CB51">
            <v>1.6850000000000001</v>
          </cell>
          <cell r="CC51" t="str">
            <v>Under reconstruction 1998</v>
          </cell>
          <cell r="CD51">
            <v>0</v>
          </cell>
          <cell r="CE51">
            <v>0</v>
          </cell>
          <cell r="CF51">
            <v>0</v>
          </cell>
          <cell r="CG51">
            <v>0</v>
          </cell>
          <cell r="CH51">
            <v>0</v>
          </cell>
          <cell r="CI51">
            <v>0</v>
          </cell>
          <cell r="CJ51">
            <v>0</v>
          </cell>
          <cell r="CK51">
            <v>0</v>
          </cell>
          <cell r="CL51">
            <v>0</v>
          </cell>
          <cell r="CM51">
            <v>0</v>
          </cell>
          <cell r="CN51">
            <v>0</v>
          </cell>
          <cell r="CO51">
            <v>0</v>
          </cell>
          <cell r="CP51">
            <v>0</v>
          </cell>
          <cell r="CQ51">
            <v>0</v>
          </cell>
          <cell r="CR51">
            <v>0</v>
          </cell>
          <cell r="CS51">
            <v>0</v>
          </cell>
          <cell r="CT51">
            <v>0</v>
          </cell>
          <cell r="CU51">
            <v>0</v>
          </cell>
          <cell r="CV51">
            <v>0</v>
          </cell>
          <cell r="CW51">
            <v>0</v>
          </cell>
          <cell r="CX51" t="str">
            <v/>
          </cell>
          <cell r="CY51" t="str">
            <v>n.a.</v>
          </cell>
          <cell r="CZ51" t="str">
            <v>n.a.</v>
          </cell>
          <cell r="DA51" t="str">
            <v>n.a.</v>
          </cell>
          <cell r="DB51">
            <v>300</v>
          </cell>
          <cell r="DC51">
            <v>141</v>
          </cell>
          <cell r="DD51">
            <v>78</v>
          </cell>
          <cell r="DE51">
            <v>23</v>
          </cell>
          <cell r="DF51">
            <v>35</v>
          </cell>
          <cell r="DG51">
            <v>6</v>
          </cell>
          <cell r="DH51">
            <v>3</v>
          </cell>
          <cell r="DI51">
            <v>15</v>
          </cell>
        </row>
        <row r="52">
          <cell r="A52" t="str">
            <v>RS 097</v>
          </cell>
          <cell r="B52">
            <v>97</v>
          </cell>
          <cell r="C52" t="str">
            <v>S</v>
          </cell>
          <cell r="D52" t="str">
            <v>T</v>
          </cell>
          <cell r="E52" t="str">
            <v>Ngabu - Lalanje River</v>
          </cell>
          <cell r="F52" t="str">
            <v>M01</v>
          </cell>
          <cell r="G52">
            <v>50</v>
          </cell>
          <cell r="H52">
            <v>17.399999999999999</v>
          </cell>
          <cell r="I52" t="str">
            <v>F</v>
          </cell>
          <cell r="J52" t="str">
            <v>CHIKWAWA</v>
          </cell>
          <cell r="K52">
            <v>10</v>
          </cell>
          <cell r="L52">
            <v>0</v>
          </cell>
          <cell r="W52">
            <v>78</v>
          </cell>
          <cell r="X52" t="str">
            <v>SA</v>
          </cell>
          <cell r="Y52">
            <v>60</v>
          </cell>
          <cell r="Z52" t="str">
            <v>SB</v>
          </cell>
          <cell r="AA52">
            <v>150</v>
          </cell>
          <cell r="AB52" t="str">
            <v>GR</v>
          </cell>
          <cell r="AC52">
            <v>6</v>
          </cell>
          <cell r="AD52" t="str">
            <v>VR</v>
          </cell>
          <cell r="AE52">
            <v>83</v>
          </cell>
          <cell r="AF52" t="str">
            <v>RC</v>
          </cell>
          <cell r="AG52" t="str">
            <v>ST</v>
          </cell>
          <cell r="AH52">
            <v>15</v>
          </cell>
          <cell r="AI52">
            <v>0</v>
          </cell>
          <cell r="AJ52">
            <v>0</v>
          </cell>
          <cell r="AK52">
            <v>0</v>
          </cell>
          <cell r="AL52">
            <v>0</v>
          </cell>
          <cell r="AM52">
            <v>1</v>
          </cell>
          <cell r="AN52">
            <v>0</v>
          </cell>
          <cell r="BO52" t="str">
            <v>RS 097</v>
          </cell>
          <cell r="BP52">
            <v>17.399999999999999</v>
          </cell>
          <cell r="BQ52">
            <v>6</v>
          </cell>
          <cell r="BR52" t="str">
            <v>F</v>
          </cell>
          <cell r="BS52" t="str">
            <v>C</v>
          </cell>
          <cell r="BT52">
            <v>25</v>
          </cell>
          <cell r="BU52" t="str">
            <v>ST</v>
          </cell>
          <cell r="BV52" t="str">
            <v/>
          </cell>
          <cell r="BW52">
            <v>1</v>
          </cell>
          <cell r="BX52">
            <v>10</v>
          </cell>
          <cell r="BY52" t="str">
            <v/>
          </cell>
          <cell r="BZ52">
            <v>1</v>
          </cell>
          <cell r="CA52">
            <v>6</v>
          </cell>
          <cell r="CB52">
            <v>1.6850000000000001</v>
          </cell>
          <cell r="CC52">
            <v>7</v>
          </cell>
          <cell r="CD52">
            <v>80</v>
          </cell>
          <cell r="CE52">
            <v>65</v>
          </cell>
          <cell r="CF52">
            <v>50</v>
          </cell>
          <cell r="CG52">
            <v>30</v>
          </cell>
          <cell r="CH52">
            <v>15</v>
          </cell>
          <cell r="CI52">
            <v>95</v>
          </cell>
          <cell r="CJ52">
            <v>0.31666666666666665</v>
          </cell>
          <cell r="CK52">
            <v>10</v>
          </cell>
          <cell r="CL52">
            <v>50</v>
          </cell>
          <cell r="CM52">
            <v>0.55037179487179477</v>
          </cell>
          <cell r="CN52">
            <v>0.55037179487179477</v>
          </cell>
          <cell r="CO52">
            <v>0</v>
          </cell>
          <cell r="CP52">
            <v>0</v>
          </cell>
          <cell r="CQ52">
            <v>7.5503717948717952</v>
          </cell>
          <cell r="CR52">
            <v>50</v>
          </cell>
          <cell r="CS52">
            <v>1</v>
          </cell>
          <cell r="CT52">
            <v>0</v>
          </cell>
          <cell r="CU52">
            <v>0</v>
          </cell>
          <cell r="CV52">
            <v>15</v>
          </cell>
          <cell r="CW52">
            <v>15</v>
          </cell>
          <cell r="CX52" t="str">
            <v/>
          </cell>
          <cell r="CY52">
            <v>2</v>
          </cell>
          <cell r="CZ52">
            <v>2</v>
          </cell>
          <cell r="DA52">
            <v>2</v>
          </cell>
          <cell r="DB52">
            <v>200</v>
          </cell>
          <cell r="DC52">
            <v>94</v>
          </cell>
          <cell r="DD52">
            <v>52</v>
          </cell>
          <cell r="DE52">
            <v>15</v>
          </cell>
          <cell r="DF52">
            <v>23</v>
          </cell>
          <cell r="DG52">
            <v>4</v>
          </cell>
          <cell r="DH52">
            <v>2</v>
          </cell>
          <cell r="DI52">
            <v>10</v>
          </cell>
        </row>
        <row r="53">
          <cell r="A53" t="str">
            <v>RS 091</v>
          </cell>
          <cell r="B53">
            <v>91</v>
          </cell>
          <cell r="C53" t="str">
            <v>S</v>
          </cell>
          <cell r="D53" t="str">
            <v>T</v>
          </cell>
          <cell r="E53" t="str">
            <v>Lalanje River - Thangadzi River</v>
          </cell>
          <cell r="F53" t="str">
            <v>M01</v>
          </cell>
          <cell r="G53">
            <v>51</v>
          </cell>
          <cell r="H53">
            <v>9.1999999999999993</v>
          </cell>
          <cell r="I53" t="str">
            <v>H</v>
          </cell>
          <cell r="J53" t="str">
            <v>CHIKWAWA</v>
          </cell>
          <cell r="K53">
            <v>10</v>
          </cell>
          <cell r="L53">
            <v>0</v>
          </cell>
          <cell r="W53">
            <v>76</v>
          </cell>
          <cell r="X53" t="str">
            <v>SA</v>
          </cell>
          <cell r="Y53">
            <v>60</v>
          </cell>
          <cell r="Z53" t="str">
            <v>SB</v>
          </cell>
          <cell r="AA53">
            <v>150</v>
          </cell>
          <cell r="AB53" t="str">
            <v>GR</v>
          </cell>
          <cell r="AC53">
            <v>6</v>
          </cell>
          <cell r="AD53" t="str">
            <v>VR</v>
          </cell>
          <cell r="AE53">
            <v>83</v>
          </cell>
          <cell r="AF53" t="str">
            <v>RC</v>
          </cell>
          <cell r="AG53" t="str">
            <v>ST</v>
          </cell>
          <cell r="AH53">
            <v>15</v>
          </cell>
          <cell r="AI53">
            <v>0</v>
          </cell>
          <cell r="AJ53">
            <v>0</v>
          </cell>
          <cell r="AK53">
            <v>0</v>
          </cell>
          <cell r="AL53">
            <v>0</v>
          </cell>
          <cell r="AM53">
            <v>1</v>
          </cell>
          <cell r="AN53">
            <v>0</v>
          </cell>
          <cell r="BO53" t="str">
            <v>RS 091</v>
          </cell>
          <cell r="BP53">
            <v>9.1999999999999993</v>
          </cell>
          <cell r="BQ53">
            <v>6</v>
          </cell>
          <cell r="BR53" t="str">
            <v>H</v>
          </cell>
          <cell r="BS53" t="str">
            <v>C</v>
          </cell>
          <cell r="BT53">
            <v>25</v>
          </cell>
          <cell r="BU53" t="str">
            <v>ST</v>
          </cell>
          <cell r="BV53" t="str">
            <v/>
          </cell>
          <cell r="BW53">
            <v>1</v>
          </cell>
          <cell r="BX53">
            <v>10</v>
          </cell>
          <cell r="BY53" t="str">
            <v/>
          </cell>
          <cell r="BZ53">
            <v>1</v>
          </cell>
          <cell r="CA53">
            <v>6</v>
          </cell>
          <cell r="CB53">
            <v>1.6850000000000001</v>
          </cell>
          <cell r="CC53">
            <v>7</v>
          </cell>
          <cell r="CD53">
            <v>85</v>
          </cell>
          <cell r="CE53">
            <v>70</v>
          </cell>
          <cell r="CF53">
            <v>55</v>
          </cell>
          <cell r="CG53">
            <v>30</v>
          </cell>
          <cell r="CH53">
            <v>15</v>
          </cell>
          <cell r="CI53">
            <v>105</v>
          </cell>
          <cell r="CJ53">
            <v>0.35000000000000003</v>
          </cell>
          <cell r="CK53">
            <v>10</v>
          </cell>
          <cell r="CL53">
            <v>55</v>
          </cell>
          <cell r="CM53">
            <v>0.59603846153846152</v>
          </cell>
          <cell r="CN53">
            <v>0.59603846153846152</v>
          </cell>
          <cell r="CO53">
            <v>0</v>
          </cell>
          <cell r="CP53">
            <v>0</v>
          </cell>
          <cell r="CQ53">
            <v>7.5960384615384617</v>
          </cell>
          <cell r="CR53">
            <v>50</v>
          </cell>
          <cell r="CS53">
            <v>1</v>
          </cell>
          <cell r="CT53">
            <v>0</v>
          </cell>
          <cell r="CU53">
            <v>0</v>
          </cell>
          <cell r="CV53">
            <v>15</v>
          </cell>
          <cell r="CW53">
            <v>15</v>
          </cell>
          <cell r="CX53" t="str">
            <v/>
          </cell>
          <cell r="CY53">
            <v>2</v>
          </cell>
          <cell r="CZ53">
            <v>2</v>
          </cell>
          <cell r="DA53">
            <v>2</v>
          </cell>
          <cell r="DB53">
            <v>200</v>
          </cell>
          <cell r="DC53">
            <v>94</v>
          </cell>
          <cell r="DD53">
            <v>52</v>
          </cell>
          <cell r="DE53">
            <v>15</v>
          </cell>
          <cell r="DF53">
            <v>23</v>
          </cell>
          <cell r="DG53">
            <v>4</v>
          </cell>
          <cell r="DH53">
            <v>2</v>
          </cell>
          <cell r="DI53">
            <v>10</v>
          </cell>
        </row>
        <row r="54">
          <cell r="A54" t="str">
            <v>RS 315</v>
          </cell>
          <cell r="B54">
            <v>137</v>
          </cell>
          <cell r="C54" t="str">
            <v>S</v>
          </cell>
          <cell r="D54" t="str">
            <v>T</v>
          </cell>
          <cell r="E54" t="str">
            <v>Thangadzi River - Bangula</v>
          </cell>
          <cell r="F54" t="str">
            <v>M01</v>
          </cell>
          <cell r="G54">
            <v>52</v>
          </cell>
          <cell r="H54">
            <v>5.2</v>
          </cell>
          <cell r="I54" t="str">
            <v>F</v>
          </cell>
          <cell r="J54" t="str">
            <v>NSANJE</v>
          </cell>
          <cell r="K54">
            <v>10</v>
          </cell>
          <cell r="L54">
            <v>0</v>
          </cell>
          <cell r="W54">
            <v>76</v>
          </cell>
          <cell r="X54" t="str">
            <v>SA</v>
          </cell>
          <cell r="Y54">
            <v>60</v>
          </cell>
          <cell r="Z54" t="str">
            <v>SB</v>
          </cell>
          <cell r="AA54">
            <v>150</v>
          </cell>
          <cell r="AB54" t="str">
            <v>GR</v>
          </cell>
          <cell r="AC54">
            <v>6</v>
          </cell>
          <cell r="AD54" t="str">
            <v>VR</v>
          </cell>
          <cell r="AE54">
            <v>83</v>
          </cell>
          <cell r="AF54" t="str">
            <v>RC</v>
          </cell>
          <cell r="AG54" t="str">
            <v>ST</v>
          </cell>
          <cell r="AH54">
            <v>15</v>
          </cell>
          <cell r="AI54">
            <v>0</v>
          </cell>
          <cell r="AJ54">
            <v>0</v>
          </cell>
          <cell r="AK54">
            <v>0</v>
          </cell>
          <cell r="AL54">
            <v>0</v>
          </cell>
          <cell r="AM54">
            <v>1</v>
          </cell>
          <cell r="AN54">
            <v>0</v>
          </cell>
          <cell r="BO54" t="str">
            <v>RS 315</v>
          </cell>
          <cell r="BP54">
            <v>5.2</v>
          </cell>
          <cell r="BQ54">
            <v>6</v>
          </cell>
          <cell r="BR54" t="str">
            <v>H</v>
          </cell>
          <cell r="BS54" t="str">
            <v>C</v>
          </cell>
          <cell r="BT54">
            <v>25</v>
          </cell>
          <cell r="BU54" t="str">
            <v>ST</v>
          </cell>
          <cell r="BV54" t="str">
            <v/>
          </cell>
          <cell r="BW54">
            <v>1</v>
          </cell>
          <cell r="BX54">
            <v>10</v>
          </cell>
          <cell r="BY54" t="str">
            <v/>
          </cell>
          <cell r="BZ54">
            <v>1</v>
          </cell>
          <cell r="CA54">
            <v>6</v>
          </cell>
          <cell r="CB54">
            <v>1.6850000000000001</v>
          </cell>
          <cell r="CC54">
            <v>7</v>
          </cell>
          <cell r="CD54">
            <v>85</v>
          </cell>
          <cell r="CE54">
            <v>70</v>
          </cell>
          <cell r="CF54">
            <v>55</v>
          </cell>
          <cell r="CG54">
            <v>30</v>
          </cell>
          <cell r="CH54">
            <v>15</v>
          </cell>
          <cell r="CI54">
            <v>105</v>
          </cell>
          <cell r="CJ54">
            <v>0.35000000000000003</v>
          </cell>
          <cell r="CK54">
            <v>10</v>
          </cell>
          <cell r="CL54">
            <v>55</v>
          </cell>
          <cell r="CM54">
            <v>0.59603846153846152</v>
          </cell>
          <cell r="CN54">
            <v>0.59603846153846152</v>
          </cell>
          <cell r="CO54">
            <v>0</v>
          </cell>
          <cell r="CP54">
            <v>0</v>
          </cell>
          <cell r="CQ54">
            <v>7.5960384615384617</v>
          </cell>
          <cell r="CR54">
            <v>50</v>
          </cell>
          <cell r="CS54">
            <v>1</v>
          </cell>
          <cell r="CT54">
            <v>0</v>
          </cell>
          <cell r="CU54">
            <v>0</v>
          </cell>
          <cell r="CV54">
            <v>15</v>
          </cell>
          <cell r="CW54">
            <v>15</v>
          </cell>
          <cell r="CX54" t="str">
            <v/>
          </cell>
          <cell r="CY54">
            <v>2</v>
          </cell>
          <cell r="CZ54">
            <v>2</v>
          </cell>
          <cell r="DA54">
            <v>2</v>
          </cell>
          <cell r="DB54">
            <v>220</v>
          </cell>
          <cell r="DC54">
            <v>104</v>
          </cell>
          <cell r="DD54">
            <v>58</v>
          </cell>
          <cell r="DE54">
            <v>17</v>
          </cell>
          <cell r="DF54">
            <v>26</v>
          </cell>
          <cell r="DG54">
            <v>5</v>
          </cell>
          <cell r="DH54">
            <v>3</v>
          </cell>
          <cell r="DI54">
            <v>11</v>
          </cell>
        </row>
        <row r="55">
          <cell r="A55" t="str">
            <v>RS 115</v>
          </cell>
          <cell r="B55">
            <v>115</v>
          </cell>
          <cell r="C55" t="str">
            <v>S</v>
          </cell>
          <cell r="D55" t="str">
            <v>T</v>
          </cell>
          <cell r="E55" t="str">
            <v>Limbe - Chigumula</v>
          </cell>
          <cell r="F55" t="str">
            <v>M02</v>
          </cell>
          <cell r="G55">
            <v>1</v>
          </cell>
          <cell r="H55">
            <v>9.4</v>
          </cell>
          <cell r="I55" t="str">
            <v>R</v>
          </cell>
          <cell r="J55" t="str">
            <v>BLANTYRE</v>
          </cell>
          <cell r="K55">
            <v>9</v>
          </cell>
          <cell r="L55">
            <v>0</v>
          </cell>
          <cell r="W55">
            <v>60</v>
          </cell>
          <cell r="X55" t="str">
            <v>GM</v>
          </cell>
          <cell r="Y55">
            <v>150</v>
          </cell>
          <cell r="Z55" t="str">
            <v>SB</v>
          </cell>
          <cell r="AA55">
            <v>125</v>
          </cell>
          <cell r="AB55" t="str">
            <v>GR</v>
          </cell>
          <cell r="AC55">
            <v>12</v>
          </cell>
          <cell r="AD55" t="str">
            <v>VR</v>
          </cell>
          <cell r="AE55">
            <v>99</v>
          </cell>
          <cell r="AF55" t="str">
            <v>RC</v>
          </cell>
          <cell r="AG55" t="str">
            <v>ST</v>
          </cell>
          <cell r="AH55">
            <v>15</v>
          </cell>
          <cell r="AI55">
            <v>0</v>
          </cell>
          <cell r="AJ55">
            <v>0</v>
          </cell>
          <cell r="AK55">
            <v>0</v>
          </cell>
          <cell r="AL55">
            <v>0</v>
          </cell>
          <cell r="AM55">
            <v>1</v>
          </cell>
          <cell r="AN55" t="str">
            <v>reconstruct 1999</v>
          </cell>
          <cell r="BO55" t="str">
            <v>RS 115</v>
          </cell>
          <cell r="BP55">
            <v>9.4</v>
          </cell>
          <cell r="BQ55">
            <v>3</v>
          </cell>
          <cell r="BR55" t="str">
            <v>R</v>
          </cell>
          <cell r="BS55" t="str">
            <v>C</v>
          </cell>
          <cell r="BT55">
            <v>0</v>
          </cell>
          <cell r="BU55" t="str">
            <v>ST</v>
          </cell>
          <cell r="BV55" t="str">
            <v/>
          </cell>
          <cell r="BW55">
            <v>1</v>
          </cell>
          <cell r="BX55">
            <v>10</v>
          </cell>
          <cell r="BY55" t="str">
            <v/>
          </cell>
          <cell r="BZ55">
            <v>1</v>
          </cell>
          <cell r="CA55">
            <v>12</v>
          </cell>
          <cell r="CB55">
            <v>1.9</v>
          </cell>
          <cell r="CC55" t="str">
            <v>To be reconstructed 1999</v>
          </cell>
          <cell r="CD55">
            <v>0</v>
          </cell>
          <cell r="CE55">
            <v>0</v>
          </cell>
          <cell r="CF55">
            <v>0</v>
          </cell>
          <cell r="CG55">
            <v>0</v>
          </cell>
          <cell r="CH55">
            <v>0</v>
          </cell>
          <cell r="CI55">
            <v>0</v>
          </cell>
          <cell r="CJ55">
            <v>0</v>
          </cell>
          <cell r="CK55">
            <v>0</v>
          </cell>
          <cell r="CL55">
            <v>0</v>
          </cell>
          <cell r="CM55">
            <v>0</v>
          </cell>
          <cell r="CN55">
            <v>0</v>
          </cell>
          <cell r="CO55">
            <v>0</v>
          </cell>
          <cell r="CP55">
            <v>0</v>
          </cell>
          <cell r="CQ55">
            <v>0</v>
          </cell>
          <cell r="CR55">
            <v>0</v>
          </cell>
          <cell r="CS55">
            <v>0</v>
          </cell>
          <cell r="CT55">
            <v>0</v>
          </cell>
          <cell r="CU55">
            <v>0</v>
          </cell>
          <cell r="CV55">
            <v>-1</v>
          </cell>
          <cell r="CW55">
            <v>-1</v>
          </cell>
          <cell r="CX55" t="str">
            <v/>
          </cell>
          <cell r="CY55">
            <v>3</v>
          </cell>
          <cell r="CZ55">
            <v>2</v>
          </cell>
          <cell r="DA55">
            <v>1.5</v>
          </cell>
          <cell r="DB55">
            <v>1700</v>
          </cell>
          <cell r="DC55">
            <v>799</v>
          </cell>
          <cell r="DD55">
            <v>442</v>
          </cell>
          <cell r="DE55">
            <v>128</v>
          </cell>
          <cell r="DF55">
            <v>196</v>
          </cell>
          <cell r="DG55">
            <v>34</v>
          </cell>
          <cell r="DH55">
            <v>17</v>
          </cell>
          <cell r="DI55">
            <v>85</v>
          </cell>
        </row>
        <row r="56">
          <cell r="A56" t="str">
            <v>RS 112</v>
          </cell>
          <cell r="B56">
            <v>112</v>
          </cell>
          <cell r="C56" t="str">
            <v>S</v>
          </cell>
          <cell r="D56" t="str">
            <v>T</v>
          </cell>
          <cell r="E56" t="str">
            <v>Chigumula - Nantipwili River</v>
          </cell>
          <cell r="F56" t="str">
            <v>M02</v>
          </cell>
          <cell r="G56">
            <v>2</v>
          </cell>
          <cell r="H56">
            <v>2.6</v>
          </cell>
          <cell r="I56" t="str">
            <v>R</v>
          </cell>
          <cell r="J56" t="str">
            <v>BLANTYRE</v>
          </cell>
          <cell r="K56">
            <v>9</v>
          </cell>
          <cell r="L56">
            <v>0</v>
          </cell>
          <cell r="W56">
            <v>60</v>
          </cell>
          <cell r="X56" t="str">
            <v>GM</v>
          </cell>
          <cell r="Y56">
            <v>150</v>
          </cell>
          <cell r="Z56" t="str">
            <v>SB</v>
          </cell>
          <cell r="AA56">
            <v>125</v>
          </cell>
          <cell r="AB56" t="str">
            <v>GR</v>
          </cell>
          <cell r="AC56">
            <v>12</v>
          </cell>
          <cell r="AD56" t="str">
            <v>VR</v>
          </cell>
          <cell r="AE56">
            <v>99</v>
          </cell>
          <cell r="AF56" t="str">
            <v>RC</v>
          </cell>
          <cell r="AG56" t="str">
            <v>ST</v>
          </cell>
          <cell r="AH56">
            <v>15</v>
          </cell>
          <cell r="AI56">
            <v>0</v>
          </cell>
          <cell r="AJ56">
            <v>0</v>
          </cell>
          <cell r="AK56">
            <v>0</v>
          </cell>
          <cell r="AL56">
            <v>0</v>
          </cell>
          <cell r="AM56">
            <v>1</v>
          </cell>
          <cell r="AN56" t="str">
            <v>reconstruct 1999</v>
          </cell>
          <cell r="BO56" t="str">
            <v>RS 112</v>
          </cell>
          <cell r="BP56">
            <v>2.6</v>
          </cell>
          <cell r="BQ56" t="str">
            <v>n.a.</v>
          </cell>
          <cell r="BR56" t="str">
            <v>R</v>
          </cell>
          <cell r="BS56" t="str">
            <v>X</v>
          </cell>
          <cell r="BT56">
            <v>80</v>
          </cell>
          <cell r="BU56" t="str">
            <v>ST</v>
          </cell>
          <cell r="BV56" t="str">
            <v/>
          </cell>
          <cell r="BW56">
            <v>1</v>
          </cell>
          <cell r="BX56">
            <v>10</v>
          </cell>
          <cell r="BY56" t="str">
            <v/>
          </cell>
          <cell r="BZ56">
            <v>1</v>
          </cell>
          <cell r="CA56">
            <v>12</v>
          </cell>
          <cell r="CB56">
            <v>1.9</v>
          </cell>
          <cell r="CC56" t="str">
            <v>Bitumen surface removed. To be re-constructed 1999</v>
          </cell>
          <cell r="CD56">
            <v>0</v>
          </cell>
          <cell r="CE56">
            <v>0</v>
          </cell>
          <cell r="CF56">
            <v>0</v>
          </cell>
          <cell r="CG56">
            <v>0</v>
          </cell>
          <cell r="CH56">
            <v>0</v>
          </cell>
          <cell r="CI56">
            <v>0</v>
          </cell>
          <cell r="CJ56">
            <v>0</v>
          </cell>
          <cell r="CK56">
            <v>0</v>
          </cell>
          <cell r="CL56">
            <v>0</v>
          </cell>
          <cell r="CM56">
            <v>0</v>
          </cell>
          <cell r="CN56">
            <v>0</v>
          </cell>
          <cell r="CO56">
            <v>0</v>
          </cell>
          <cell r="CP56">
            <v>0</v>
          </cell>
          <cell r="CQ56">
            <v>0</v>
          </cell>
          <cell r="CR56">
            <v>0</v>
          </cell>
          <cell r="CS56">
            <v>0</v>
          </cell>
          <cell r="CT56">
            <v>0</v>
          </cell>
          <cell r="CU56">
            <v>0</v>
          </cell>
          <cell r="CV56">
            <v>-1</v>
          </cell>
          <cell r="CW56">
            <v>-1</v>
          </cell>
          <cell r="CX56" t="str">
            <v/>
          </cell>
          <cell r="CY56" t="str">
            <v>n.a.</v>
          </cell>
          <cell r="CZ56" t="str">
            <v>n.a.</v>
          </cell>
          <cell r="DA56">
            <v>1.5</v>
          </cell>
          <cell r="DB56">
            <v>1600</v>
          </cell>
          <cell r="DC56">
            <v>752</v>
          </cell>
          <cell r="DD56">
            <v>416</v>
          </cell>
          <cell r="DE56">
            <v>120</v>
          </cell>
          <cell r="DF56">
            <v>184</v>
          </cell>
          <cell r="DG56">
            <v>32</v>
          </cell>
          <cell r="DH56">
            <v>16</v>
          </cell>
          <cell r="DI56">
            <v>80</v>
          </cell>
        </row>
        <row r="57">
          <cell r="A57" t="str">
            <v>RS 110</v>
          </cell>
          <cell r="B57">
            <v>110</v>
          </cell>
          <cell r="C57" t="str">
            <v>S</v>
          </cell>
          <cell r="D57" t="str">
            <v>T</v>
          </cell>
          <cell r="E57" t="str">
            <v>Bvumbwe - Thunga</v>
          </cell>
          <cell r="F57" t="str">
            <v>M02</v>
          </cell>
          <cell r="G57">
            <v>3</v>
          </cell>
          <cell r="H57">
            <v>9.3000000000000007</v>
          </cell>
          <cell r="I57" t="str">
            <v>F</v>
          </cell>
          <cell r="J57" t="str">
            <v>THYOLO</v>
          </cell>
          <cell r="K57">
            <v>9</v>
          </cell>
          <cell r="L57">
            <v>0</v>
          </cell>
          <cell r="W57">
            <v>60</v>
          </cell>
          <cell r="X57" t="str">
            <v>GM</v>
          </cell>
          <cell r="Y57">
            <v>150</v>
          </cell>
          <cell r="Z57" t="str">
            <v>SB</v>
          </cell>
          <cell r="AA57">
            <v>125</v>
          </cell>
          <cell r="AB57" t="str">
            <v>GR</v>
          </cell>
          <cell r="AC57">
            <v>12</v>
          </cell>
          <cell r="AD57" t="str">
            <v>VR</v>
          </cell>
          <cell r="AE57">
            <v>99</v>
          </cell>
          <cell r="AF57" t="str">
            <v>RC</v>
          </cell>
          <cell r="AG57" t="str">
            <v>ST</v>
          </cell>
          <cell r="AH57">
            <v>15</v>
          </cell>
          <cell r="AI57">
            <v>0</v>
          </cell>
          <cell r="AJ57">
            <v>0</v>
          </cell>
          <cell r="AK57">
            <v>0</v>
          </cell>
          <cell r="AL57">
            <v>0</v>
          </cell>
          <cell r="AM57">
            <v>1</v>
          </cell>
          <cell r="AN57" t="str">
            <v>reconstruct 1999</v>
          </cell>
          <cell r="BO57" t="str">
            <v>RS 110</v>
          </cell>
          <cell r="BP57">
            <v>9.3000000000000007</v>
          </cell>
          <cell r="BQ57" t="str">
            <v>n.a.</v>
          </cell>
          <cell r="BR57" t="str">
            <v>F</v>
          </cell>
          <cell r="BS57" t="str">
            <v>X</v>
          </cell>
          <cell r="BT57">
            <v>80</v>
          </cell>
          <cell r="BU57" t="str">
            <v>ST</v>
          </cell>
          <cell r="BV57" t="str">
            <v/>
          </cell>
          <cell r="BW57">
            <v>1</v>
          </cell>
          <cell r="BX57">
            <v>10</v>
          </cell>
          <cell r="BY57" t="str">
            <v/>
          </cell>
          <cell r="BZ57">
            <v>1</v>
          </cell>
          <cell r="CA57">
            <v>12</v>
          </cell>
          <cell r="CB57">
            <v>1.9</v>
          </cell>
          <cell r="CC57" t="str">
            <v>Bitumen surface removed. To be re-constructed 1999</v>
          </cell>
          <cell r="CD57">
            <v>0</v>
          </cell>
          <cell r="CE57">
            <v>0</v>
          </cell>
          <cell r="CF57">
            <v>0</v>
          </cell>
          <cell r="CG57">
            <v>0</v>
          </cell>
          <cell r="CH57">
            <v>0</v>
          </cell>
          <cell r="CI57">
            <v>0</v>
          </cell>
          <cell r="CJ57">
            <v>0</v>
          </cell>
          <cell r="CK57">
            <v>0</v>
          </cell>
          <cell r="CL57">
            <v>0</v>
          </cell>
          <cell r="CM57">
            <v>0</v>
          </cell>
          <cell r="CN57">
            <v>0</v>
          </cell>
          <cell r="CO57">
            <v>0</v>
          </cell>
          <cell r="CP57">
            <v>0</v>
          </cell>
          <cell r="CQ57">
            <v>0</v>
          </cell>
          <cell r="CR57">
            <v>0</v>
          </cell>
          <cell r="CS57">
            <v>0</v>
          </cell>
          <cell r="CT57">
            <v>0</v>
          </cell>
          <cell r="CU57">
            <v>0</v>
          </cell>
          <cell r="CV57">
            <v>-1</v>
          </cell>
          <cell r="CW57">
            <v>-1</v>
          </cell>
          <cell r="CX57" t="str">
            <v/>
          </cell>
          <cell r="CY57" t="str">
            <v>n.a.</v>
          </cell>
          <cell r="CZ57" t="str">
            <v>n.a.</v>
          </cell>
          <cell r="DA57">
            <v>1.5</v>
          </cell>
          <cell r="DB57">
            <v>1000</v>
          </cell>
          <cell r="DC57">
            <v>470</v>
          </cell>
          <cell r="DD57">
            <v>260</v>
          </cell>
          <cell r="DE57">
            <v>75</v>
          </cell>
          <cell r="DF57">
            <v>115</v>
          </cell>
          <cell r="DG57">
            <v>20</v>
          </cell>
          <cell r="DH57">
            <v>10</v>
          </cell>
          <cell r="DI57">
            <v>50</v>
          </cell>
        </row>
        <row r="58">
          <cell r="A58" t="str">
            <v>RS 117</v>
          </cell>
          <cell r="B58">
            <v>117</v>
          </cell>
          <cell r="C58" t="str">
            <v>S</v>
          </cell>
          <cell r="D58" t="str">
            <v>T</v>
          </cell>
          <cell r="E58" t="str">
            <v>Thunga - Thyolo</v>
          </cell>
          <cell r="F58" t="str">
            <v>M02</v>
          </cell>
          <cell r="G58">
            <v>4</v>
          </cell>
          <cell r="H58">
            <v>12</v>
          </cell>
          <cell r="I58" t="str">
            <v>H</v>
          </cell>
          <cell r="J58" t="str">
            <v>THYOLO</v>
          </cell>
          <cell r="K58">
            <v>9</v>
          </cell>
          <cell r="L58">
            <v>0</v>
          </cell>
          <cell r="W58">
            <v>60</v>
          </cell>
          <cell r="X58" t="str">
            <v>GM</v>
          </cell>
          <cell r="Y58">
            <v>150</v>
          </cell>
          <cell r="Z58" t="str">
            <v>SB</v>
          </cell>
          <cell r="AA58">
            <v>125</v>
          </cell>
          <cell r="AB58" t="str">
            <v>GR</v>
          </cell>
          <cell r="AC58">
            <v>12</v>
          </cell>
          <cell r="AD58" t="str">
            <v>VR</v>
          </cell>
          <cell r="AE58">
            <v>99</v>
          </cell>
          <cell r="AF58" t="str">
            <v>RC</v>
          </cell>
          <cell r="AG58" t="str">
            <v>ST</v>
          </cell>
          <cell r="AH58">
            <v>15</v>
          </cell>
          <cell r="AI58">
            <v>0</v>
          </cell>
          <cell r="AJ58">
            <v>0</v>
          </cell>
          <cell r="AK58">
            <v>0</v>
          </cell>
          <cell r="AL58">
            <v>0</v>
          </cell>
          <cell r="AM58">
            <v>1</v>
          </cell>
          <cell r="AN58" t="str">
            <v>reconstruct 1999</v>
          </cell>
          <cell r="BO58" t="str">
            <v>RS 117</v>
          </cell>
          <cell r="BP58">
            <v>12</v>
          </cell>
          <cell r="BQ58">
            <v>3.5</v>
          </cell>
          <cell r="BR58" t="str">
            <v>H</v>
          </cell>
          <cell r="BS58" t="str">
            <v>C</v>
          </cell>
          <cell r="BT58">
            <v>0</v>
          </cell>
          <cell r="BU58" t="str">
            <v>ST</v>
          </cell>
          <cell r="BV58" t="str">
            <v/>
          </cell>
          <cell r="BW58">
            <v>1</v>
          </cell>
          <cell r="BX58">
            <v>10</v>
          </cell>
          <cell r="BY58" t="str">
            <v/>
          </cell>
          <cell r="BZ58">
            <v>1</v>
          </cell>
          <cell r="CA58">
            <v>12</v>
          </cell>
          <cell r="CB58">
            <v>1.9</v>
          </cell>
          <cell r="CC58" t="str">
            <v>To be reconstructed 1999</v>
          </cell>
          <cell r="CD58">
            <v>0</v>
          </cell>
          <cell r="CE58">
            <v>0</v>
          </cell>
          <cell r="CF58">
            <v>0</v>
          </cell>
          <cell r="CG58">
            <v>0</v>
          </cell>
          <cell r="CH58">
            <v>0</v>
          </cell>
          <cell r="CI58">
            <v>0</v>
          </cell>
          <cell r="CJ58">
            <v>0</v>
          </cell>
          <cell r="CK58">
            <v>0</v>
          </cell>
          <cell r="CL58">
            <v>0</v>
          </cell>
          <cell r="CM58">
            <v>0</v>
          </cell>
          <cell r="CN58">
            <v>0</v>
          </cell>
          <cell r="CO58">
            <v>0</v>
          </cell>
          <cell r="CP58">
            <v>0</v>
          </cell>
          <cell r="CQ58">
            <v>0</v>
          </cell>
          <cell r="CR58">
            <v>0</v>
          </cell>
          <cell r="CS58">
            <v>0</v>
          </cell>
          <cell r="CT58">
            <v>0</v>
          </cell>
          <cell r="CU58">
            <v>0</v>
          </cell>
          <cell r="CV58" t="str">
            <v>recon 99</v>
          </cell>
          <cell r="CW58">
            <v>0</v>
          </cell>
          <cell r="CX58">
            <v>0</v>
          </cell>
          <cell r="CY58">
            <v>3</v>
          </cell>
          <cell r="CZ58">
            <v>2</v>
          </cell>
          <cell r="DA58">
            <v>1.5</v>
          </cell>
          <cell r="DB58">
            <v>935</v>
          </cell>
          <cell r="DC58">
            <v>440</v>
          </cell>
          <cell r="DD58">
            <v>244</v>
          </cell>
          <cell r="DE58">
            <v>71</v>
          </cell>
          <cell r="DF58">
            <v>108</v>
          </cell>
          <cell r="DG58">
            <v>19</v>
          </cell>
          <cell r="DH58">
            <v>10</v>
          </cell>
          <cell r="DI58">
            <v>47</v>
          </cell>
        </row>
        <row r="59">
          <cell r="A59" t="str">
            <v>RS 109</v>
          </cell>
          <cell r="B59">
            <v>109</v>
          </cell>
          <cell r="C59" t="str">
            <v>S</v>
          </cell>
          <cell r="D59" t="str">
            <v>T</v>
          </cell>
          <cell r="E59" t="str">
            <v>Thyolo - Thuchila River</v>
          </cell>
          <cell r="F59" t="str">
            <v>M02</v>
          </cell>
          <cell r="G59">
            <v>5</v>
          </cell>
          <cell r="H59">
            <v>22.7</v>
          </cell>
          <cell r="I59" t="str">
            <v>H</v>
          </cell>
          <cell r="J59" t="str">
            <v>THYOLO</v>
          </cell>
          <cell r="K59">
            <v>9</v>
          </cell>
          <cell r="L59">
            <v>0</v>
          </cell>
          <cell r="W59">
            <v>60</v>
          </cell>
          <cell r="X59" t="str">
            <v>GM</v>
          </cell>
          <cell r="Y59">
            <v>150</v>
          </cell>
          <cell r="Z59" t="str">
            <v>SB</v>
          </cell>
          <cell r="AA59">
            <v>125</v>
          </cell>
          <cell r="AB59" t="str">
            <v>GR</v>
          </cell>
          <cell r="AC59">
            <v>12</v>
          </cell>
          <cell r="AD59" t="str">
            <v>VR</v>
          </cell>
          <cell r="AE59">
            <v>98</v>
          </cell>
          <cell r="AF59" t="str">
            <v>RC</v>
          </cell>
          <cell r="AG59" t="str">
            <v>ST</v>
          </cell>
          <cell r="AH59">
            <v>15</v>
          </cell>
          <cell r="AI59">
            <v>0</v>
          </cell>
          <cell r="AJ59">
            <v>0</v>
          </cell>
          <cell r="AK59">
            <v>0</v>
          </cell>
          <cell r="AL59">
            <v>0</v>
          </cell>
          <cell r="AM59">
            <v>1</v>
          </cell>
          <cell r="AN59" t="str">
            <v>reconstructed 1998</v>
          </cell>
          <cell r="BO59" t="str">
            <v>RS 109</v>
          </cell>
          <cell r="BP59">
            <v>22.7</v>
          </cell>
          <cell r="BQ59" t="str">
            <v>n.a.</v>
          </cell>
          <cell r="BR59" t="str">
            <v>H</v>
          </cell>
          <cell r="BS59" t="str">
            <v>n.a.</v>
          </cell>
          <cell r="BT59">
            <v>0</v>
          </cell>
          <cell r="BU59" t="str">
            <v>ST</v>
          </cell>
          <cell r="BV59" t="str">
            <v/>
          </cell>
          <cell r="BW59">
            <v>1</v>
          </cell>
          <cell r="BX59">
            <v>10</v>
          </cell>
          <cell r="BY59" t="str">
            <v/>
          </cell>
          <cell r="BZ59">
            <v>1</v>
          </cell>
          <cell r="CA59">
            <v>12</v>
          </cell>
          <cell r="CB59">
            <v>1.9</v>
          </cell>
          <cell r="CC59" t="str">
            <v>Under reconstruction 1998</v>
          </cell>
          <cell r="CD59">
            <v>0</v>
          </cell>
          <cell r="CE59">
            <v>0</v>
          </cell>
          <cell r="CF59">
            <v>0</v>
          </cell>
          <cell r="CG59">
            <v>0</v>
          </cell>
          <cell r="CH59">
            <v>0</v>
          </cell>
          <cell r="CI59">
            <v>0</v>
          </cell>
          <cell r="CJ59">
            <v>0</v>
          </cell>
          <cell r="CK59">
            <v>0</v>
          </cell>
          <cell r="CL59">
            <v>0</v>
          </cell>
          <cell r="CM59">
            <v>0</v>
          </cell>
          <cell r="CN59">
            <v>0</v>
          </cell>
          <cell r="CO59">
            <v>0</v>
          </cell>
          <cell r="CP59">
            <v>0</v>
          </cell>
          <cell r="CQ59">
            <v>0</v>
          </cell>
          <cell r="CR59">
            <v>0</v>
          </cell>
          <cell r="CS59">
            <v>0</v>
          </cell>
          <cell r="CT59">
            <v>0</v>
          </cell>
          <cell r="CU59">
            <v>0</v>
          </cell>
          <cell r="CV59">
            <v>0</v>
          </cell>
          <cell r="CW59">
            <v>0</v>
          </cell>
          <cell r="CX59" t="str">
            <v/>
          </cell>
          <cell r="CY59" t="str">
            <v>n.a.</v>
          </cell>
          <cell r="CZ59" t="str">
            <v>n.a.</v>
          </cell>
          <cell r="DA59" t="str">
            <v>n.a.</v>
          </cell>
          <cell r="DB59">
            <v>935</v>
          </cell>
          <cell r="DC59">
            <v>440</v>
          </cell>
          <cell r="DD59">
            <v>244</v>
          </cell>
          <cell r="DE59">
            <v>71</v>
          </cell>
          <cell r="DF59">
            <v>108</v>
          </cell>
          <cell r="DG59">
            <v>19</v>
          </cell>
          <cell r="DH59">
            <v>10</v>
          </cell>
          <cell r="DI59">
            <v>47</v>
          </cell>
        </row>
        <row r="60">
          <cell r="A60" t="str">
            <v>RS 111</v>
          </cell>
          <cell r="B60">
            <v>111</v>
          </cell>
          <cell r="C60" t="str">
            <v>S</v>
          </cell>
          <cell r="D60" t="str">
            <v>T</v>
          </cell>
          <cell r="E60" t="str">
            <v>Luchenza - Luwanje</v>
          </cell>
          <cell r="F60" t="str">
            <v>M02</v>
          </cell>
          <cell r="G60">
            <v>6</v>
          </cell>
          <cell r="H60">
            <v>11</v>
          </cell>
          <cell r="I60" t="str">
            <v>R</v>
          </cell>
          <cell r="J60" t="str">
            <v>MULANJE</v>
          </cell>
          <cell r="K60">
            <v>9</v>
          </cell>
          <cell r="L60">
            <v>0</v>
          </cell>
          <cell r="W60">
            <v>60</v>
          </cell>
          <cell r="X60" t="str">
            <v>GM</v>
          </cell>
          <cell r="Y60">
            <v>150</v>
          </cell>
          <cell r="Z60" t="str">
            <v>SB</v>
          </cell>
          <cell r="AA60">
            <v>125</v>
          </cell>
          <cell r="AB60" t="str">
            <v>GR</v>
          </cell>
          <cell r="AC60">
            <v>12</v>
          </cell>
          <cell r="AD60" t="str">
            <v>VR</v>
          </cell>
          <cell r="AE60">
            <v>98</v>
          </cell>
          <cell r="AF60" t="str">
            <v>RC</v>
          </cell>
          <cell r="AG60" t="str">
            <v>ST</v>
          </cell>
          <cell r="AH60">
            <v>15</v>
          </cell>
          <cell r="AI60">
            <v>0</v>
          </cell>
          <cell r="AJ60">
            <v>0</v>
          </cell>
          <cell r="AK60">
            <v>0</v>
          </cell>
          <cell r="AL60">
            <v>0</v>
          </cell>
          <cell r="AM60">
            <v>1</v>
          </cell>
          <cell r="AN60" t="str">
            <v>reconstructed 1998</v>
          </cell>
          <cell r="BO60" t="str">
            <v>RS 111</v>
          </cell>
          <cell r="BP60">
            <v>11</v>
          </cell>
          <cell r="BQ60" t="str">
            <v>n.a.</v>
          </cell>
          <cell r="BR60" t="str">
            <v>R</v>
          </cell>
          <cell r="BS60" t="str">
            <v>n.a.</v>
          </cell>
          <cell r="BT60">
            <v>0</v>
          </cell>
          <cell r="BU60" t="str">
            <v>ST</v>
          </cell>
          <cell r="BV60" t="str">
            <v/>
          </cell>
          <cell r="BW60">
            <v>1</v>
          </cell>
          <cell r="BX60">
            <v>10</v>
          </cell>
          <cell r="BY60" t="str">
            <v/>
          </cell>
          <cell r="BZ60">
            <v>1</v>
          </cell>
          <cell r="CA60">
            <v>12</v>
          </cell>
          <cell r="CB60">
            <v>1.9</v>
          </cell>
          <cell r="CC60" t="str">
            <v>Under reconstruction 1998</v>
          </cell>
          <cell r="CD60">
            <v>0</v>
          </cell>
          <cell r="CE60">
            <v>0</v>
          </cell>
          <cell r="CF60">
            <v>0</v>
          </cell>
          <cell r="CG60">
            <v>0</v>
          </cell>
          <cell r="CH60">
            <v>0</v>
          </cell>
          <cell r="CI60">
            <v>0</v>
          </cell>
          <cell r="CJ60">
            <v>0</v>
          </cell>
          <cell r="CK60">
            <v>0</v>
          </cell>
          <cell r="CL60">
            <v>0</v>
          </cell>
          <cell r="CM60">
            <v>0</v>
          </cell>
          <cell r="CN60">
            <v>0</v>
          </cell>
          <cell r="CO60">
            <v>0</v>
          </cell>
          <cell r="CP60">
            <v>0</v>
          </cell>
          <cell r="CQ60">
            <v>0</v>
          </cell>
          <cell r="CR60">
            <v>0</v>
          </cell>
          <cell r="CS60">
            <v>0</v>
          </cell>
          <cell r="CT60">
            <v>0</v>
          </cell>
          <cell r="CU60">
            <v>0</v>
          </cell>
          <cell r="CV60">
            <v>0</v>
          </cell>
          <cell r="CW60">
            <v>0</v>
          </cell>
          <cell r="CX60" t="str">
            <v/>
          </cell>
          <cell r="CY60" t="str">
            <v>n.a.</v>
          </cell>
          <cell r="CZ60" t="str">
            <v>n.a.</v>
          </cell>
          <cell r="DA60" t="str">
            <v>n.a.</v>
          </cell>
          <cell r="DB60">
            <v>400</v>
          </cell>
          <cell r="DC60">
            <v>188</v>
          </cell>
          <cell r="DD60">
            <v>104</v>
          </cell>
          <cell r="DE60">
            <v>30</v>
          </cell>
          <cell r="DF60">
            <v>46</v>
          </cell>
          <cell r="DG60">
            <v>8</v>
          </cell>
          <cell r="DH60">
            <v>4</v>
          </cell>
          <cell r="DI60">
            <v>20</v>
          </cell>
        </row>
        <row r="61">
          <cell r="A61" t="str">
            <v>RS 108</v>
          </cell>
          <cell r="B61">
            <v>108</v>
          </cell>
          <cell r="C61" t="str">
            <v>S</v>
          </cell>
          <cell r="D61" t="str">
            <v>T</v>
          </cell>
          <cell r="E61" t="str">
            <v>Luwanje - Chitakale</v>
          </cell>
          <cell r="F61" t="str">
            <v>M02</v>
          </cell>
          <cell r="G61">
            <v>7</v>
          </cell>
          <cell r="H61">
            <v>9.5</v>
          </cell>
          <cell r="I61" t="str">
            <v>F</v>
          </cell>
          <cell r="J61" t="str">
            <v>MULANJE</v>
          </cell>
          <cell r="K61">
            <v>9</v>
          </cell>
          <cell r="L61">
            <v>0</v>
          </cell>
          <cell r="W61">
            <v>60</v>
          </cell>
          <cell r="X61" t="str">
            <v>GM</v>
          </cell>
          <cell r="Y61">
            <v>150</v>
          </cell>
          <cell r="Z61" t="str">
            <v>SB</v>
          </cell>
          <cell r="AA61">
            <v>125</v>
          </cell>
          <cell r="AB61" t="str">
            <v>GR</v>
          </cell>
          <cell r="AC61">
            <v>12</v>
          </cell>
          <cell r="AD61" t="str">
            <v>VR</v>
          </cell>
          <cell r="AE61">
            <v>98</v>
          </cell>
          <cell r="AF61" t="str">
            <v>RC</v>
          </cell>
          <cell r="AG61" t="str">
            <v>ST</v>
          </cell>
          <cell r="AH61">
            <v>15</v>
          </cell>
          <cell r="AI61">
            <v>0</v>
          </cell>
          <cell r="AJ61">
            <v>0</v>
          </cell>
          <cell r="AK61">
            <v>0</v>
          </cell>
          <cell r="AL61">
            <v>0</v>
          </cell>
          <cell r="AM61">
            <v>1</v>
          </cell>
          <cell r="AN61" t="str">
            <v>reconstruct 1998</v>
          </cell>
          <cell r="BO61" t="str">
            <v>RS 108</v>
          </cell>
          <cell r="BP61">
            <v>9.5</v>
          </cell>
          <cell r="BQ61" t="str">
            <v>n.a.</v>
          </cell>
          <cell r="BR61" t="str">
            <v>F</v>
          </cell>
          <cell r="BS61" t="str">
            <v>n.a.</v>
          </cell>
          <cell r="BT61">
            <v>0</v>
          </cell>
          <cell r="BU61" t="str">
            <v>ST</v>
          </cell>
          <cell r="BV61" t="str">
            <v/>
          </cell>
          <cell r="BW61">
            <v>1</v>
          </cell>
          <cell r="BX61">
            <v>10</v>
          </cell>
          <cell r="BY61" t="str">
            <v/>
          </cell>
          <cell r="BZ61">
            <v>1</v>
          </cell>
          <cell r="CA61">
            <v>12</v>
          </cell>
          <cell r="CB61">
            <v>1.9</v>
          </cell>
          <cell r="CC61" t="str">
            <v>Under reconstruction 1998</v>
          </cell>
          <cell r="CD61">
            <v>0</v>
          </cell>
          <cell r="CE61">
            <v>0</v>
          </cell>
          <cell r="CF61">
            <v>0</v>
          </cell>
          <cell r="CG61">
            <v>0</v>
          </cell>
          <cell r="CH61">
            <v>0</v>
          </cell>
          <cell r="CI61">
            <v>0</v>
          </cell>
          <cell r="CJ61">
            <v>0</v>
          </cell>
          <cell r="CK61">
            <v>0</v>
          </cell>
          <cell r="CL61">
            <v>0</v>
          </cell>
          <cell r="CM61">
            <v>0</v>
          </cell>
          <cell r="CN61">
            <v>0</v>
          </cell>
          <cell r="CO61">
            <v>0</v>
          </cell>
          <cell r="CP61">
            <v>0</v>
          </cell>
          <cell r="CQ61">
            <v>0</v>
          </cell>
          <cell r="CR61">
            <v>0</v>
          </cell>
          <cell r="CS61">
            <v>0</v>
          </cell>
          <cell r="CT61">
            <v>0</v>
          </cell>
          <cell r="CU61">
            <v>0</v>
          </cell>
          <cell r="CV61">
            <v>0</v>
          </cell>
          <cell r="CW61">
            <v>0</v>
          </cell>
          <cell r="CX61" t="str">
            <v/>
          </cell>
          <cell r="CY61" t="str">
            <v>n.a.</v>
          </cell>
          <cell r="CZ61" t="str">
            <v>n.a.</v>
          </cell>
          <cell r="DA61" t="str">
            <v>n.a.</v>
          </cell>
          <cell r="DB61">
            <v>400</v>
          </cell>
          <cell r="DC61">
            <v>188</v>
          </cell>
          <cell r="DD61">
            <v>104</v>
          </cell>
          <cell r="DE61">
            <v>30</v>
          </cell>
          <cell r="DF61">
            <v>46</v>
          </cell>
          <cell r="DG61">
            <v>8</v>
          </cell>
          <cell r="DH61">
            <v>4</v>
          </cell>
          <cell r="DI61">
            <v>20</v>
          </cell>
        </row>
        <row r="62">
          <cell r="A62" t="str">
            <v>RS 114</v>
          </cell>
          <cell r="B62">
            <v>114</v>
          </cell>
          <cell r="C62" t="str">
            <v>S</v>
          </cell>
          <cell r="D62" t="str">
            <v>T</v>
          </cell>
          <cell r="E62" t="str">
            <v>Chitakale - Chanunkha River</v>
          </cell>
          <cell r="F62" t="str">
            <v>M02</v>
          </cell>
          <cell r="G62">
            <v>8</v>
          </cell>
          <cell r="H62">
            <v>10</v>
          </cell>
          <cell r="I62" t="str">
            <v>F</v>
          </cell>
          <cell r="J62" t="str">
            <v>MULANJE</v>
          </cell>
          <cell r="K62">
            <v>9</v>
          </cell>
          <cell r="L62">
            <v>0</v>
          </cell>
          <cell r="W62">
            <v>60</v>
          </cell>
          <cell r="X62" t="str">
            <v>GM</v>
          </cell>
          <cell r="Y62">
            <v>150</v>
          </cell>
          <cell r="Z62" t="str">
            <v>SB</v>
          </cell>
          <cell r="AA62">
            <v>125</v>
          </cell>
          <cell r="AB62" t="str">
            <v>GR</v>
          </cell>
          <cell r="AC62">
            <v>12</v>
          </cell>
          <cell r="AD62" t="str">
            <v>VR</v>
          </cell>
          <cell r="AE62">
            <v>98</v>
          </cell>
          <cell r="AF62" t="str">
            <v>RC</v>
          </cell>
          <cell r="AG62" t="str">
            <v>ST</v>
          </cell>
          <cell r="AH62">
            <v>15</v>
          </cell>
          <cell r="AI62">
            <v>0</v>
          </cell>
          <cell r="AJ62">
            <v>0</v>
          </cell>
          <cell r="AK62">
            <v>0</v>
          </cell>
          <cell r="AL62">
            <v>0</v>
          </cell>
          <cell r="AM62">
            <v>1</v>
          </cell>
          <cell r="AN62" t="str">
            <v>reconstruct 1998</v>
          </cell>
          <cell r="BO62" t="str">
            <v>RS 114</v>
          </cell>
          <cell r="BP62">
            <v>10</v>
          </cell>
          <cell r="BQ62" t="str">
            <v>n.a.</v>
          </cell>
          <cell r="BR62" t="str">
            <v>F</v>
          </cell>
          <cell r="BS62" t="str">
            <v>n.a.</v>
          </cell>
          <cell r="BT62">
            <v>0</v>
          </cell>
          <cell r="BU62" t="str">
            <v>ST</v>
          </cell>
          <cell r="BV62" t="str">
            <v/>
          </cell>
          <cell r="BW62">
            <v>1</v>
          </cell>
          <cell r="BX62">
            <v>10</v>
          </cell>
          <cell r="BY62" t="str">
            <v/>
          </cell>
          <cell r="BZ62">
            <v>1</v>
          </cell>
          <cell r="CA62">
            <v>12</v>
          </cell>
          <cell r="CB62">
            <v>1.9</v>
          </cell>
          <cell r="CC62" t="str">
            <v>Under reconstruction 1998</v>
          </cell>
          <cell r="CD62">
            <v>0</v>
          </cell>
          <cell r="CE62">
            <v>0</v>
          </cell>
          <cell r="CF62">
            <v>0</v>
          </cell>
          <cell r="CG62">
            <v>0</v>
          </cell>
          <cell r="CH62">
            <v>0</v>
          </cell>
          <cell r="CI62">
            <v>0</v>
          </cell>
          <cell r="CJ62">
            <v>0</v>
          </cell>
          <cell r="CK62">
            <v>0</v>
          </cell>
          <cell r="CL62">
            <v>0</v>
          </cell>
          <cell r="CM62">
            <v>0</v>
          </cell>
          <cell r="CN62">
            <v>0</v>
          </cell>
          <cell r="CO62">
            <v>0</v>
          </cell>
          <cell r="CP62">
            <v>0</v>
          </cell>
          <cell r="CQ62">
            <v>0</v>
          </cell>
          <cell r="CR62">
            <v>0</v>
          </cell>
          <cell r="CS62">
            <v>0</v>
          </cell>
          <cell r="CT62">
            <v>0</v>
          </cell>
          <cell r="CU62">
            <v>0</v>
          </cell>
          <cell r="CV62">
            <v>0</v>
          </cell>
          <cell r="CW62">
            <v>0</v>
          </cell>
          <cell r="CX62" t="str">
            <v/>
          </cell>
          <cell r="CY62" t="str">
            <v>n.a.</v>
          </cell>
          <cell r="CZ62" t="str">
            <v>n.a.</v>
          </cell>
          <cell r="DA62" t="str">
            <v>n.a.</v>
          </cell>
          <cell r="DB62">
            <v>350</v>
          </cell>
          <cell r="DC62">
            <v>165</v>
          </cell>
          <cell r="DD62">
            <v>91</v>
          </cell>
          <cell r="DE62">
            <v>27</v>
          </cell>
          <cell r="DF62">
            <v>41</v>
          </cell>
          <cell r="DG62">
            <v>7</v>
          </cell>
          <cell r="DH62">
            <v>4</v>
          </cell>
          <cell r="DI62">
            <v>18</v>
          </cell>
        </row>
        <row r="63">
          <cell r="A63" t="str">
            <v>RS 118</v>
          </cell>
          <cell r="B63">
            <v>118</v>
          </cell>
          <cell r="C63" t="str">
            <v>S</v>
          </cell>
          <cell r="D63" t="str">
            <v>T</v>
          </cell>
          <cell r="E63" t="str">
            <v>Chanunkha River - Mimosa</v>
          </cell>
          <cell r="F63" t="str">
            <v>M02</v>
          </cell>
          <cell r="G63">
            <v>9</v>
          </cell>
          <cell r="H63">
            <v>7.5</v>
          </cell>
          <cell r="I63" t="str">
            <v>R</v>
          </cell>
          <cell r="J63" t="str">
            <v>MULANJE</v>
          </cell>
          <cell r="K63">
            <v>9</v>
          </cell>
          <cell r="L63">
            <v>0</v>
          </cell>
          <cell r="W63">
            <v>60</v>
          </cell>
          <cell r="X63" t="str">
            <v>GM</v>
          </cell>
          <cell r="Y63">
            <v>150</v>
          </cell>
          <cell r="Z63" t="str">
            <v>SB</v>
          </cell>
          <cell r="AA63">
            <v>125</v>
          </cell>
          <cell r="AB63" t="str">
            <v>GR</v>
          </cell>
          <cell r="AC63">
            <v>12</v>
          </cell>
          <cell r="AD63" t="str">
            <v>VR</v>
          </cell>
          <cell r="AE63">
            <v>98</v>
          </cell>
          <cell r="AF63" t="str">
            <v>RC</v>
          </cell>
          <cell r="AG63" t="str">
            <v>ST</v>
          </cell>
          <cell r="AH63">
            <v>15</v>
          </cell>
          <cell r="AI63">
            <v>0</v>
          </cell>
          <cell r="AJ63">
            <v>0</v>
          </cell>
          <cell r="AK63">
            <v>0</v>
          </cell>
          <cell r="AL63">
            <v>0</v>
          </cell>
          <cell r="AM63">
            <v>1</v>
          </cell>
          <cell r="AN63" t="str">
            <v>reconstruct 1998</v>
          </cell>
          <cell r="BO63" t="str">
            <v>RS 118</v>
          </cell>
          <cell r="BP63">
            <v>7.5</v>
          </cell>
          <cell r="BQ63" t="str">
            <v>n.a.</v>
          </cell>
          <cell r="BR63" t="str">
            <v>R</v>
          </cell>
          <cell r="BS63" t="str">
            <v>n.a.</v>
          </cell>
          <cell r="BT63">
            <v>0</v>
          </cell>
          <cell r="BU63" t="str">
            <v>ST</v>
          </cell>
          <cell r="BV63" t="str">
            <v/>
          </cell>
          <cell r="BW63">
            <v>1</v>
          </cell>
          <cell r="BX63">
            <v>10</v>
          </cell>
          <cell r="BY63" t="str">
            <v/>
          </cell>
          <cell r="BZ63">
            <v>1</v>
          </cell>
          <cell r="CA63">
            <v>12</v>
          </cell>
          <cell r="CB63">
            <v>1.9</v>
          </cell>
          <cell r="CC63" t="str">
            <v>Under reconstruction 1998</v>
          </cell>
          <cell r="CD63">
            <v>0</v>
          </cell>
          <cell r="CE63">
            <v>0</v>
          </cell>
          <cell r="CF63">
            <v>0</v>
          </cell>
          <cell r="CG63">
            <v>0</v>
          </cell>
          <cell r="CH63">
            <v>0</v>
          </cell>
          <cell r="CI63">
            <v>0</v>
          </cell>
          <cell r="CJ63">
            <v>0</v>
          </cell>
          <cell r="CK63">
            <v>0</v>
          </cell>
          <cell r="CL63">
            <v>0</v>
          </cell>
          <cell r="CM63">
            <v>0</v>
          </cell>
          <cell r="CN63">
            <v>0</v>
          </cell>
          <cell r="CO63">
            <v>0</v>
          </cell>
          <cell r="CP63">
            <v>0</v>
          </cell>
          <cell r="CQ63">
            <v>0</v>
          </cell>
          <cell r="CR63">
            <v>0</v>
          </cell>
          <cell r="CS63">
            <v>0</v>
          </cell>
          <cell r="CT63">
            <v>0</v>
          </cell>
          <cell r="CU63">
            <v>0</v>
          </cell>
          <cell r="CV63">
            <v>0</v>
          </cell>
          <cell r="CW63">
            <v>0</v>
          </cell>
          <cell r="CX63" t="str">
            <v/>
          </cell>
          <cell r="CY63" t="str">
            <v>n.a.</v>
          </cell>
          <cell r="CZ63" t="str">
            <v>n.a.</v>
          </cell>
          <cell r="DA63" t="str">
            <v>n.a.</v>
          </cell>
          <cell r="DB63">
            <v>350</v>
          </cell>
          <cell r="DC63">
            <v>165</v>
          </cell>
          <cell r="DD63">
            <v>91</v>
          </cell>
          <cell r="DE63">
            <v>27</v>
          </cell>
          <cell r="DF63">
            <v>41</v>
          </cell>
          <cell r="DG63">
            <v>7</v>
          </cell>
          <cell r="DH63">
            <v>4</v>
          </cell>
          <cell r="DI63">
            <v>18</v>
          </cell>
        </row>
        <row r="64">
          <cell r="A64" t="str">
            <v>RS 113</v>
          </cell>
          <cell r="B64">
            <v>113</v>
          </cell>
          <cell r="C64" t="str">
            <v>S</v>
          </cell>
          <cell r="D64" t="str">
            <v>T</v>
          </cell>
          <cell r="E64" t="str">
            <v>Mimosa - Muloza International Border</v>
          </cell>
          <cell r="F64" t="str">
            <v>M02</v>
          </cell>
          <cell r="G64">
            <v>10</v>
          </cell>
          <cell r="H64">
            <v>14.2</v>
          </cell>
          <cell r="I64" t="str">
            <v>R</v>
          </cell>
          <cell r="J64" t="str">
            <v>MULANJE</v>
          </cell>
          <cell r="K64">
            <v>9</v>
          </cell>
          <cell r="L64">
            <v>0</v>
          </cell>
          <cell r="W64">
            <v>60</v>
          </cell>
          <cell r="X64" t="str">
            <v>GM</v>
          </cell>
          <cell r="Y64">
            <v>150</v>
          </cell>
          <cell r="Z64" t="str">
            <v>SB</v>
          </cell>
          <cell r="AA64">
            <v>125</v>
          </cell>
          <cell r="AB64" t="str">
            <v>GR</v>
          </cell>
          <cell r="AC64">
            <v>12</v>
          </cell>
          <cell r="AD64" t="str">
            <v>VR</v>
          </cell>
          <cell r="AE64">
            <v>98</v>
          </cell>
          <cell r="AF64" t="str">
            <v>RC</v>
          </cell>
          <cell r="AG64" t="str">
            <v>ST</v>
          </cell>
          <cell r="AH64">
            <v>15</v>
          </cell>
          <cell r="AI64">
            <v>0</v>
          </cell>
          <cell r="AJ64">
            <v>0</v>
          </cell>
          <cell r="AK64">
            <v>0</v>
          </cell>
          <cell r="AL64">
            <v>0</v>
          </cell>
          <cell r="AM64">
            <v>1</v>
          </cell>
          <cell r="AN64" t="str">
            <v>reconstruct 1998</v>
          </cell>
          <cell r="BO64" t="str">
            <v>RS 113</v>
          </cell>
          <cell r="BP64">
            <v>14.2</v>
          </cell>
          <cell r="BQ64" t="str">
            <v>n.a.</v>
          </cell>
          <cell r="BR64" t="str">
            <v>R</v>
          </cell>
          <cell r="BS64" t="str">
            <v>n.a.</v>
          </cell>
          <cell r="BT64">
            <v>0</v>
          </cell>
          <cell r="BU64" t="str">
            <v>ST</v>
          </cell>
          <cell r="BV64" t="str">
            <v/>
          </cell>
          <cell r="BW64">
            <v>1</v>
          </cell>
          <cell r="BX64">
            <v>10</v>
          </cell>
          <cell r="BY64" t="str">
            <v/>
          </cell>
          <cell r="BZ64">
            <v>1</v>
          </cell>
          <cell r="CA64">
            <v>12</v>
          </cell>
          <cell r="CB64">
            <v>1.9</v>
          </cell>
          <cell r="CC64" t="str">
            <v>Under reconstruction 1998</v>
          </cell>
          <cell r="CD64">
            <v>0</v>
          </cell>
          <cell r="CE64">
            <v>0</v>
          </cell>
          <cell r="CF64">
            <v>0</v>
          </cell>
          <cell r="CG64">
            <v>0</v>
          </cell>
          <cell r="CH64">
            <v>0</v>
          </cell>
          <cell r="CI64">
            <v>0</v>
          </cell>
          <cell r="CJ64">
            <v>0</v>
          </cell>
          <cell r="CK64">
            <v>0</v>
          </cell>
          <cell r="CL64">
            <v>0</v>
          </cell>
          <cell r="CM64">
            <v>0</v>
          </cell>
          <cell r="CN64">
            <v>0</v>
          </cell>
          <cell r="CO64">
            <v>0</v>
          </cell>
          <cell r="CP64">
            <v>0</v>
          </cell>
          <cell r="CQ64">
            <v>0</v>
          </cell>
          <cell r="CR64">
            <v>0</v>
          </cell>
          <cell r="CS64">
            <v>0</v>
          </cell>
          <cell r="CT64">
            <v>0</v>
          </cell>
          <cell r="CU64">
            <v>0</v>
          </cell>
          <cell r="CV64">
            <v>0</v>
          </cell>
          <cell r="CW64">
            <v>0</v>
          </cell>
          <cell r="CX64" t="str">
            <v/>
          </cell>
          <cell r="CY64" t="str">
            <v>n.a.</v>
          </cell>
          <cell r="CZ64" t="str">
            <v>n.a.</v>
          </cell>
          <cell r="DA64" t="str">
            <v>n.a.</v>
          </cell>
          <cell r="DB64">
            <v>200</v>
          </cell>
          <cell r="DC64">
            <v>94</v>
          </cell>
          <cell r="DD64">
            <v>52</v>
          </cell>
          <cell r="DE64">
            <v>15</v>
          </cell>
          <cell r="DF64">
            <v>23</v>
          </cell>
          <cell r="DG64">
            <v>4</v>
          </cell>
          <cell r="DH64">
            <v>2</v>
          </cell>
          <cell r="DI64">
            <v>10</v>
          </cell>
        </row>
        <row r="65">
          <cell r="A65" t="str">
            <v>RS 123</v>
          </cell>
          <cell r="B65">
            <v>123</v>
          </cell>
          <cell r="C65" t="str">
            <v>S</v>
          </cell>
          <cell r="D65" t="str">
            <v>T</v>
          </cell>
          <cell r="E65" t="str">
            <v>Chinkombero (BBC Post) - Mbulumbuzi</v>
          </cell>
          <cell r="F65" t="str">
            <v>M03</v>
          </cell>
          <cell r="G65">
            <v>1</v>
          </cell>
          <cell r="H65">
            <v>12.4</v>
          </cell>
          <cell r="I65" t="str">
            <v>F</v>
          </cell>
          <cell r="J65" t="str">
            <v>CHIRADZULU</v>
          </cell>
          <cell r="K65">
            <v>9</v>
          </cell>
          <cell r="L65">
            <v>0</v>
          </cell>
          <cell r="W65">
            <v>50</v>
          </cell>
          <cell r="X65" t="str">
            <v>GM</v>
          </cell>
          <cell r="Y65">
            <v>150</v>
          </cell>
          <cell r="Z65" t="str">
            <v>SB</v>
          </cell>
          <cell r="AA65">
            <v>150</v>
          </cell>
          <cell r="AB65" t="str">
            <v>GR</v>
          </cell>
          <cell r="AC65">
            <v>15</v>
          </cell>
          <cell r="AD65" t="str">
            <v>VR</v>
          </cell>
          <cell r="AE65">
            <v>87</v>
          </cell>
          <cell r="AF65" t="str">
            <v>SR</v>
          </cell>
          <cell r="AG65" t="str">
            <v>ST</v>
          </cell>
          <cell r="AH65">
            <v>10</v>
          </cell>
          <cell r="AI65">
            <v>96</v>
          </cell>
          <cell r="AJ65" t="str">
            <v>SS</v>
          </cell>
          <cell r="AK65" t="str">
            <v>SS</v>
          </cell>
          <cell r="AL65">
            <v>5</v>
          </cell>
          <cell r="AM65">
            <v>3</v>
          </cell>
          <cell r="AN65">
            <v>0</v>
          </cell>
          <cell r="BO65" t="str">
            <v>RS 123</v>
          </cell>
          <cell r="BP65">
            <v>12.4</v>
          </cell>
          <cell r="BQ65">
            <v>6</v>
          </cell>
          <cell r="BR65" t="str">
            <v>F</v>
          </cell>
          <cell r="BS65" t="str">
            <v>S</v>
          </cell>
          <cell r="BT65">
            <v>0</v>
          </cell>
          <cell r="BU65" t="str">
            <v>SS</v>
          </cell>
          <cell r="BV65" t="str">
            <v>SR</v>
          </cell>
          <cell r="BW65">
            <v>3</v>
          </cell>
          <cell r="BX65">
            <v>5</v>
          </cell>
          <cell r="BY65">
            <v>10</v>
          </cell>
          <cell r="BZ65">
            <v>1</v>
          </cell>
          <cell r="CA65">
            <v>15</v>
          </cell>
          <cell r="CB65">
            <v>2.15</v>
          </cell>
          <cell r="CC65">
            <v>6.2166767262063463</v>
          </cell>
          <cell r="CD65">
            <v>50</v>
          </cell>
          <cell r="CE65">
            <v>8</v>
          </cell>
          <cell r="CF65">
            <v>0</v>
          </cell>
          <cell r="CG65">
            <v>50</v>
          </cell>
          <cell r="CH65">
            <v>8</v>
          </cell>
          <cell r="CI65">
            <v>5</v>
          </cell>
          <cell r="CJ65">
            <v>1.6666666666666666E-2</v>
          </cell>
          <cell r="CK65">
            <v>1.6666666666666666E-2</v>
          </cell>
          <cell r="CL65">
            <v>0</v>
          </cell>
          <cell r="CM65">
            <v>6.4615384615384621E-3</v>
          </cell>
          <cell r="CN65">
            <v>6.4615384615384621E-3</v>
          </cell>
          <cell r="CO65">
            <v>0</v>
          </cell>
          <cell r="CP65">
            <v>0</v>
          </cell>
          <cell r="CQ65">
            <v>6.2231382646678846</v>
          </cell>
          <cell r="CR65">
            <v>0</v>
          </cell>
          <cell r="CS65">
            <v>1</v>
          </cell>
          <cell r="CT65">
            <v>0</v>
          </cell>
          <cell r="CU65">
            <v>0</v>
          </cell>
          <cell r="CV65">
            <v>2</v>
          </cell>
          <cell r="CW65">
            <v>48</v>
          </cell>
          <cell r="CX65">
            <v>96</v>
          </cell>
          <cell r="CY65">
            <v>2.5</v>
          </cell>
          <cell r="CZ65">
            <v>1.7</v>
          </cell>
          <cell r="DA65">
            <v>1.7</v>
          </cell>
          <cell r="DB65">
            <v>1400</v>
          </cell>
          <cell r="DC65">
            <v>658</v>
          </cell>
          <cell r="DD65">
            <v>364</v>
          </cell>
          <cell r="DE65">
            <v>105</v>
          </cell>
          <cell r="DF65">
            <v>161</v>
          </cell>
          <cell r="DG65">
            <v>28</v>
          </cell>
          <cell r="DH65">
            <v>14</v>
          </cell>
          <cell r="DI65">
            <v>70</v>
          </cell>
        </row>
        <row r="66">
          <cell r="A66" t="str">
            <v>RS 124</v>
          </cell>
          <cell r="B66">
            <v>124</v>
          </cell>
          <cell r="C66" t="str">
            <v>S</v>
          </cell>
          <cell r="D66" t="str">
            <v>T</v>
          </cell>
          <cell r="E66" t="str">
            <v>Mbulumbuzi - Magomero</v>
          </cell>
          <cell r="F66" t="str">
            <v>M03</v>
          </cell>
          <cell r="G66">
            <v>2</v>
          </cell>
          <cell r="H66">
            <v>11.5</v>
          </cell>
          <cell r="I66" t="str">
            <v>H</v>
          </cell>
          <cell r="J66" t="str">
            <v>CHIRADZULU</v>
          </cell>
          <cell r="K66">
            <v>9</v>
          </cell>
          <cell r="L66">
            <v>0</v>
          </cell>
          <cell r="W66">
            <v>50</v>
          </cell>
          <cell r="X66" t="str">
            <v>GM</v>
          </cell>
          <cell r="Y66">
            <v>150</v>
          </cell>
          <cell r="Z66" t="str">
            <v>SB</v>
          </cell>
          <cell r="AA66">
            <v>150</v>
          </cell>
          <cell r="AB66" t="str">
            <v>GR</v>
          </cell>
          <cell r="AC66">
            <v>15</v>
          </cell>
          <cell r="AD66" t="str">
            <v>VR</v>
          </cell>
          <cell r="AE66">
            <v>87</v>
          </cell>
          <cell r="AF66" t="str">
            <v>SR</v>
          </cell>
          <cell r="AG66" t="str">
            <v>ST</v>
          </cell>
          <cell r="AH66">
            <v>10</v>
          </cell>
          <cell r="AI66">
            <v>96</v>
          </cell>
          <cell r="AJ66" t="str">
            <v>SS</v>
          </cell>
          <cell r="AK66" t="str">
            <v>SS</v>
          </cell>
          <cell r="AL66">
            <v>5</v>
          </cell>
          <cell r="AM66">
            <v>3</v>
          </cell>
          <cell r="AN66">
            <v>0</v>
          </cell>
          <cell r="BO66" t="str">
            <v>RS 124</v>
          </cell>
          <cell r="BP66">
            <v>11.5</v>
          </cell>
          <cell r="BQ66">
            <v>6</v>
          </cell>
          <cell r="BR66" t="str">
            <v>H</v>
          </cell>
          <cell r="BS66" t="str">
            <v>S</v>
          </cell>
          <cell r="BT66">
            <v>0</v>
          </cell>
          <cell r="BU66" t="str">
            <v>SS</v>
          </cell>
          <cell r="BV66" t="str">
            <v>SR</v>
          </cell>
          <cell r="BW66">
            <v>3</v>
          </cell>
          <cell r="BX66">
            <v>5</v>
          </cell>
          <cell r="BY66">
            <v>10</v>
          </cell>
          <cell r="BZ66">
            <v>1</v>
          </cell>
          <cell r="CA66">
            <v>15</v>
          </cell>
          <cell r="CB66">
            <v>2.15</v>
          </cell>
          <cell r="CC66">
            <v>5.0605850173287124</v>
          </cell>
          <cell r="CD66">
            <v>40</v>
          </cell>
          <cell r="CE66">
            <v>2</v>
          </cell>
          <cell r="CF66">
            <v>0</v>
          </cell>
          <cell r="CG66">
            <v>40</v>
          </cell>
          <cell r="CH66">
            <v>2</v>
          </cell>
          <cell r="CI66">
            <v>0.7</v>
          </cell>
          <cell r="CJ66">
            <v>2.3333333333333331E-3</v>
          </cell>
          <cell r="CK66">
            <v>2.3333333333333331E-3</v>
          </cell>
          <cell r="CL66">
            <v>0</v>
          </cell>
          <cell r="CM66">
            <v>9.0461538461538446E-4</v>
          </cell>
          <cell r="CN66">
            <v>9.0461538461538446E-4</v>
          </cell>
          <cell r="CO66">
            <v>0</v>
          </cell>
          <cell r="CP66">
            <v>0</v>
          </cell>
          <cell r="CQ66">
            <v>5.0614896327133279</v>
          </cell>
          <cell r="CR66">
            <v>0</v>
          </cell>
          <cell r="CS66">
            <v>1</v>
          </cell>
          <cell r="CT66">
            <v>0</v>
          </cell>
          <cell r="CU66">
            <v>0</v>
          </cell>
          <cell r="CV66">
            <v>2</v>
          </cell>
          <cell r="CW66">
            <v>48</v>
          </cell>
          <cell r="CX66">
            <v>96</v>
          </cell>
          <cell r="CY66">
            <v>2.2999999999999998</v>
          </cell>
          <cell r="CZ66">
            <v>1.5</v>
          </cell>
          <cell r="DA66">
            <v>1.7</v>
          </cell>
          <cell r="DB66">
            <v>1300</v>
          </cell>
          <cell r="DC66">
            <v>611</v>
          </cell>
          <cell r="DD66">
            <v>338</v>
          </cell>
          <cell r="DE66">
            <v>98</v>
          </cell>
          <cell r="DF66">
            <v>150</v>
          </cell>
          <cell r="DG66">
            <v>26</v>
          </cell>
          <cell r="DH66">
            <v>13</v>
          </cell>
          <cell r="DI66">
            <v>65</v>
          </cell>
        </row>
        <row r="67">
          <cell r="A67" t="str">
            <v>RS 126</v>
          </cell>
          <cell r="B67">
            <v>126</v>
          </cell>
          <cell r="C67" t="str">
            <v>S</v>
          </cell>
          <cell r="D67" t="str">
            <v>T</v>
          </cell>
          <cell r="E67" t="str">
            <v>Namadzi River-Zomba South T'ship Boundary</v>
          </cell>
          <cell r="F67" t="str">
            <v>M03</v>
          </cell>
          <cell r="G67">
            <v>3</v>
          </cell>
          <cell r="H67">
            <v>13.3</v>
          </cell>
          <cell r="I67" t="str">
            <v>R</v>
          </cell>
          <cell r="J67" t="str">
            <v>ZOMBA</v>
          </cell>
          <cell r="K67">
            <v>9</v>
          </cell>
          <cell r="L67">
            <v>0</v>
          </cell>
          <cell r="W67">
            <v>50</v>
          </cell>
          <cell r="X67" t="str">
            <v>GM</v>
          </cell>
          <cell r="Y67">
            <v>150</v>
          </cell>
          <cell r="Z67" t="str">
            <v>SB</v>
          </cell>
          <cell r="AA67">
            <v>150</v>
          </cell>
          <cell r="AB67" t="str">
            <v>GR</v>
          </cell>
          <cell r="AC67">
            <v>15</v>
          </cell>
          <cell r="AD67" t="str">
            <v>VR</v>
          </cell>
          <cell r="AE67">
            <v>87</v>
          </cell>
          <cell r="AF67" t="str">
            <v>SR</v>
          </cell>
          <cell r="AG67" t="str">
            <v>ST</v>
          </cell>
          <cell r="AH67">
            <v>10</v>
          </cell>
          <cell r="AI67">
            <v>96</v>
          </cell>
          <cell r="AJ67" t="str">
            <v>SS</v>
          </cell>
          <cell r="AK67" t="str">
            <v>SS</v>
          </cell>
          <cell r="AL67">
            <v>5</v>
          </cell>
          <cell r="AM67">
            <v>3</v>
          </cell>
          <cell r="AN67">
            <v>0</v>
          </cell>
          <cell r="BO67" t="str">
            <v>RS 126</v>
          </cell>
          <cell r="BP67">
            <v>13.3</v>
          </cell>
          <cell r="BQ67">
            <v>6</v>
          </cell>
          <cell r="BR67" t="str">
            <v>R</v>
          </cell>
          <cell r="BS67" t="str">
            <v>S</v>
          </cell>
          <cell r="BT67">
            <v>0</v>
          </cell>
          <cell r="BU67" t="str">
            <v>SS</v>
          </cell>
          <cell r="BV67" t="str">
            <v>SR</v>
          </cell>
          <cell r="BW67">
            <v>3</v>
          </cell>
          <cell r="BX67">
            <v>5</v>
          </cell>
          <cell r="BY67">
            <v>10</v>
          </cell>
          <cell r="BZ67">
            <v>1</v>
          </cell>
          <cell r="CA67">
            <v>15</v>
          </cell>
          <cell r="CB67">
            <v>2.15</v>
          </cell>
          <cell r="CC67">
            <v>5.78</v>
          </cell>
          <cell r="CD67">
            <v>50</v>
          </cell>
          <cell r="CE67">
            <v>5</v>
          </cell>
          <cell r="CF67">
            <v>0</v>
          </cell>
          <cell r="CG67">
            <v>50</v>
          </cell>
          <cell r="CH67">
            <v>5</v>
          </cell>
          <cell r="CI67">
            <v>0.3</v>
          </cell>
          <cell r="CJ67">
            <v>1E-3</v>
          </cell>
          <cell r="CK67">
            <v>1E-3</v>
          </cell>
          <cell r="CL67">
            <v>0</v>
          </cell>
          <cell r="CM67">
            <v>3.876923076923077E-4</v>
          </cell>
          <cell r="CN67">
            <v>3.876923076923077E-4</v>
          </cell>
          <cell r="CO67">
            <v>0</v>
          </cell>
          <cell r="CP67">
            <v>0</v>
          </cell>
          <cell r="CQ67">
            <v>5.7803876923076922</v>
          </cell>
          <cell r="CR67">
            <v>0</v>
          </cell>
          <cell r="CS67">
            <v>1</v>
          </cell>
          <cell r="CT67">
            <v>0</v>
          </cell>
          <cell r="CU67">
            <v>0</v>
          </cell>
          <cell r="CV67">
            <v>2</v>
          </cell>
          <cell r="CW67">
            <v>48</v>
          </cell>
          <cell r="CX67">
            <v>96</v>
          </cell>
          <cell r="CY67">
            <v>2.5</v>
          </cell>
          <cell r="CZ67">
            <v>3</v>
          </cell>
          <cell r="DA67">
            <v>1.5</v>
          </cell>
          <cell r="DB67">
            <v>1300</v>
          </cell>
          <cell r="DC67">
            <v>611</v>
          </cell>
          <cell r="DD67">
            <v>338</v>
          </cell>
          <cell r="DE67">
            <v>98</v>
          </cell>
          <cell r="DF67">
            <v>150</v>
          </cell>
          <cell r="DG67">
            <v>26</v>
          </cell>
          <cell r="DH67">
            <v>13</v>
          </cell>
          <cell r="DI67">
            <v>65</v>
          </cell>
        </row>
        <row r="68">
          <cell r="A68" t="str">
            <v>RS 121</v>
          </cell>
          <cell r="B68">
            <v>121</v>
          </cell>
          <cell r="C68" t="str">
            <v>S</v>
          </cell>
          <cell r="D68" t="str">
            <v>T</v>
          </cell>
          <cell r="E68" t="str">
            <v>Zomba South Township Boundary-Zomba.</v>
          </cell>
          <cell r="F68" t="str">
            <v>M03</v>
          </cell>
          <cell r="G68">
            <v>4</v>
          </cell>
          <cell r="H68">
            <v>4.5</v>
          </cell>
          <cell r="I68" t="str">
            <v>R</v>
          </cell>
          <cell r="J68" t="str">
            <v>ZOMBA CITY</v>
          </cell>
          <cell r="K68">
            <v>9</v>
          </cell>
          <cell r="L68">
            <v>0</v>
          </cell>
          <cell r="W68">
            <v>50</v>
          </cell>
          <cell r="X68" t="str">
            <v>GM</v>
          </cell>
          <cell r="Y68">
            <v>150</v>
          </cell>
          <cell r="Z68" t="str">
            <v>SB</v>
          </cell>
          <cell r="AA68">
            <v>150</v>
          </cell>
          <cell r="AB68" t="str">
            <v>GR</v>
          </cell>
          <cell r="AC68">
            <v>15</v>
          </cell>
          <cell r="AD68" t="str">
            <v>VR</v>
          </cell>
          <cell r="AE68">
            <v>87</v>
          </cell>
          <cell r="AF68" t="str">
            <v>SR</v>
          </cell>
          <cell r="AG68" t="str">
            <v>ST</v>
          </cell>
          <cell r="AH68">
            <v>10</v>
          </cell>
          <cell r="AI68">
            <v>96</v>
          </cell>
          <cell r="AJ68" t="str">
            <v>SS</v>
          </cell>
          <cell r="AK68" t="str">
            <v>SS</v>
          </cell>
          <cell r="AL68">
            <v>5</v>
          </cell>
          <cell r="AM68">
            <v>3</v>
          </cell>
          <cell r="AN68">
            <v>0</v>
          </cell>
          <cell r="BO68" t="str">
            <v>RS 121</v>
          </cell>
          <cell r="BP68">
            <v>4.5</v>
          </cell>
          <cell r="BQ68">
            <v>6.7</v>
          </cell>
          <cell r="BR68" t="str">
            <v>R</v>
          </cell>
          <cell r="BS68" t="str">
            <v>C</v>
          </cell>
          <cell r="BT68">
            <v>0</v>
          </cell>
          <cell r="BU68" t="str">
            <v>SS</v>
          </cell>
          <cell r="BV68" t="str">
            <v>SR</v>
          </cell>
          <cell r="BW68">
            <v>3</v>
          </cell>
          <cell r="BX68">
            <v>5</v>
          </cell>
          <cell r="BY68">
            <v>10</v>
          </cell>
          <cell r="BZ68">
            <v>1</v>
          </cell>
          <cell r="CA68">
            <v>15</v>
          </cell>
          <cell r="CB68">
            <v>2.15</v>
          </cell>
          <cell r="CC68">
            <v>6.83</v>
          </cell>
          <cell r="CD68">
            <v>20</v>
          </cell>
          <cell r="CE68">
            <v>10</v>
          </cell>
          <cell r="CF68">
            <v>0</v>
          </cell>
          <cell r="CG68">
            <v>20</v>
          </cell>
          <cell r="CH68">
            <v>10</v>
          </cell>
          <cell r="CI68">
            <v>0.1</v>
          </cell>
          <cell r="CJ68">
            <v>2.9850746268656722E-4</v>
          </cell>
          <cell r="CK68">
            <v>2.9850746268656722E-4</v>
          </cell>
          <cell r="CL68">
            <v>0</v>
          </cell>
          <cell r="CM68">
            <v>1.1572904707233067E-4</v>
          </cell>
          <cell r="CN68">
            <v>1.1572904707233067E-4</v>
          </cell>
          <cell r="CO68">
            <v>0</v>
          </cell>
          <cell r="CP68">
            <v>0</v>
          </cell>
          <cell r="CQ68">
            <v>6.8301157290470726</v>
          </cell>
          <cell r="CR68">
            <v>0</v>
          </cell>
          <cell r="CS68">
            <v>1</v>
          </cell>
          <cell r="CT68">
            <v>0</v>
          </cell>
          <cell r="CU68">
            <v>0</v>
          </cell>
          <cell r="CV68">
            <v>2</v>
          </cell>
          <cell r="CW68">
            <v>48</v>
          </cell>
          <cell r="CX68">
            <v>96</v>
          </cell>
          <cell r="CY68">
            <v>1.5</v>
          </cell>
          <cell r="CZ68">
            <v>1.5</v>
          </cell>
          <cell r="DA68">
            <v>1</v>
          </cell>
          <cell r="DB68">
            <v>2500</v>
          </cell>
          <cell r="DC68">
            <v>1175</v>
          </cell>
          <cell r="DD68">
            <v>650</v>
          </cell>
          <cell r="DE68">
            <v>188</v>
          </cell>
          <cell r="DF68">
            <v>288</v>
          </cell>
          <cell r="DG68">
            <v>50</v>
          </cell>
          <cell r="DH68">
            <v>25</v>
          </cell>
          <cell r="DI68">
            <v>125</v>
          </cell>
        </row>
        <row r="69">
          <cell r="A69" t="str">
            <v>RS 127</v>
          </cell>
          <cell r="B69">
            <v>127</v>
          </cell>
          <cell r="C69" t="str">
            <v>S</v>
          </cell>
          <cell r="D69" t="str">
            <v>T</v>
          </cell>
          <cell r="E69" t="str">
            <v>Zomba - Mwandakale</v>
          </cell>
          <cell r="F69" t="str">
            <v>M03</v>
          </cell>
          <cell r="G69">
            <v>5</v>
          </cell>
          <cell r="H69">
            <v>4.0999999999999996</v>
          </cell>
          <cell r="I69" t="str">
            <v>H</v>
          </cell>
          <cell r="J69" t="str">
            <v>ZOMBA CITY</v>
          </cell>
          <cell r="K69">
            <v>9</v>
          </cell>
          <cell r="L69">
            <v>0</v>
          </cell>
          <cell r="W69">
            <v>71</v>
          </cell>
          <cell r="X69" t="str">
            <v>SA</v>
          </cell>
          <cell r="Y69">
            <v>125</v>
          </cell>
          <cell r="Z69" t="str">
            <v>SB</v>
          </cell>
          <cell r="AA69">
            <v>150</v>
          </cell>
          <cell r="AB69" t="str">
            <v>GR</v>
          </cell>
          <cell r="AC69">
            <v>14</v>
          </cell>
          <cell r="AD69" t="str">
            <v>VR</v>
          </cell>
          <cell r="AE69">
            <v>0</v>
          </cell>
          <cell r="AF69">
            <v>0</v>
          </cell>
          <cell r="AG69">
            <v>0</v>
          </cell>
          <cell r="AH69">
            <v>0</v>
          </cell>
          <cell r="AI69">
            <v>0</v>
          </cell>
          <cell r="AJ69">
            <v>0</v>
          </cell>
          <cell r="AK69">
            <v>0</v>
          </cell>
          <cell r="AL69">
            <v>0</v>
          </cell>
          <cell r="AM69">
            <v>2</v>
          </cell>
          <cell r="AN69" t="str">
            <v>never resealed</v>
          </cell>
          <cell r="BO69" t="str">
            <v>RS 127</v>
          </cell>
          <cell r="BP69">
            <v>4.0999999999999996</v>
          </cell>
          <cell r="BQ69">
            <v>6.7</v>
          </cell>
          <cell r="BR69" t="str">
            <v>H</v>
          </cell>
          <cell r="BS69" t="str">
            <v>A</v>
          </cell>
          <cell r="BT69">
            <v>0</v>
          </cell>
          <cell r="BU69" t="str">
            <v>SA</v>
          </cell>
          <cell r="BV69" t="str">
            <v/>
          </cell>
          <cell r="BW69">
            <v>2</v>
          </cell>
          <cell r="BX69">
            <v>10</v>
          </cell>
          <cell r="BY69" t="str">
            <v/>
          </cell>
          <cell r="BZ69">
            <v>1</v>
          </cell>
          <cell r="CA69">
            <v>14</v>
          </cell>
          <cell r="CB69">
            <v>1.508</v>
          </cell>
          <cell r="CC69">
            <v>8.69</v>
          </cell>
          <cell r="CD69">
            <v>20</v>
          </cell>
          <cell r="CE69">
            <v>10</v>
          </cell>
          <cell r="CF69">
            <v>0</v>
          </cell>
          <cell r="CG69">
            <v>20</v>
          </cell>
          <cell r="CH69">
            <v>10</v>
          </cell>
          <cell r="CI69">
            <v>0.1</v>
          </cell>
          <cell r="CJ69">
            <v>2.9850746268656722E-4</v>
          </cell>
          <cell r="CK69">
            <v>2.9850746268656722E-4</v>
          </cell>
          <cell r="CL69">
            <v>0</v>
          </cell>
          <cell r="CM69">
            <v>1.1572904707233067E-4</v>
          </cell>
          <cell r="CN69">
            <v>1.1572904707233067E-4</v>
          </cell>
          <cell r="CO69">
            <v>0</v>
          </cell>
          <cell r="CP69">
            <v>0</v>
          </cell>
          <cell r="CQ69">
            <v>8.6901157290470721</v>
          </cell>
          <cell r="CR69">
            <v>0</v>
          </cell>
          <cell r="CS69">
            <v>1</v>
          </cell>
          <cell r="CT69">
            <v>0</v>
          </cell>
          <cell r="CU69">
            <v>0</v>
          </cell>
          <cell r="CV69">
            <v>27</v>
          </cell>
          <cell r="CW69">
            <v>27</v>
          </cell>
          <cell r="CX69" t="str">
            <v/>
          </cell>
          <cell r="CY69">
            <v>1.5</v>
          </cell>
          <cell r="CZ69">
            <v>1.5</v>
          </cell>
          <cell r="DA69">
            <v>1</v>
          </cell>
          <cell r="DB69">
            <v>3000</v>
          </cell>
          <cell r="DC69">
            <v>1410</v>
          </cell>
          <cell r="DD69">
            <v>780</v>
          </cell>
          <cell r="DE69">
            <v>225</v>
          </cell>
          <cell r="DF69">
            <v>345</v>
          </cell>
          <cell r="DG69">
            <v>60</v>
          </cell>
          <cell r="DH69">
            <v>30</v>
          </cell>
          <cell r="DI69">
            <v>150</v>
          </cell>
        </row>
        <row r="70">
          <cell r="A70" t="str">
            <v>RS 130</v>
          </cell>
          <cell r="B70">
            <v>130</v>
          </cell>
          <cell r="C70" t="str">
            <v>S</v>
          </cell>
          <cell r="D70" t="str">
            <v>T</v>
          </cell>
          <cell r="E70" t="str">
            <v>Jokala - Likwenu River Bridge</v>
          </cell>
          <cell r="F70" t="str">
            <v>M03</v>
          </cell>
          <cell r="G70">
            <v>6</v>
          </cell>
          <cell r="H70">
            <v>23.6</v>
          </cell>
          <cell r="I70" t="str">
            <v>R</v>
          </cell>
          <cell r="J70" t="str">
            <v>ZOMBA</v>
          </cell>
          <cell r="K70">
            <v>8</v>
          </cell>
          <cell r="L70">
            <v>0</v>
          </cell>
          <cell r="W70">
            <v>71</v>
          </cell>
          <cell r="X70" t="str">
            <v>SA</v>
          </cell>
          <cell r="Y70">
            <v>125</v>
          </cell>
          <cell r="Z70" t="str">
            <v>SB</v>
          </cell>
          <cell r="AA70">
            <v>150</v>
          </cell>
          <cell r="AB70" t="str">
            <v>GR</v>
          </cell>
          <cell r="AC70">
            <v>14</v>
          </cell>
          <cell r="AD70" t="str">
            <v>VR</v>
          </cell>
          <cell r="AE70">
            <v>0</v>
          </cell>
          <cell r="AF70">
            <v>0</v>
          </cell>
          <cell r="AG70">
            <v>0</v>
          </cell>
          <cell r="AH70">
            <v>0</v>
          </cell>
          <cell r="AI70">
            <v>0</v>
          </cell>
          <cell r="AJ70">
            <v>0</v>
          </cell>
          <cell r="AK70">
            <v>0</v>
          </cell>
          <cell r="AL70">
            <v>0</v>
          </cell>
          <cell r="AM70">
            <v>2</v>
          </cell>
          <cell r="AN70" t="str">
            <v>never resealed</v>
          </cell>
          <cell r="BO70" t="str">
            <v>RS 130</v>
          </cell>
          <cell r="BP70">
            <v>23.6</v>
          </cell>
          <cell r="BQ70">
            <v>6</v>
          </cell>
          <cell r="BR70" t="str">
            <v>R</v>
          </cell>
          <cell r="BS70" t="str">
            <v>S</v>
          </cell>
          <cell r="BT70">
            <v>0</v>
          </cell>
          <cell r="BU70" t="str">
            <v>SA</v>
          </cell>
          <cell r="BV70" t="str">
            <v/>
          </cell>
          <cell r="BW70">
            <v>2</v>
          </cell>
          <cell r="BX70">
            <v>10</v>
          </cell>
          <cell r="BY70" t="str">
            <v/>
          </cell>
          <cell r="BZ70">
            <v>1</v>
          </cell>
          <cell r="CA70">
            <v>14</v>
          </cell>
          <cell r="CB70">
            <v>1.508</v>
          </cell>
          <cell r="CC70">
            <v>2.92</v>
          </cell>
          <cell r="CD70">
            <v>85</v>
          </cell>
          <cell r="CE70">
            <v>51</v>
          </cell>
          <cell r="CF70">
            <v>36</v>
          </cell>
          <cell r="CG70">
            <v>49</v>
          </cell>
          <cell r="CH70">
            <v>15</v>
          </cell>
          <cell r="CI70">
            <v>0.2</v>
          </cell>
          <cell r="CJ70">
            <v>6.6666666666666686E-4</v>
          </cell>
          <cell r="CK70">
            <v>10</v>
          </cell>
          <cell r="CL70">
            <v>36</v>
          </cell>
          <cell r="CM70">
            <v>0.33840564102564102</v>
          </cell>
          <cell r="CN70">
            <v>0.33840564102564102</v>
          </cell>
          <cell r="CO70">
            <v>0</v>
          </cell>
          <cell r="CP70">
            <v>0</v>
          </cell>
          <cell r="CQ70">
            <v>3.2584056410256408</v>
          </cell>
          <cell r="CR70">
            <v>0</v>
          </cell>
          <cell r="CS70">
            <v>1</v>
          </cell>
          <cell r="CT70">
            <v>0</v>
          </cell>
          <cell r="CU70">
            <v>0</v>
          </cell>
          <cell r="CV70">
            <v>27</v>
          </cell>
          <cell r="CW70">
            <v>27</v>
          </cell>
          <cell r="CX70" t="str">
            <v/>
          </cell>
          <cell r="CY70">
            <v>1.5</v>
          </cell>
          <cell r="CZ70">
            <v>1.5</v>
          </cell>
          <cell r="DA70">
            <v>1.1000000000000001</v>
          </cell>
          <cell r="DB70">
            <v>1100</v>
          </cell>
          <cell r="DC70">
            <v>517</v>
          </cell>
          <cell r="DD70">
            <v>286</v>
          </cell>
          <cell r="DE70">
            <v>83</v>
          </cell>
          <cell r="DF70">
            <v>127</v>
          </cell>
          <cell r="DG70">
            <v>22</v>
          </cell>
          <cell r="DH70">
            <v>11</v>
          </cell>
          <cell r="DI70">
            <v>55</v>
          </cell>
        </row>
        <row r="71">
          <cell r="A71" t="str">
            <v>RS 128</v>
          </cell>
          <cell r="B71">
            <v>128</v>
          </cell>
          <cell r="C71" t="str">
            <v>S</v>
          </cell>
          <cell r="D71" t="str">
            <v>T</v>
          </cell>
          <cell r="E71" t="str">
            <v>Likwenu River Bridge - Mpilisi</v>
          </cell>
          <cell r="F71" t="str">
            <v>M03</v>
          </cell>
          <cell r="G71">
            <v>7</v>
          </cell>
          <cell r="H71">
            <v>15.4</v>
          </cell>
          <cell r="I71" t="str">
            <v>H</v>
          </cell>
          <cell r="J71" t="str">
            <v>MACHINGA</v>
          </cell>
          <cell r="K71">
            <v>8</v>
          </cell>
          <cell r="L71">
            <v>0</v>
          </cell>
          <cell r="W71">
            <v>71</v>
          </cell>
          <cell r="X71" t="str">
            <v>SA</v>
          </cell>
          <cell r="Y71">
            <v>125</v>
          </cell>
          <cell r="Z71" t="str">
            <v>SB</v>
          </cell>
          <cell r="AA71">
            <v>150</v>
          </cell>
          <cell r="AB71" t="str">
            <v>GR</v>
          </cell>
          <cell r="AC71">
            <v>14</v>
          </cell>
          <cell r="AD71" t="str">
            <v>VR</v>
          </cell>
          <cell r="AE71">
            <v>0</v>
          </cell>
          <cell r="AF71">
            <v>0</v>
          </cell>
          <cell r="AG71">
            <v>0</v>
          </cell>
          <cell r="AH71">
            <v>0</v>
          </cell>
          <cell r="AI71">
            <v>0</v>
          </cell>
          <cell r="AJ71">
            <v>0</v>
          </cell>
          <cell r="AK71">
            <v>0</v>
          </cell>
          <cell r="AL71">
            <v>0</v>
          </cell>
          <cell r="AM71">
            <v>2</v>
          </cell>
          <cell r="AN71" t="str">
            <v>never resealed</v>
          </cell>
          <cell r="BO71" t="str">
            <v>RS 128</v>
          </cell>
          <cell r="BP71">
            <v>15.4</v>
          </cell>
          <cell r="BQ71">
            <v>6</v>
          </cell>
          <cell r="BR71" t="str">
            <v>H</v>
          </cell>
          <cell r="BS71" t="str">
            <v>S</v>
          </cell>
          <cell r="BT71">
            <v>0</v>
          </cell>
          <cell r="BU71" t="str">
            <v>SA</v>
          </cell>
          <cell r="BV71" t="str">
            <v/>
          </cell>
          <cell r="BW71">
            <v>2</v>
          </cell>
          <cell r="BX71">
            <v>10</v>
          </cell>
          <cell r="BY71" t="str">
            <v/>
          </cell>
          <cell r="BZ71">
            <v>1</v>
          </cell>
          <cell r="CA71">
            <v>14</v>
          </cell>
          <cell r="CB71">
            <v>1.508</v>
          </cell>
          <cell r="CC71">
            <v>2.9890041055718477</v>
          </cell>
          <cell r="CD71">
            <v>80</v>
          </cell>
          <cell r="CE71">
            <v>16</v>
          </cell>
          <cell r="CF71">
            <v>1</v>
          </cell>
          <cell r="CG71">
            <v>79</v>
          </cell>
          <cell r="CH71">
            <v>15</v>
          </cell>
          <cell r="CI71">
            <v>3</v>
          </cell>
          <cell r="CJ71">
            <v>1.0000000000000002E-2</v>
          </cell>
          <cell r="CK71">
            <v>1.01</v>
          </cell>
          <cell r="CL71">
            <v>1</v>
          </cell>
          <cell r="CM71">
            <v>2.0492307692307695E-2</v>
          </cell>
          <cell r="CN71">
            <v>2.0492307692307695E-2</v>
          </cell>
          <cell r="CO71">
            <v>0</v>
          </cell>
          <cell r="CP71">
            <v>0</v>
          </cell>
          <cell r="CQ71">
            <v>3.0094964132641553</v>
          </cell>
          <cell r="CR71">
            <v>0</v>
          </cell>
          <cell r="CS71">
            <v>1</v>
          </cell>
          <cell r="CT71">
            <v>0</v>
          </cell>
          <cell r="CU71">
            <v>0</v>
          </cell>
          <cell r="CV71">
            <v>27</v>
          </cell>
          <cell r="CW71">
            <v>27</v>
          </cell>
          <cell r="CX71" t="str">
            <v/>
          </cell>
          <cell r="CY71">
            <v>1.2</v>
          </cell>
          <cell r="CZ71">
            <v>1.5</v>
          </cell>
          <cell r="DA71">
            <v>1.1000000000000001</v>
          </cell>
          <cell r="DB71">
            <v>1100</v>
          </cell>
          <cell r="DC71">
            <v>517</v>
          </cell>
          <cell r="DD71">
            <v>286</v>
          </cell>
          <cell r="DE71">
            <v>83</v>
          </cell>
          <cell r="DF71">
            <v>127</v>
          </cell>
          <cell r="DG71">
            <v>22</v>
          </cell>
          <cell r="DH71">
            <v>11</v>
          </cell>
          <cell r="DI71">
            <v>55</v>
          </cell>
        </row>
        <row r="72">
          <cell r="A72" t="str">
            <v>RS 119</v>
          </cell>
          <cell r="B72">
            <v>119</v>
          </cell>
          <cell r="C72" t="str">
            <v>S</v>
          </cell>
          <cell r="D72" t="str">
            <v>T</v>
          </cell>
          <cell r="E72" t="str">
            <v>Mpilisi - M'manga</v>
          </cell>
          <cell r="F72" t="str">
            <v>M03</v>
          </cell>
          <cell r="G72">
            <v>8</v>
          </cell>
          <cell r="H72">
            <v>12.5</v>
          </cell>
          <cell r="I72" t="str">
            <v>R</v>
          </cell>
          <cell r="J72" t="str">
            <v>MACHINGA</v>
          </cell>
          <cell r="K72">
            <v>8</v>
          </cell>
          <cell r="L72">
            <v>0</v>
          </cell>
          <cell r="W72">
            <v>71</v>
          </cell>
          <cell r="X72" t="str">
            <v>SA</v>
          </cell>
          <cell r="Y72">
            <v>125</v>
          </cell>
          <cell r="Z72" t="str">
            <v>SB</v>
          </cell>
          <cell r="AA72">
            <v>150</v>
          </cell>
          <cell r="AB72" t="str">
            <v>GR</v>
          </cell>
          <cell r="AC72">
            <v>14</v>
          </cell>
          <cell r="AD72" t="str">
            <v>VR</v>
          </cell>
          <cell r="AE72">
            <v>0</v>
          </cell>
          <cell r="AF72">
            <v>0</v>
          </cell>
          <cell r="AG72">
            <v>0</v>
          </cell>
          <cell r="AH72">
            <v>0</v>
          </cell>
          <cell r="AI72">
            <v>0</v>
          </cell>
          <cell r="AJ72">
            <v>0</v>
          </cell>
          <cell r="AK72">
            <v>0</v>
          </cell>
          <cell r="AL72">
            <v>0</v>
          </cell>
          <cell r="AM72">
            <v>2</v>
          </cell>
          <cell r="AN72" t="str">
            <v>never resealed</v>
          </cell>
          <cell r="BO72" t="str">
            <v>RS 119</v>
          </cell>
          <cell r="BP72">
            <v>12.5</v>
          </cell>
          <cell r="BQ72">
            <v>6</v>
          </cell>
          <cell r="BR72" t="str">
            <v>R</v>
          </cell>
          <cell r="BS72" t="str">
            <v>S</v>
          </cell>
          <cell r="BT72">
            <v>0</v>
          </cell>
          <cell r="BU72" t="str">
            <v>SA</v>
          </cell>
          <cell r="BV72" t="str">
            <v/>
          </cell>
          <cell r="BW72">
            <v>2</v>
          </cell>
          <cell r="BX72">
            <v>10</v>
          </cell>
          <cell r="BY72" t="str">
            <v/>
          </cell>
          <cell r="BZ72">
            <v>1</v>
          </cell>
          <cell r="CA72">
            <v>14</v>
          </cell>
          <cell r="CB72">
            <v>1.508</v>
          </cell>
          <cell r="CC72">
            <v>4.49</v>
          </cell>
          <cell r="CD72">
            <v>90</v>
          </cell>
          <cell r="CE72">
            <v>45</v>
          </cell>
          <cell r="CF72">
            <v>30</v>
          </cell>
          <cell r="CG72">
            <v>60</v>
          </cell>
          <cell r="CH72">
            <v>15</v>
          </cell>
          <cell r="CI72">
            <v>48</v>
          </cell>
          <cell r="CJ72">
            <v>0.16000000000000003</v>
          </cell>
          <cell r="CK72">
            <v>10</v>
          </cell>
          <cell r="CL72">
            <v>30</v>
          </cell>
          <cell r="CM72">
            <v>0.35889230769230773</v>
          </cell>
          <cell r="CN72">
            <v>0.35889230769230773</v>
          </cell>
          <cell r="CO72">
            <v>0</v>
          </cell>
          <cell r="CP72">
            <v>0</v>
          </cell>
          <cell r="CQ72">
            <v>4.8488923076923083</v>
          </cell>
          <cell r="CR72">
            <v>30</v>
          </cell>
          <cell r="CS72">
            <v>1</v>
          </cell>
          <cell r="CT72">
            <v>0</v>
          </cell>
          <cell r="CU72">
            <v>0</v>
          </cell>
          <cell r="CV72">
            <v>27</v>
          </cell>
          <cell r="CW72">
            <v>27</v>
          </cell>
          <cell r="CX72" t="str">
            <v/>
          </cell>
          <cell r="CY72">
            <v>1.5</v>
          </cell>
          <cell r="CZ72">
            <v>2</v>
          </cell>
          <cell r="DA72">
            <v>1.5</v>
          </cell>
          <cell r="DB72">
            <v>1000</v>
          </cell>
          <cell r="DC72">
            <v>470</v>
          </cell>
          <cell r="DD72">
            <v>260</v>
          </cell>
          <cell r="DE72">
            <v>75</v>
          </cell>
          <cell r="DF72">
            <v>115</v>
          </cell>
          <cell r="DG72">
            <v>20</v>
          </cell>
          <cell r="DH72">
            <v>10</v>
          </cell>
          <cell r="DI72">
            <v>50</v>
          </cell>
        </row>
        <row r="73">
          <cell r="A73" t="str">
            <v>RS 131</v>
          </cell>
          <cell r="B73">
            <v>131</v>
          </cell>
          <cell r="C73" t="str">
            <v>S</v>
          </cell>
          <cell r="D73" t="str">
            <v>T</v>
          </cell>
          <cell r="E73" t="str">
            <v>M'manga - Chibwana.</v>
          </cell>
          <cell r="F73" t="str">
            <v>M03</v>
          </cell>
          <cell r="G73">
            <v>9</v>
          </cell>
          <cell r="H73">
            <v>9.6999999999999993</v>
          </cell>
          <cell r="I73" t="str">
            <v>F</v>
          </cell>
          <cell r="J73" t="str">
            <v>MACHINGA</v>
          </cell>
          <cell r="K73">
            <v>8</v>
          </cell>
          <cell r="L73">
            <v>0</v>
          </cell>
          <cell r="W73">
            <v>74</v>
          </cell>
          <cell r="X73" t="str">
            <v>SA</v>
          </cell>
          <cell r="Y73">
            <v>125</v>
          </cell>
          <cell r="Z73" t="str">
            <v>SB</v>
          </cell>
          <cell r="AA73">
            <v>150</v>
          </cell>
          <cell r="AB73" t="str">
            <v>GR</v>
          </cell>
          <cell r="AC73">
            <v>14</v>
          </cell>
          <cell r="AD73" t="str">
            <v>VR</v>
          </cell>
          <cell r="AE73">
            <v>86</v>
          </cell>
          <cell r="AF73" t="str">
            <v>SR</v>
          </cell>
          <cell r="AG73" t="str">
            <v>ST</v>
          </cell>
          <cell r="AH73">
            <v>10</v>
          </cell>
          <cell r="AI73">
            <v>0</v>
          </cell>
          <cell r="AJ73">
            <v>0</v>
          </cell>
          <cell r="AK73">
            <v>0</v>
          </cell>
          <cell r="AL73">
            <v>0</v>
          </cell>
          <cell r="AM73">
            <v>5</v>
          </cell>
          <cell r="AN73">
            <v>0</v>
          </cell>
          <cell r="BO73" t="str">
            <v>RS 131</v>
          </cell>
          <cell r="BP73">
            <v>9.6999999999999993</v>
          </cell>
          <cell r="BQ73">
            <v>6</v>
          </cell>
          <cell r="BR73" t="str">
            <v>F</v>
          </cell>
          <cell r="BS73" t="str">
            <v>C</v>
          </cell>
          <cell r="BT73">
            <v>0</v>
          </cell>
          <cell r="BU73" t="str">
            <v>ST</v>
          </cell>
          <cell r="BV73" t="str">
            <v>SA</v>
          </cell>
          <cell r="BW73">
            <v>5</v>
          </cell>
          <cell r="BX73">
            <v>10</v>
          </cell>
          <cell r="BY73">
            <v>10</v>
          </cell>
          <cell r="BZ73">
            <v>1</v>
          </cell>
          <cell r="CA73">
            <v>14</v>
          </cell>
          <cell r="CB73">
            <v>1.6850000000000001</v>
          </cell>
          <cell r="CC73">
            <v>6.21</v>
          </cell>
          <cell r="CD73">
            <v>80</v>
          </cell>
          <cell r="CE73">
            <v>75</v>
          </cell>
          <cell r="CF73">
            <v>60</v>
          </cell>
          <cell r="CG73">
            <v>20</v>
          </cell>
          <cell r="CH73">
            <v>15</v>
          </cell>
          <cell r="CI73">
            <v>950</v>
          </cell>
          <cell r="CJ73">
            <v>3.166666666666667</v>
          </cell>
          <cell r="CK73">
            <v>10</v>
          </cell>
          <cell r="CL73">
            <v>60</v>
          </cell>
          <cell r="CM73">
            <v>1.6929487179487179</v>
          </cell>
          <cell r="CN73">
            <v>1.6929487179487179</v>
          </cell>
          <cell r="CO73">
            <v>0</v>
          </cell>
          <cell r="CP73">
            <v>0</v>
          </cell>
          <cell r="CQ73">
            <v>7.9029487179487177</v>
          </cell>
          <cell r="CR73">
            <v>90</v>
          </cell>
          <cell r="CS73">
            <v>1</v>
          </cell>
          <cell r="CT73">
            <v>0</v>
          </cell>
          <cell r="CU73">
            <v>0</v>
          </cell>
          <cell r="CV73">
            <v>12</v>
          </cell>
          <cell r="CW73">
            <v>24</v>
          </cell>
          <cell r="CX73">
            <v>48</v>
          </cell>
          <cell r="CY73">
            <v>2</v>
          </cell>
          <cell r="CZ73">
            <v>2</v>
          </cell>
          <cell r="DA73">
            <v>1.2</v>
          </cell>
          <cell r="DB73">
            <v>300</v>
          </cell>
          <cell r="DC73">
            <v>141</v>
          </cell>
          <cell r="DD73">
            <v>78</v>
          </cell>
          <cell r="DE73">
            <v>23</v>
          </cell>
          <cell r="DF73">
            <v>35</v>
          </cell>
          <cell r="DG73">
            <v>6</v>
          </cell>
          <cell r="DH73">
            <v>3</v>
          </cell>
          <cell r="DI73">
            <v>15</v>
          </cell>
        </row>
        <row r="74">
          <cell r="A74" t="str">
            <v>RS 125</v>
          </cell>
          <cell r="B74">
            <v>125</v>
          </cell>
          <cell r="C74" t="str">
            <v>S</v>
          </cell>
          <cell r="D74" t="str">
            <v>T</v>
          </cell>
          <cell r="E74" t="str">
            <v xml:space="preserve">Chibwana - Hoba. </v>
          </cell>
          <cell r="F74" t="str">
            <v>M03</v>
          </cell>
          <cell r="G74">
            <v>10</v>
          </cell>
          <cell r="H74">
            <v>10.8</v>
          </cell>
          <cell r="I74" t="str">
            <v>F</v>
          </cell>
          <cell r="J74" t="str">
            <v>MACHINGA</v>
          </cell>
          <cell r="K74">
            <v>8</v>
          </cell>
          <cell r="L74">
            <v>0</v>
          </cell>
          <cell r="W74">
            <v>74</v>
          </cell>
          <cell r="X74" t="str">
            <v>DS</v>
          </cell>
          <cell r="Y74">
            <v>150</v>
          </cell>
          <cell r="Z74" t="str">
            <v>SB</v>
          </cell>
          <cell r="AA74">
            <v>100</v>
          </cell>
          <cell r="AB74" t="str">
            <v>GR</v>
          </cell>
          <cell r="AC74">
            <v>6</v>
          </cell>
          <cell r="AD74" t="str">
            <v>VR</v>
          </cell>
          <cell r="AE74">
            <v>86</v>
          </cell>
          <cell r="AF74" t="str">
            <v>SR</v>
          </cell>
          <cell r="AG74" t="str">
            <v>ST</v>
          </cell>
          <cell r="AH74">
            <v>10</v>
          </cell>
          <cell r="AI74">
            <v>96</v>
          </cell>
          <cell r="AJ74" t="str">
            <v>SS</v>
          </cell>
          <cell r="AK74" t="str">
            <v>SS</v>
          </cell>
          <cell r="AL74">
            <v>5</v>
          </cell>
          <cell r="AM74">
            <v>3</v>
          </cell>
          <cell r="AN74">
            <v>0</v>
          </cell>
          <cell r="BO74" t="str">
            <v>RS 125</v>
          </cell>
          <cell r="BP74">
            <v>10.8</v>
          </cell>
          <cell r="BQ74">
            <v>6</v>
          </cell>
          <cell r="BR74" t="str">
            <v>F</v>
          </cell>
          <cell r="BS74" t="str">
            <v>S</v>
          </cell>
          <cell r="BT74">
            <v>0</v>
          </cell>
          <cell r="BU74" t="str">
            <v>SS</v>
          </cell>
          <cell r="BV74" t="str">
            <v>SR</v>
          </cell>
          <cell r="BW74">
            <v>3</v>
          </cell>
          <cell r="BX74">
            <v>5</v>
          </cell>
          <cell r="BY74">
            <v>10</v>
          </cell>
          <cell r="BZ74">
            <v>1</v>
          </cell>
          <cell r="CA74">
            <v>6</v>
          </cell>
          <cell r="CB74">
            <v>1.3540000000000001</v>
          </cell>
          <cell r="CC74">
            <v>5.78</v>
          </cell>
          <cell r="CD74">
            <v>60</v>
          </cell>
          <cell r="CE74">
            <v>6</v>
          </cell>
          <cell r="CF74">
            <v>0</v>
          </cell>
          <cell r="CG74">
            <v>60</v>
          </cell>
          <cell r="CH74">
            <v>6</v>
          </cell>
          <cell r="CI74">
            <v>76</v>
          </cell>
          <cell r="CJ74">
            <v>0.25333333333333335</v>
          </cell>
          <cell r="CK74">
            <v>0.25333333333333335</v>
          </cell>
          <cell r="CL74">
            <v>0</v>
          </cell>
          <cell r="CM74">
            <v>9.8215384615384621E-2</v>
          </cell>
          <cell r="CN74">
            <v>9.8215384615384621E-2</v>
          </cell>
          <cell r="CO74">
            <v>0</v>
          </cell>
          <cell r="CP74">
            <v>0</v>
          </cell>
          <cell r="CQ74">
            <v>5.8782153846153848</v>
          </cell>
          <cell r="CR74">
            <v>70</v>
          </cell>
          <cell r="CS74">
            <v>1</v>
          </cell>
          <cell r="CT74">
            <v>0</v>
          </cell>
          <cell r="CU74">
            <v>0</v>
          </cell>
          <cell r="CV74">
            <v>2</v>
          </cell>
          <cell r="CW74">
            <v>24</v>
          </cell>
          <cell r="CX74">
            <v>48</v>
          </cell>
          <cell r="CY74">
            <v>1.5</v>
          </cell>
          <cell r="CZ74">
            <v>2</v>
          </cell>
          <cell r="DA74">
            <v>1.2</v>
          </cell>
          <cell r="DB74">
            <v>300</v>
          </cell>
          <cell r="DC74">
            <v>141</v>
          </cell>
          <cell r="DD74">
            <v>78</v>
          </cell>
          <cell r="DE74">
            <v>23</v>
          </cell>
          <cell r="DF74">
            <v>35</v>
          </cell>
          <cell r="DG74">
            <v>6</v>
          </cell>
          <cell r="DH74">
            <v>3</v>
          </cell>
          <cell r="DI74">
            <v>15</v>
          </cell>
        </row>
        <row r="75">
          <cell r="A75" t="str">
            <v>RS 120</v>
          </cell>
          <cell r="B75">
            <v>120</v>
          </cell>
          <cell r="C75" t="str">
            <v>S</v>
          </cell>
          <cell r="D75" t="str">
            <v>T</v>
          </cell>
          <cell r="E75" t="str">
            <v>Hoba - Mpale River</v>
          </cell>
          <cell r="F75" t="str">
            <v>M03</v>
          </cell>
          <cell r="G75">
            <v>11</v>
          </cell>
          <cell r="H75">
            <v>14.6</v>
          </cell>
          <cell r="I75" t="str">
            <v>F</v>
          </cell>
          <cell r="J75" t="str">
            <v>MACHINGA</v>
          </cell>
          <cell r="K75">
            <v>8</v>
          </cell>
          <cell r="L75">
            <v>0</v>
          </cell>
          <cell r="W75">
            <v>74</v>
          </cell>
          <cell r="X75" t="str">
            <v>DS</v>
          </cell>
          <cell r="Y75">
            <v>150</v>
          </cell>
          <cell r="Z75" t="str">
            <v>SB</v>
          </cell>
          <cell r="AA75">
            <v>100</v>
          </cell>
          <cell r="AB75" t="str">
            <v>GR</v>
          </cell>
          <cell r="AC75">
            <v>6</v>
          </cell>
          <cell r="AD75" t="str">
            <v>VR</v>
          </cell>
          <cell r="AE75">
            <v>86</v>
          </cell>
          <cell r="AF75" t="str">
            <v>SR</v>
          </cell>
          <cell r="AG75" t="str">
            <v>ST</v>
          </cell>
          <cell r="AH75">
            <v>10</v>
          </cell>
          <cell r="AI75">
            <v>96</v>
          </cell>
          <cell r="AJ75" t="str">
            <v>SS</v>
          </cell>
          <cell r="AK75" t="str">
            <v>SS</v>
          </cell>
          <cell r="AL75">
            <v>5</v>
          </cell>
          <cell r="AM75">
            <v>3</v>
          </cell>
          <cell r="AN75">
            <v>0</v>
          </cell>
          <cell r="BO75" t="str">
            <v>RS 120</v>
          </cell>
          <cell r="BP75">
            <v>14.6</v>
          </cell>
          <cell r="BQ75">
            <v>6</v>
          </cell>
          <cell r="BR75" t="str">
            <v>F</v>
          </cell>
          <cell r="BS75" t="str">
            <v>S</v>
          </cell>
          <cell r="BT75">
            <v>0</v>
          </cell>
          <cell r="BU75" t="str">
            <v>SS</v>
          </cell>
          <cell r="BV75" t="str">
            <v>SR</v>
          </cell>
          <cell r="BW75">
            <v>3</v>
          </cell>
          <cell r="BX75">
            <v>5</v>
          </cell>
          <cell r="BY75">
            <v>10</v>
          </cell>
          <cell r="BZ75">
            <v>1</v>
          </cell>
          <cell r="CA75">
            <v>6</v>
          </cell>
          <cell r="CB75">
            <v>1.3540000000000001</v>
          </cell>
          <cell r="CC75">
            <v>4.87</v>
          </cell>
          <cell r="CD75">
            <v>20</v>
          </cell>
          <cell r="CE75">
            <v>0</v>
          </cell>
          <cell r="CF75">
            <v>0</v>
          </cell>
          <cell r="CG75">
            <v>20</v>
          </cell>
          <cell r="CH75">
            <v>0</v>
          </cell>
          <cell r="CI75">
            <v>3</v>
          </cell>
          <cell r="CJ75">
            <v>1.0000000000000002E-2</v>
          </cell>
          <cell r="CK75">
            <v>1.0000000000000002E-2</v>
          </cell>
          <cell r="CL75">
            <v>0</v>
          </cell>
          <cell r="CM75">
            <v>3.8769230769230782E-3</v>
          </cell>
          <cell r="CN75">
            <v>3.8769230769230782E-3</v>
          </cell>
          <cell r="CO75">
            <v>0</v>
          </cell>
          <cell r="CP75">
            <v>0</v>
          </cell>
          <cell r="CQ75">
            <v>4.8738769230769234</v>
          </cell>
          <cell r="CR75">
            <v>0</v>
          </cell>
          <cell r="CS75">
            <v>1</v>
          </cell>
          <cell r="CT75">
            <v>0</v>
          </cell>
          <cell r="CU75">
            <v>0</v>
          </cell>
          <cell r="CV75">
            <v>2</v>
          </cell>
          <cell r="CW75">
            <v>24</v>
          </cell>
          <cell r="CX75">
            <v>48</v>
          </cell>
          <cell r="CY75">
            <v>1.2</v>
          </cell>
          <cell r="CZ75">
            <v>1.5</v>
          </cell>
          <cell r="DA75">
            <v>1.1000000000000001</v>
          </cell>
          <cell r="DB75">
            <v>300</v>
          </cell>
          <cell r="DC75">
            <v>141</v>
          </cell>
          <cell r="DD75">
            <v>78</v>
          </cell>
          <cell r="DE75">
            <v>23</v>
          </cell>
          <cell r="DF75">
            <v>35</v>
          </cell>
          <cell r="DG75">
            <v>6</v>
          </cell>
          <cell r="DH75">
            <v>3</v>
          </cell>
          <cell r="DI75">
            <v>15</v>
          </cell>
        </row>
        <row r="76">
          <cell r="A76" t="str">
            <v>RS 129</v>
          </cell>
          <cell r="B76">
            <v>129</v>
          </cell>
          <cell r="C76" t="str">
            <v>S</v>
          </cell>
          <cell r="D76" t="str">
            <v>T</v>
          </cell>
          <cell r="E76" t="str">
            <v>Mpale River - Nkungulu</v>
          </cell>
          <cell r="F76" t="str">
            <v>M03</v>
          </cell>
          <cell r="G76">
            <v>12</v>
          </cell>
          <cell r="H76">
            <v>13</v>
          </cell>
          <cell r="I76" t="str">
            <v>R</v>
          </cell>
          <cell r="J76" t="str">
            <v>MACHINGA &amp; MANGOCHI</v>
          </cell>
          <cell r="K76">
            <v>8</v>
          </cell>
          <cell r="L76">
            <v>0</v>
          </cell>
          <cell r="W76">
            <v>74</v>
          </cell>
          <cell r="X76" t="str">
            <v>DS</v>
          </cell>
          <cell r="Y76">
            <v>150</v>
          </cell>
          <cell r="Z76" t="str">
            <v>SB</v>
          </cell>
          <cell r="AA76">
            <v>100</v>
          </cell>
          <cell r="AB76" t="str">
            <v>GR</v>
          </cell>
          <cell r="AC76">
            <v>6</v>
          </cell>
          <cell r="AD76" t="str">
            <v>VR</v>
          </cell>
          <cell r="AE76">
            <v>86</v>
          </cell>
          <cell r="AF76" t="str">
            <v>SR</v>
          </cell>
          <cell r="AG76" t="str">
            <v>ST</v>
          </cell>
          <cell r="AH76">
            <v>10</v>
          </cell>
          <cell r="AI76">
            <v>96</v>
          </cell>
          <cell r="AJ76" t="str">
            <v>SS</v>
          </cell>
          <cell r="AK76" t="str">
            <v>SS</v>
          </cell>
          <cell r="AL76">
            <v>5</v>
          </cell>
          <cell r="AM76">
            <v>3</v>
          </cell>
          <cell r="AN76">
            <v>0</v>
          </cell>
          <cell r="BO76" t="str">
            <v>RS 129</v>
          </cell>
          <cell r="BP76">
            <v>13</v>
          </cell>
          <cell r="BQ76">
            <v>6</v>
          </cell>
          <cell r="BR76" t="str">
            <v>R</v>
          </cell>
          <cell r="BS76" t="str">
            <v>S</v>
          </cell>
          <cell r="BT76">
            <v>0</v>
          </cell>
          <cell r="BU76" t="str">
            <v>SS</v>
          </cell>
          <cell r="BV76" t="str">
            <v>SR</v>
          </cell>
          <cell r="BW76">
            <v>3</v>
          </cell>
          <cell r="BX76">
            <v>5</v>
          </cell>
          <cell r="BY76">
            <v>10</v>
          </cell>
          <cell r="BZ76">
            <v>1</v>
          </cell>
          <cell r="CA76">
            <v>6</v>
          </cell>
          <cell r="CB76">
            <v>1.3540000000000001</v>
          </cell>
          <cell r="CC76">
            <v>3.2750301575393848</v>
          </cell>
          <cell r="CD76">
            <v>70</v>
          </cell>
          <cell r="CE76">
            <v>15</v>
          </cell>
          <cell r="CF76">
            <v>0</v>
          </cell>
          <cell r="CG76">
            <v>70</v>
          </cell>
          <cell r="CH76">
            <v>15</v>
          </cell>
          <cell r="CI76">
            <v>11</v>
          </cell>
          <cell r="CJ76">
            <v>3.6666666666666667E-2</v>
          </cell>
          <cell r="CK76">
            <v>3.6666666666666667E-2</v>
          </cell>
          <cell r="CL76">
            <v>0</v>
          </cell>
          <cell r="CM76">
            <v>1.4215384615384618E-2</v>
          </cell>
          <cell r="CN76">
            <v>1.4215384615384618E-2</v>
          </cell>
          <cell r="CO76">
            <v>0</v>
          </cell>
          <cell r="CP76">
            <v>0</v>
          </cell>
          <cell r="CQ76">
            <v>3.2892455421547693</v>
          </cell>
          <cell r="CR76">
            <v>10</v>
          </cell>
          <cell r="CS76">
            <v>1</v>
          </cell>
          <cell r="CT76">
            <v>0</v>
          </cell>
          <cell r="CU76">
            <v>0</v>
          </cell>
          <cell r="CV76">
            <v>2</v>
          </cell>
          <cell r="CW76">
            <v>24</v>
          </cell>
          <cell r="CX76">
            <v>48</v>
          </cell>
          <cell r="CY76">
            <v>1.2</v>
          </cell>
          <cell r="CZ76">
            <v>1.5</v>
          </cell>
          <cell r="DA76">
            <v>1.1000000000000001</v>
          </cell>
          <cell r="DB76">
            <v>300</v>
          </cell>
          <cell r="DC76">
            <v>141</v>
          </cell>
          <cell r="DD76">
            <v>78</v>
          </cell>
          <cell r="DE76">
            <v>23</v>
          </cell>
          <cell r="DF76">
            <v>35</v>
          </cell>
          <cell r="DG76">
            <v>6</v>
          </cell>
          <cell r="DH76">
            <v>3</v>
          </cell>
          <cell r="DI76">
            <v>15</v>
          </cell>
        </row>
        <row r="77">
          <cell r="A77" t="str">
            <v>RS 321</v>
          </cell>
          <cell r="B77">
            <v>143</v>
          </cell>
          <cell r="C77" t="str">
            <v>S</v>
          </cell>
          <cell r="D77" t="str">
            <v>T</v>
          </cell>
          <cell r="E77" t="str">
            <v>Nkungulu - Mangochi</v>
          </cell>
          <cell r="F77" t="str">
            <v>M03</v>
          </cell>
          <cell r="G77">
            <v>13</v>
          </cell>
          <cell r="H77">
            <v>21.3</v>
          </cell>
          <cell r="I77" t="str">
            <v>F</v>
          </cell>
          <cell r="J77" t="str">
            <v>MANGOCHI</v>
          </cell>
          <cell r="K77">
            <v>8</v>
          </cell>
          <cell r="L77">
            <v>0</v>
          </cell>
          <cell r="W77">
            <v>74</v>
          </cell>
          <cell r="X77" t="str">
            <v>DS</v>
          </cell>
          <cell r="Y77">
            <v>100</v>
          </cell>
          <cell r="Z77" t="str">
            <v>SB</v>
          </cell>
          <cell r="AA77">
            <v>100</v>
          </cell>
          <cell r="AB77" t="str">
            <v>GR</v>
          </cell>
          <cell r="AC77">
            <v>6</v>
          </cell>
          <cell r="AD77" t="str">
            <v>VR</v>
          </cell>
          <cell r="AE77">
            <v>0</v>
          </cell>
          <cell r="AF77">
            <v>0</v>
          </cell>
          <cell r="AG77">
            <v>0</v>
          </cell>
          <cell r="AH77">
            <v>0</v>
          </cell>
          <cell r="AI77">
            <v>0</v>
          </cell>
          <cell r="AJ77">
            <v>0</v>
          </cell>
          <cell r="AK77">
            <v>0</v>
          </cell>
          <cell r="AL77">
            <v>0</v>
          </cell>
          <cell r="AM77">
            <v>1</v>
          </cell>
          <cell r="AN77" t="str">
            <v>never resealed</v>
          </cell>
          <cell r="BO77" t="str">
            <v>RS 321</v>
          </cell>
          <cell r="BP77">
            <v>21.3</v>
          </cell>
          <cell r="BQ77">
            <v>6</v>
          </cell>
          <cell r="BR77" t="str">
            <v>F</v>
          </cell>
          <cell r="BS77" t="str">
            <v>C</v>
          </cell>
          <cell r="BT77">
            <v>0</v>
          </cell>
          <cell r="BU77" t="str">
            <v>DS</v>
          </cell>
          <cell r="BV77" t="str">
            <v/>
          </cell>
          <cell r="BW77">
            <v>1</v>
          </cell>
          <cell r="BX77">
            <v>15</v>
          </cell>
          <cell r="BY77" t="str">
            <v/>
          </cell>
          <cell r="BZ77">
            <v>1</v>
          </cell>
          <cell r="CA77">
            <v>6</v>
          </cell>
          <cell r="CB77">
            <v>1.177</v>
          </cell>
          <cell r="CC77">
            <v>4.2485348973607042</v>
          </cell>
          <cell r="CD77">
            <v>97</v>
          </cell>
          <cell r="CE77">
            <v>68</v>
          </cell>
          <cell r="CF77">
            <v>53</v>
          </cell>
          <cell r="CG77">
            <v>44</v>
          </cell>
          <cell r="CH77">
            <v>15</v>
          </cell>
          <cell r="CI77">
            <v>4.5</v>
          </cell>
          <cell r="CJ77">
            <v>1.5000000000000001E-2</v>
          </cell>
          <cell r="CK77">
            <v>10</v>
          </cell>
          <cell r="CL77">
            <v>53</v>
          </cell>
          <cell r="CM77">
            <v>0.45628076923076921</v>
          </cell>
          <cell r="CN77">
            <v>0.45628076923076921</v>
          </cell>
          <cell r="CO77">
            <v>0</v>
          </cell>
          <cell r="CP77">
            <v>0</v>
          </cell>
          <cell r="CQ77">
            <v>4.7048156665914735</v>
          </cell>
          <cell r="CR77">
            <v>20</v>
          </cell>
          <cell r="CS77">
            <v>1</v>
          </cell>
          <cell r="CT77">
            <v>0</v>
          </cell>
          <cell r="CU77">
            <v>0</v>
          </cell>
          <cell r="CV77">
            <v>24</v>
          </cell>
          <cell r="CW77">
            <v>24</v>
          </cell>
          <cell r="CX77" t="str">
            <v/>
          </cell>
          <cell r="CY77">
            <v>2</v>
          </cell>
          <cell r="CZ77">
            <v>1.8</v>
          </cell>
          <cell r="DA77">
            <v>1.5</v>
          </cell>
          <cell r="DB77">
            <v>300</v>
          </cell>
          <cell r="DC77">
            <v>141</v>
          </cell>
          <cell r="DD77">
            <v>78</v>
          </cell>
          <cell r="DE77">
            <v>23</v>
          </cell>
          <cell r="DF77">
            <v>35</v>
          </cell>
          <cell r="DG77">
            <v>6</v>
          </cell>
          <cell r="DH77">
            <v>3</v>
          </cell>
          <cell r="DI77">
            <v>15</v>
          </cell>
        </row>
        <row r="78">
          <cell r="A78" t="str">
            <v>RS 322</v>
          </cell>
          <cell r="B78">
            <v>144</v>
          </cell>
          <cell r="C78" t="str">
            <v>S</v>
          </cell>
          <cell r="D78" t="str">
            <v>T</v>
          </cell>
          <cell r="E78" t="str">
            <v>Mangochi - Chingo</v>
          </cell>
          <cell r="F78" t="str">
            <v>M03</v>
          </cell>
          <cell r="G78">
            <v>14</v>
          </cell>
          <cell r="H78">
            <v>6</v>
          </cell>
          <cell r="I78" t="str">
            <v>R</v>
          </cell>
          <cell r="J78" t="str">
            <v>MANGOCHI</v>
          </cell>
          <cell r="K78">
            <v>8</v>
          </cell>
          <cell r="L78">
            <v>0</v>
          </cell>
          <cell r="W78">
            <v>81</v>
          </cell>
          <cell r="X78" t="str">
            <v>ST</v>
          </cell>
          <cell r="Y78">
            <v>150</v>
          </cell>
          <cell r="Z78" t="str">
            <v>SB</v>
          </cell>
          <cell r="AA78">
            <v>150</v>
          </cell>
          <cell r="AB78" t="str">
            <v>GR</v>
          </cell>
          <cell r="AC78">
            <v>6</v>
          </cell>
          <cell r="AD78" t="str">
            <v>VR</v>
          </cell>
          <cell r="AE78">
            <v>0</v>
          </cell>
          <cell r="AF78">
            <v>0</v>
          </cell>
          <cell r="AG78">
            <v>0</v>
          </cell>
          <cell r="AH78">
            <v>0</v>
          </cell>
          <cell r="AI78">
            <v>0</v>
          </cell>
          <cell r="AJ78">
            <v>0</v>
          </cell>
          <cell r="AK78">
            <v>0</v>
          </cell>
          <cell r="AL78">
            <v>0</v>
          </cell>
          <cell r="AM78">
            <v>1</v>
          </cell>
          <cell r="AN78" t="str">
            <v>never resealed</v>
          </cell>
          <cell r="BO78" t="str">
            <v>RS 322</v>
          </cell>
          <cell r="BP78">
            <v>6</v>
          </cell>
          <cell r="BQ78">
            <v>6</v>
          </cell>
          <cell r="BR78" t="str">
            <v>R</v>
          </cell>
          <cell r="BS78" t="str">
            <v>C</v>
          </cell>
          <cell r="BT78">
            <v>30</v>
          </cell>
          <cell r="BU78" t="str">
            <v>ST</v>
          </cell>
          <cell r="BV78" t="str">
            <v/>
          </cell>
          <cell r="BW78">
            <v>1</v>
          </cell>
          <cell r="BX78">
            <v>10</v>
          </cell>
          <cell r="BY78" t="str">
            <v/>
          </cell>
          <cell r="BZ78">
            <v>1</v>
          </cell>
          <cell r="CA78">
            <v>6</v>
          </cell>
          <cell r="CB78">
            <v>1.508</v>
          </cell>
          <cell r="CC78">
            <v>8</v>
          </cell>
          <cell r="CD78">
            <v>95</v>
          </cell>
          <cell r="CE78">
            <v>80</v>
          </cell>
          <cell r="CF78">
            <v>65</v>
          </cell>
          <cell r="CG78">
            <v>30</v>
          </cell>
          <cell r="CH78">
            <v>15</v>
          </cell>
          <cell r="CI78">
            <v>8</v>
          </cell>
          <cell r="CJ78">
            <v>2.6666666666666668E-2</v>
          </cell>
          <cell r="CK78">
            <v>10</v>
          </cell>
          <cell r="CL78">
            <v>65</v>
          </cell>
          <cell r="CM78">
            <v>0.5400717948717948</v>
          </cell>
          <cell r="CN78">
            <v>0.5400717948717948</v>
          </cell>
          <cell r="CO78">
            <v>0</v>
          </cell>
          <cell r="CP78">
            <v>0</v>
          </cell>
          <cell r="CQ78">
            <v>8.5400717948717944</v>
          </cell>
          <cell r="CR78">
            <v>20</v>
          </cell>
          <cell r="CS78">
            <v>1</v>
          </cell>
          <cell r="CT78">
            <v>0</v>
          </cell>
          <cell r="CU78">
            <v>0</v>
          </cell>
          <cell r="CV78">
            <v>17</v>
          </cell>
          <cell r="CW78">
            <v>17</v>
          </cell>
          <cell r="CX78" t="str">
            <v/>
          </cell>
          <cell r="CY78">
            <v>2</v>
          </cell>
          <cell r="CZ78">
            <v>2</v>
          </cell>
          <cell r="DA78">
            <v>1.5</v>
          </cell>
          <cell r="DB78">
            <v>250</v>
          </cell>
          <cell r="DC78">
            <v>118</v>
          </cell>
          <cell r="DD78">
            <v>65</v>
          </cell>
          <cell r="DE78">
            <v>19</v>
          </cell>
          <cell r="DF78">
            <v>29</v>
          </cell>
          <cell r="DG78">
            <v>5</v>
          </cell>
          <cell r="DH78">
            <v>3</v>
          </cell>
          <cell r="DI78">
            <v>13</v>
          </cell>
        </row>
        <row r="79">
          <cell r="A79" t="str">
            <v>RS 324</v>
          </cell>
          <cell r="B79">
            <v>146</v>
          </cell>
          <cell r="C79" t="str">
            <v>S</v>
          </cell>
          <cell r="D79" t="str">
            <v>T</v>
          </cell>
          <cell r="E79" t="str">
            <v>Chingo - Mbalula</v>
          </cell>
          <cell r="F79" t="str">
            <v>M03</v>
          </cell>
          <cell r="G79">
            <v>15</v>
          </cell>
          <cell r="H79">
            <v>6</v>
          </cell>
          <cell r="I79" t="str">
            <v>R</v>
          </cell>
          <cell r="J79" t="str">
            <v>MANGOCHI</v>
          </cell>
          <cell r="K79">
            <v>7</v>
          </cell>
          <cell r="L79">
            <v>0</v>
          </cell>
          <cell r="W79">
            <v>81</v>
          </cell>
          <cell r="X79" t="str">
            <v>ST</v>
          </cell>
          <cell r="Y79">
            <v>150</v>
          </cell>
          <cell r="Z79" t="str">
            <v>SB</v>
          </cell>
          <cell r="AA79">
            <v>150</v>
          </cell>
          <cell r="AB79" t="str">
            <v>GR</v>
          </cell>
          <cell r="AC79">
            <v>6</v>
          </cell>
          <cell r="AD79" t="str">
            <v>VR</v>
          </cell>
          <cell r="AE79">
            <v>0</v>
          </cell>
          <cell r="AF79">
            <v>0</v>
          </cell>
          <cell r="AG79">
            <v>0</v>
          </cell>
          <cell r="AH79">
            <v>0</v>
          </cell>
          <cell r="AI79">
            <v>0</v>
          </cell>
          <cell r="AJ79">
            <v>0</v>
          </cell>
          <cell r="AK79">
            <v>0</v>
          </cell>
          <cell r="AL79">
            <v>0</v>
          </cell>
          <cell r="AM79">
            <v>1</v>
          </cell>
          <cell r="AN79" t="str">
            <v>never resealed</v>
          </cell>
          <cell r="BO79" t="str">
            <v>RS 324</v>
          </cell>
          <cell r="BP79">
            <v>6</v>
          </cell>
          <cell r="BQ79">
            <v>6</v>
          </cell>
          <cell r="BR79" t="str">
            <v>R</v>
          </cell>
          <cell r="BS79" t="str">
            <v>C</v>
          </cell>
          <cell r="BT79">
            <v>0</v>
          </cell>
          <cell r="BU79" t="str">
            <v>ST</v>
          </cell>
          <cell r="BV79" t="str">
            <v/>
          </cell>
          <cell r="BW79">
            <v>1</v>
          </cell>
          <cell r="BX79">
            <v>10</v>
          </cell>
          <cell r="BY79" t="str">
            <v/>
          </cell>
          <cell r="BZ79">
            <v>1</v>
          </cell>
          <cell r="CA79">
            <v>6</v>
          </cell>
          <cell r="CB79">
            <v>1.508</v>
          </cell>
          <cell r="CC79">
            <v>8</v>
          </cell>
          <cell r="CD79">
            <v>85</v>
          </cell>
          <cell r="CE79">
            <v>60</v>
          </cell>
          <cell r="CF79">
            <v>45</v>
          </cell>
          <cell r="CG79">
            <v>40</v>
          </cell>
          <cell r="CH79">
            <v>15</v>
          </cell>
          <cell r="CI79">
            <v>10</v>
          </cell>
          <cell r="CJ79">
            <v>3.3333333333333333E-2</v>
          </cell>
          <cell r="CK79">
            <v>10</v>
          </cell>
          <cell r="CL79">
            <v>45</v>
          </cell>
          <cell r="CM79">
            <v>0.41028205128205131</v>
          </cell>
          <cell r="CN79">
            <v>0.41028205128205131</v>
          </cell>
          <cell r="CO79">
            <v>0</v>
          </cell>
          <cell r="CP79">
            <v>0</v>
          </cell>
          <cell r="CQ79">
            <v>8.4102820512820511</v>
          </cell>
          <cell r="CR79">
            <v>20</v>
          </cell>
          <cell r="CS79">
            <v>1</v>
          </cell>
          <cell r="CT79">
            <v>0</v>
          </cell>
          <cell r="CU79">
            <v>0</v>
          </cell>
          <cell r="CV79">
            <v>17</v>
          </cell>
          <cell r="CW79">
            <v>17</v>
          </cell>
          <cell r="CX79" t="str">
            <v/>
          </cell>
          <cell r="CY79">
            <v>2</v>
          </cell>
          <cell r="CZ79">
            <v>2</v>
          </cell>
          <cell r="DA79">
            <v>1.5</v>
          </cell>
          <cell r="DB79">
            <v>250</v>
          </cell>
          <cell r="DC79">
            <v>118</v>
          </cell>
          <cell r="DD79">
            <v>65</v>
          </cell>
          <cell r="DE79">
            <v>19</v>
          </cell>
          <cell r="DF79">
            <v>29</v>
          </cell>
          <cell r="DG79">
            <v>5</v>
          </cell>
          <cell r="DH79">
            <v>3</v>
          </cell>
          <cell r="DI79">
            <v>13</v>
          </cell>
        </row>
        <row r="80">
          <cell r="A80" t="str">
            <v>RS 326</v>
          </cell>
          <cell r="B80">
            <v>148</v>
          </cell>
          <cell r="C80" t="str">
            <v>S</v>
          </cell>
          <cell r="D80" t="str">
            <v>T</v>
          </cell>
          <cell r="E80" t="str">
            <v>Chowe - Matola</v>
          </cell>
          <cell r="F80" t="str">
            <v>M03</v>
          </cell>
          <cell r="G80">
            <v>17</v>
          </cell>
          <cell r="H80">
            <v>4.7</v>
          </cell>
          <cell r="I80" t="str">
            <v>R</v>
          </cell>
          <cell r="J80" t="str">
            <v>MANGOCHI</v>
          </cell>
          <cell r="K80">
            <v>7</v>
          </cell>
          <cell r="L80">
            <v>0</v>
          </cell>
          <cell r="W80">
            <v>81</v>
          </cell>
          <cell r="X80" t="str">
            <v>ST</v>
          </cell>
          <cell r="Y80">
            <v>150</v>
          </cell>
          <cell r="Z80" t="str">
            <v>SB</v>
          </cell>
          <cell r="AA80">
            <v>150</v>
          </cell>
          <cell r="AB80" t="str">
            <v>GR</v>
          </cell>
          <cell r="AC80">
            <v>6</v>
          </cell>
          <cell r="AD80" t="str">
            <v>VR</v>
          </cell>
          <cell r="AE80">
            <v>0</v>
          </cell>
          <cell r="AF80">
            <v>0</v>
          </cell>
          <cell r="AG80">
            <v>0</v>
          </cell>
          <cell r="AH80">
            <v>0</v>
          </cell>
          <cell r="AI80">
            <v>0</v>
          </cell>
          <cell r="AJ80">
            <v>0</v>
          </cell>
          <cell r="AK80">
            <v>0</v>
          </cell>
          <cell r="AL80">
            <v>0</v>
          </cell>
          <cell r="AM80">
            <v>1</v>
          </cell>
          <cell r="AN80" t="str">
            <v>never resealed</v>
          </cell>
          <cell r="BO80" t="str">
            <v>RS 326</v>
          </cell>
          <cell r="BP80">
            <v>4.7</v>
          </cell>
          <cell r="BQ80">
            <v>6</v>
          </cell>
          <cell r="BR80" t="str">
            <v>R</v>
          </cell>
          <cell r="BS80" t="str">
            <v>C</v>
          </cell>
          <cell r="BT80">
            <v>0</v>
          </cell>
          <cell r="BU80" t="str">
            <v>ST</v>
          </cell>
          <cell r="BV80" t="str">
            <v/>
          </cell>
          <cell r="BW80">
            <v>1</v>
          </cell>
          <cell r="BX80">
            <v>10</v>
          </cell>
          <cell r="BY80" t="str">
            <v/>
          </cell>
          <cell r="BZ80">
            <v>1</v>
          </cell>
          <cell r="CA80">
            <v>6</v>
          </cell>
          <cell r="CB80">
            <v>1.508</v>
          </cell>
          <cell r="CC80">
            <v>8</v>
          </cell>
          <cell r="CD80">
            <v>90</v>
          </cell>
          <cell r="CE80">
            <v>75</v>
          </cell>
          <cell r="CF80">
            <v>60</v>
          </cell>
          <cell r="CG80">
            <v>30</v>
          </cell>
          <cell r="CH80">
            <v>15</v>
          </cell>
          <cell r="CI80">
            <v>5</v>
          </cell>
          <cell r="CJ80">
            <v>1.6666666666666666E-2</v>
          </cell>
          <cell r="CK80">
            <v>10</v>
          </cell>
          <cell r="CL80">
            <v>60</v>
          </cell>
          <cell r="CM80">
            <v>0.50321794871794867</v>
          </cell>
          <cell r="CN80">
            <v>0.50321794871794867</v>
          </cell>
          <cell r="CO80">
            <v>0</v>
          </cell>
          <cell r="CP80">
            <v>0</v>
          </cell>
          <cell r="CQ80">
            <v>8.503217948717948</v>
          </cell>
          <cell r="CR80">
            <v>20</v>
          </cell>
          <cell r="CS80">
            <v>1</v>
          </cell>
          <cell r="CT80">
            <v>0</v>
          </cell>
          <cell r="CU80">
            <v>0</v>
          </cell>
          <cell r="CV80">
            <v>17</v>
          </cell>
          <cell r="CW80">
            <v>17</v>
          </cell>
          <cell r="CX80" t="str">
            <v/>
          </cell>
          <cell r="CY80">
            <v>2</v>
          </cell>
          <cell r="CZ80">
            <v>2</v>
          </cell>
          <cell r="DA80">
            <v>1.5</v>
          </cell>
          <cell r="DB80">
            <v>120</v>
          </cell>
          <cell r="DC80">
            <v>57</v>
          </cell>
          <cell r="DD80">
            <v>32</v>
          </cell>
          <cell r="DE80">
            <v>9</v>
          </cell>
          <cell r="DF80">
            <v>14</v>
          </cell>
          <cell r="DG80">
            <v>3</v>
          </cell>
          <cell r="DH80">
            <v>2</v>
          </cell>
          <cell r="DI80">
            <v>6</v>
          </cell>
        </row>
        <row r="81">
          <cell r="A81" t="str">
            <v>RS 107</v>
          </cell>
          <cell r="B81">
            <v>107</v>
          </cell>
          <cell r="C81" t="str">
            <v>S</v>
          </cell>
          <cell r="D81" t="str">
            <v>T</v>
          </cell>
          <cell r="E81" t="str">
            <v>Limbe - Gogomwa</v>
          </cell>
          <cell r="F81" t="str">
            <v>M04</v>
          </cell>
          <cell r="G81">
            <v>1</v>
          </cell>
          <cell r="H81">
            <v>5.6</v>
          </cell>
          <cell r="I81" t="str">
            <v>R</v>
          </cell>
          <cell r="J81" t="str">
            <v>BLANTYRE</v>
          </cell>
          <cell r="K81">
            <v>9</v>
          </cell>
          <cell r="L81" t="str">
            <v>Changed designation from M2 to M4</v>
          </cell>
          <cell r="W81">
            <v>58</v>
          </cell>
          <cell r="X81" t="str">
            <v>ST</v>
          </cell>
          <cell r="Y81">
            <v>400</v>
          </cell>
          <cell r="Z81" t="str">
            <v>SB</v>
          </cell>
          <cell r="AA81">
            <v>125</v>
          </cell>
          <cell r="AB81" t="str">
            <v>GR</v>
          </cell>
          <cell r="AC81">
            <v>19</v>
          </cell>
          <cell r="AD81" t="str">
            <v>VR</v>
          </cell>
          <cell r="AE81">
            <v>0</v>
          </cell>
          <cell r="AF81">
            <v>0</v>
          </cell>
          <cell r="AG81">
            <v>0</v>
          </cell>
          <cell r="AH81">
            <v>0</v>
          </cell>
          <cell r="AI81">
            <v>0</v>
          </cell>
          <cell r="AJ81">
            <v>0</v>
          </cell>
          <cell r="AK81">
            <v>0</v>
          </cell>
          <cell r="AL81">
            <v>0</v>
          </cell>
          <cell r="AM81">
            <v>1</v>
          </cell>
          <cell r="AN81" t="str">
            <v>bitumen removed 4km</v>
          </cell>
          <cell r="BO81" t="str">
            <v>RS 107</v>
          </cell>
          <cell r="BP81">
            <v>5.6</v>
          </cell>
          <cell r="BQ81">
            <v>6</v>
          </cell>
          <cell r="BR81" t="str">
            <v>R</v>
          </cell>
          <cell r="BS81" t="str">
            <v>C</v>
          </cell>
          <cell r="BT81">
            <v>70</v>
          </cell>
          <cell r="BU81" t="str">
            <v>ST</v>
          </cell>
          <cell r="BV81" t="str">
            <v/>
          </cell>
          <cell r="BW81">
            <v>1</v>
          </cell>
          <cell r="BX81">
            <v>10</v>
          </cell>
          <cell r="BY81" t="str">
            <v/>
          </cell>
          <cell r="BZ81">
            <v>1</v>
          </cell>
          <cell r="CA81">
            <v>19</v>
          </cell>
          <cell r="CB81">
            <v>1.258</v>
          </cell>
          <cell r="CC81">
            <v>7.976293094129149</v>
          </cell>
          <cell r="CD81">
            <v>95</v>
          </cell>
          <cell r="CE81">
            <v>80</v>
          </cell>
          <cell r="CF81">
            <v>65</v>
          </cell>
          <cell r="CG81">
            <v>30</v>
          </cell>
          <cell r="CH81">
            <v>15</v>
          </cell>
          <cell r="CI81">
            <v>6</v>
          </cell>
          <cell r="CJ81">
            <v>2.0000000000000004E-2</v>
          </cell>
          <cell r="CK81">
            <v>10</v>
          </cell>
          <cell r="CL81">
            <v>65</v>
          </cell>
          <cell r="CM81">
            <v>0.53755384615384616</v>
          </cell>
          <cell r="CN81">
            <v>0.53755384615384616</v>
          </cell>
          <cell r="CO81">
            <v>0</v>
          </cell>
          <cell r="CP81">
            <v>0</v>
          </cell>
          <cell r="CQ81">
            <v>8.5138469402829955</v>
          </cell>
          <cell r="CR81">
            <v>20</v>
          </cell>
          <cell r="CS81">
            <v>1</v>
          </cell>
          <cell r="CT81">
            <v>0</v>
          </cell>
          <cell r="CU81">
            <v>0</v>
          </cell>
          <cell r="CV81">
            <v>40</v>
          </cell>
          <cell r="CW81">
            <v>40</v>
          </cell>
          <cell r="CX81" t="str">
            <v/>
          </cell>
          <cell r="CY81">
            <v>2</v>
          </cell>
          <cell r="CZ81">
            <v>2</v>
          </cell>
          <cell r="DA81">
            <v>1.5</v>
          </cell>
          <cell r="DB81">
            <v>900</v>
          </cell>
          <cell r="DC81">
            <v>423</v>
          </cell>
          <cell r="DD81">
            <v>234</v>
          </cell>
          <cell r="DE81">
            <v>68</v>
          </cell>
          <cell r="DF81">
            <v>104</v>
          </cell>
          <cell r="DG81">
            <v>18</v>
          </cell>
          <cell r="DH81">
            <v>9</v>
          </cell>
          <cell r="DI81">
            <v>45</v>
          </cell>
        </row>
        <row r="82">
          <cell r="A82" t="str">
            <v>RS 331</v>
          </cell>
          <cell r="B82">
            <v>153</v>
          </cell>
          <cell r="C82" t="str">
            <v>S</v>
          </cell>
          <cell r="D82" t="str">
            <v>T</v>
          </cell>
          <cell r="E82" t="str">
            <v>Gogomwa - Mikolongwe</v>
          </cell>
          <cell r="F82" t="str">
            <v>M04</v>
          </cell>
          <cell r="G82">
            <v>2</v>
          </cell>
          <cell r="H82">
            <v>11.9</v>
          </cell>
          <cell r="I82" t="str">
            <v>H</v>
          </cell>
          <cell r="J82" t="str">
            <v>CHIRADZULU</v>
          </cell>
          <cell r="K82">
            <v>9</v>
          </cell>
          <cell r="L82">
            <v>0</v>
          </cell>
          <cell r="W82">
            <v>58</v>
          </cell>
          <cell r="X82" t="str">
            <v>ST</v>
          </cell>
          <cell r="Y82">
            <v>400</v>
          </cell>
          <cell r="Z82" t="str">
            <v>SB</v>
          </cell>
          <cell r="AA82">
            <v>125</v>
          </cell>
          <cell r="AB82" t="str">
            <v>GR</v>
          </cell>
          <cell r="AC82">
            <v>19</v>
          </cell>
          <cell r="AD82" t="str">
            <v>VR</v>
          </cell>
          <cell r="AE82">
            <v>0</v>
          </cell>
          <cell r="AF82">
            <v>0</v>
          </cell>
          <cell r="AG82">
            <v>0</v>
          </cell>
          <cell r="AH82">
            <v>0</v>
          </cell>
          <cell r="AI82">
            <v>0</v>
          </cell>
          <cell r="AJ82">
            <v>0</v>
          </cell>
          <cell r="AK82">
            <v>0</v>
          </cell>
          <cell r="AL82">
            <v>0</v>
          </cell>
          <cell r="AM82">
            <v>1</v>
          </cell>
          <cell r="AN82" t="str">
            <v>never resealed</v>
          </cell>
          <cell r="BO82" t="str">
            <v>RS 331</v>
          </cell>
          <cell r="BP82">
            <v>11.9</v>
          </cell>
          <cell r="BQ82" t="str">
            <v>n.a.</v>
          </cell>
          <cell r="BR82" t="str">
            <v>H</v>
          </cell>
          <cell r="BS82">
            <v>0</v>
          </cell>
          <cell r="BT82">
            <v>100</v>
          </cell>
          <cell r="BU82" t="str">
            <v>ST</v>
          </cell>
          <cell r="BV82" t="str">
            <v/>
          </cell>
          <cell r="BW82">
            <v>1</v>
          </cell>
          <cell r="BX82">
            <v>10</v>
          </cell>
          <cell r="BY82" t="str">
            <v/>
          </cell>
          <cell r="BZ82">
            <v>1</v>
          </cell>
          <cell r="CA82">
            <v>0</v>
          </cell>
          <cell r="CB82">
            <v>0</v>
          </cell>
          <cell r="CC82" t="str">
            <v>bitumen surface removed</v>
          </cell>
          <cell r="CD82">
            <v>0</v>
          </cell>
          <cell r="CE82">
            <v>0</v>
          </cell>
          <cell r="CF82">
            <v>0</v>
          </cell>
          <cell r="CG82">
            <v>0</v>
          </cell>
          <cell r="CH82">
            <v>0</v>
          </cell>
          <cell r="CI82">
            <v>0</v>
          </cell>
          <cell r="CJ82">
            <v>0</v>
          </cell>
          <cell r="CK82">
            <v>0</v>
          </cell>
          <cell r="CL82">
            <v>0</v>
          </cell>
          <cell r="CM82">
            <v>0</v>
          </cell>
          <cell r="CN82">
            <v>0</v>
          </cell>
          <cell r="CO82">
            <v>0</v>
          </cell>
          <cell r="CP82">
            <v>0</v>
          </cell>
          <cell r="CQ82">
            <v>0</v>
          </cell>
          <cell r="CR82">
            <v>0</v>
          </cell>
          <cell r="CS82">
            <v>0</v>
          </cell>
          <cell r="CT82">
            <v>0</v>
          </cell>
          <cell r="CU82">
            <v>0</v>
          </cell>
          <cell r="CV82">
            <v>0</v>
          </cell>
          <cell r="CW82">
            <v>0</v>
          </cell>
          <cell r="CX82">
            <v>0</v>
          </cell>
          <cell r="CY82" t="str">
            <v>n.a.</v>
          </cell>
          <cell r="CZ82" t="str">
            <v>n.a.</v>
          </cell>
          <cell r="DA82">
            <v>1.5</v>
          </cell>
          <cell r="DB82">
            <v>880</v>
          </cell>
          <cell r="DC82">
            <v>414</v>
          </cell>
          <cell r="DD82">
            <v>229</v>
          </cell>
          <cell r="DE82">
            <v>66</v>
          </cell>
          <cell r="DF82">
            <v>102</v>
          </cell>
          <cell r="DG82">
            <v>18</v>
          </cell>
          <cell r="DH82">
            <v>9</v>
          </cell>
          <cell r="DI82">
            <v>44</v>
          </cell>
        </row>
        <row r="83">
          <cell r="A83" t="str">
            <v>RS 005</v>
          </cell>
          <cell r="B83" t="str">
            <v>5</v>
          </cell>
          <cell r="C83" t="str">
            <v>N</v>
          </cell>
          <cell r="D83" t="str">
            <v>T</v>
          </cell>
          <cell r="E83" t="str">
            <v>Mzuzu - Nkhata Bay t/off (Kalwe)</v>
          </cell>
          <cell r="F83" t="str">
            <v>M05</v>
          </cell>
          <cell r="G83">
            <v>1</v>
          </cell>
          <cell r="H83">
            <v>45</v>
          </cell>
          <cell r="I83" t="str">
            <v>F</v>
          </cell>
          <cell r="J83" t="str">
            <v>MZIMBA &amp; NKHAT BAY</v>
          </cell>
          <cell r="K83">
            <v>3</v>
          </cell>
          <cell r="L83">
            <v>0</v>
          </cell>
          <cell r="W83">
            <v>75</v>
          </cell>
          <cell r="X83" t="str">
            <v>ST</v>
          </cell>
          <cell r="Y83">
            <v>150</v>
          </cell>
          <cell r="Z83" t="str">
            <v>SG</v>
          </cell>
          <cell r="AA83">
            <v>100</v>
          </cell>
          <cell r="AB83" t="str">
            <v>GR</v>
          </cell>
          <cell r="AC83">
            <v>7</v>
          </cell>
          <cell r="AD83" t="str">
            <v>VR</v>
          </cell>
          <cell r="AE83">
            <v>0</v>
          </cell>
          <cell r="AF83">
            <v>0</v>
          </cell>
          <cell r="AG83">
            <v>0</v>
          </cell>
          <cell r="AH83">
            <v>0</v>
          </cell>
          <cell r="AI83">
            <v>0</v>
          </cell>
          <cell r="AJ83">
            <v>0</v>
          </cell>
          <cell r="AK83">
            <v>0</v>
          </cell>
          <cell r="AL83">
            <v>0</v>
          </cell>
          <cell r="AM83">
            <v>1</v>
          </cell>
          <cell r="AN83" t="str">
            <v>never resealed</v>
          </cell>
          <cell r="BO83" t="str">
            <v>RS 005</v>
          </cell>
          <cell r="BP83">
            <v>45</v>
          </cell>
          <cell r="BQ83">
            <v>6</v>
          </cell>
          <cell r="BR83" t="str">
            <v>F</v>
          </cell>
          <cell r="BS83" t="str">
            <v>C</v>
          </cell>
          <cell r="BT83">
            <v>0</v>
          </cell>
          <cell r="BU83" t="str">
            <v>ST</v>
          </cell>
          <cell r="BV83" t="str">
            <v/>
          </cell>
          <cell r="BW83">
            <v>1</v>
          </cell>
          <cell r="BX83">
            <v>10</v>
          </cell>
          <cell r="BY83" t="str">
            <v/>
          </cell>
          <cell r="BZ83">
            <v>2</v>
          </cell>
          <cell r="CA83">
            <v>7</v>
          </cell>
          <cell r="CB83">
            <v>1.36</v>
          </cell>
          <cell r="CC83">
            <v>6.6040586284683052</v>
          </cell>
          <cell r="CD83">
            <v>36</v>
          </cell>
          <cell r="CE83">
            <v>23</v>
          </cell>
          <cell r="CF83">
            <v>8</v>
          </cell>
          <cell r="CG83">
            <v>28</v>
          </cell>
          <cell r="CH83">
            <v>15</v>
          </cell>
          <cell r="CI83">
            <v>8.6999999999999993</v>
          </cell>
          <cell r="CJ83">
            <v>2.9000000000000001E-2</v>
          </cell>
          <cell r="CK83">
            <v>8.0289999999999999</v>
          </cell>
          <cell r="CL83">
            <v>8</v>
          </cell>
          <cell r="CM83">
            <v>0.14416615384615386</v>
          </cell>
          <cell r="CN83">
            <v>0.14416615384615386</v>
          </cell>
          <cell r="CO83">
            <v>0</v>
          </cell>
          <cell r="CP83">
            <v>0</v>
          </cell>
          <cell r="CQ83">
            <v>6.748224782314459</v>
          </cell>
          <cell r="CR83">
            <v>0</v>
          </cell>
          <cell r="CS83">
            <v>1</v>
          </cell>
          <cell r="CT83">
            <v>0</v>
          </cell>
          <cell r="CU83">
            <v>0</v>
          </cell>
          <cell r="CV83">
            <v>23</v>
          </cell>
          <cell r="CW83">
            <v>23</v>
          </cell>
          <cell r="CX83" t="str">
            <v/>
          </cell>
          <cell r="CY83">
            <v>2</v>
          </cell>
          <cell r="CZ83">
            <v>2</v>
          </cell>
          <cell r="DA83">
            <v>2</v>
          </cell>
          <cell r="DB83">
            <v>400</v>
          </cell>
          <cell r="DC83">
            <v>188</v>
          </cell>
          <cell r="DD83">
            <v>104</v>
          </cell>
          <cell r="DE83">
            <v>30</v>
          </cell>
          <cell r="DF83">
            <v>46</v>
          </cell>
          <cell r="DG83">
            <v>8</v>
          </cell>
          <cell r="DH83">
            <v>4</v>
          </cell>
          <cell r="DI83">
            <v>20</v>
          </cell>
        </row>
        <row r="84">
          <cell r="A84" t="str">
            <v>RS 007</v>
          </cell>
          <cell r="B84" t="str">
            <v>7</v>
          </cell>
          <cell r="C84" t="str">
            <v>N</v>
          </cell>
          <cell r="D84" t="str">
            <v>T</v>
          </cell>
          <cell r="E84" t="str">
            <v>Nkhata Bay t/off (Kalwe) - Dwambazi River</v>
          </cell>
          <cell r="F84" t="str">
            <v>M05</v>
          </cell>
          <cell r="G84">
            <v>2</v>
          </cell>
          <cell r="H84">
            <v>82</v>
          </cell>
          <cell r="I84" t="str">
            <v>R</v>
          </cell>
          <cell r="J84" t="str">
            <v>NKHATA BAY</v>
          </cell>
          <cell r="K84" t="str">
            <v>3,4</v>
          </cell>
          <cell r="L84">
            <v>0</v>
          </cell>
          <cell r="W84">
            <v>94</v>
          </cell>
          <cell r="X84" t="str">
            <v>DS</v>
          </cell>
          <cell r="Y84">
            <v>150</v>
          </cell>
          <cell r="Z84" t="str">
            <v>SB</v>
          </cell>
          <cell r="AA84">
            <v>225</v>
          </cell>
          <cell r="AB84" t="str">
            <v>GR</v>
          </cell>
          <cell r="AC84">
            <v>22</v>
          </cell>
          <cell r="AD84" t="str">
            <v>VR</v>
          </cell>
          <cell r="AE84">
            <v>0</v>
          </cell>
          <cell r="AF84">
            <v>0</v>
          </cell>
          <cell r="AG84">
            <v>0</v>
          </cell>
          <cell r="AH84">
            <v>0</v>
          </cell>
          <cell r="AI84">
            <v>0</v>
          </cell>
          <cell r="AJ84">
            <v>0</v>
          </cell>
          <cell r="AK84">
            <v>0</v>
          </cell>
          <cell r="AL84">
            <v>0</v>
          </cell>
          <cell r="AM84">
            <v>1</v>
          </cell>
          <cell r="AN84" t="str">
            <v>never resealed</v>
          </cell>
          <cell r="BO84" t="str">
            <v>RS 007</v>
          </cell>
          <cell r="BP84">
            <v>82</v>
          </cell>
          <cell r="BQ84">
            <v>6</v>
          </cell>
          <cell r="BR84" t="str">
            <v>R</v>
          </cell>
          <cell r="BS84" t="str">
            <v>C</v>
          </cell>
          <cell r="BT84">
            <v>0</v>
          </cell>
          <cell r="BU84" t="str">
            <v>DS</v>
          </cell>
          <cell r="BV84" t="str">
            <v/>
          </cell>
          <cell r="BW84">
            <v>1</v>
          </cell>
          <cell r="BX84">
            <v>15</v>
          </cell>
          <cell r="BY84" t="str">
            <v/>
          </cell>
          <cell r="BZ84">
            <v>1</v>
          </cell>
          <cell r="CA84">
            <v>22</v>
          </cell>
          <cell r="CB84">
            <v>2.427</v>
          </cell>
          <cell r="CC84">
            <v>3.7143049448882604</v>
          </cell>
          <cell r="CD84">
            <v>0</v>
          </cell>
          <cell r="CE84">
            <v>0</v>
          </cell>
          <cell r="CF84">
            <v>0</v>
          </cell>
          <cell r="CG84">
            <v>0</v>
          </cell>
          <cell r="CH84">
            <v>0</v>
          </cell>
          <cell r="CI84">
            <v>1.9</v>
          </cell>
          <cell r="CJ84">
            <v>6.3333333333333332E-3</v>
          </cell>
          <cell r="CK84">
            <v>6.3333333333333332E-3</v>
          </cell>
          <cell r="CL84">
            <v>0</v>
          </cell>
          <cell r="CM84">
            <v>2.4553846153846158E-3</v>
          </cell>
          <cell r="CN84">
            <v>2.4553846153846158E-3</v>
          </cell>
          <cell r="CO84">
            <v>0</v>
          </cell>
          <cell r="CP84">
            <v>0</v>
          </cell>
          <cell r="CQ84">
            <v>3.7167603295036451</v>
          </cell>
          <cell r="CR84">
            <v>0</v>
          </cell>
          <cell r="CS84">
            <v>1</v>
          </cell>
          <cell r="CT84">
            <v>0</v>
          </cell>
          <cell r="CU84">
            <v>0</v>
          </cell>
          <cell r="CV84">
            <v>4</v>
          </cell>
          <cell r="CW84">
            <v>4</v>
          </cell>
          <cell r="CX84" t="str">
            <v/>
          </cell>
          <cell r="CY84">
            <v>1.8</v>
          </cell>
          <cell r="CZ84">
            <v>1.1000000000000001</v>
          </cell>
          <cell r="DA84">
            <v>1.1000000000000001</v>
          </cell>
          <cell r="DB84">
            <v>300</v>
          </cell>
          <cell r="DC84">
            <v>141</v>
          </cell>
          <cell r="DD84">
            <v>78</v>
          </cell>
          <cell r="DE84">
            <v>23</v>
          </cell>
          <cell r="DF84">
            <v>35</v>
          </cell>
          <cell r="DG84">
            <v>6</v>
          </cell>
          <cell r="DH84">
            <v>3</v>
          </cell>
          <cell r="DI84">
            <v>15</v>
          </cell>
        </row>
        <row r="85">
          <cell r="A85" t="str">
            <v>RS 047</v>
          </cell>
          <cell r="B85">
            <v>47</v>
          </cell>
          <cell r="C85" t="str">
            <v>C</v>
          </cell>
          <cell r="D85" t="str">
            <v>T</v>
          </cell>
          <cell r="E85" t="str">
            <v>Dwambazi River - Lawrence Kachulu</v>
          </cell>
          <cell r="F85" t="str">
            <v>M05</v>
          </cell>
          <cell r="G85">
            <v>3</v>
          </cell>
          <cell r="H85">
            <v>16.5</v>
          </cell>
          <cell r="I85" t="str">
            <v>F</v>
          </cell>
          <cell r="J85" t="str">
            <v>NKHATA BAY</v>
          </cell>
          <cell r="K85">
            <v>4</v>
          </cell>
          <cell r="L85">
            <v>0</v>
          </cell>
          <cell r="W85">
            <v>94</v>
          </cell>
          <cell r="X85" t="str">
            <v>DS</v>
          </cell>
          <cell r="Y85">
            <v>150</v>
          </cell>
          <cell r="Z85" t="str">
            <v>SB</v>
          </cell>
          <cell r="AA85">
            <v>225</v>
          </cell>
          <cell r="AB85" t="str">
            <v>GR</v>
          </cell>
          <cell r="AC85">
            <v>22</v>
          </cell>
          <cell r="AD85" t="str">
            <v>VR</v>
          </cell>
          <cell r="AE85">
            <v>0</v>
          </cell>
          <cell r="AF85">
            <v>0</v>
          </cell>
          <cell r="AG85">
            <v>0</v>
          </cell>
          <cell r="AH85">
            <v>0</v>
          </cell>
          <cell r="AI85">
            <v>0</v>
          </cell>
          <cell r="AJ85">
            <v>0</v>
          </cell>
          <cell r="AK85">
            <v>0</v>
          </cell>
          <cell r="AL85">
            <v>0</v>
          </cell>
          <cell r="AM85">
            <v>1</v>
          </cell>
          <cell r="AN85" t="str">
            <v>never resealed</v>
          </cell>
          <cell r="BO85" t="str">
            <v>RS 047</v>
          </cell>
          <cell r="BP85">
            <v>16.5</v>
          </cell>
          <cell r="BQ85">
            <v>6</v>
          </cell>
          <cell r="BR85" t="str">
            <v>F</v>
          </cell>
          <cell r="BS85" t="str">
            <v>C</v>
          </cell>
          <cell r="BT85">
            <v>0</v>
          </cell>
          <cell r="BU85" t="str">
            <v>DS</v>
          </cell>
          <cell r="BV85" t="str">
            <v/>
          </cell>
          <cell r="BW85">
            <v>1</v>
          </cell>
          <cell r="BX85">
            <v>15</v>
          </cell>
          <cell r="BY85" t="str">
            <v/>
          </cell>
          <cell r="BZ85">
            <v>1</v>
          </cell>
          <cell r="CA85">
            <v>22</v>
          </cell>
          <cell r="CB85">
            <v>2.427</v>
          </cell>
          <cell r="CC85">
            <v>3.5804019550342137</v>
          </cell>
          <cell r="CD85">
            <v>0</v>
          </cell>
          <cell r="CE85">
            <v>0</v>
          </cell>
          <cell r="CF85">
            <v>0</v>
          </cell>
          <cell r="CG85">
            <v>0</v>
          </cell>
          <cell r="CH85">
            <v>0</v>
          </cell>
          <cell r="CI85">
            <v>0</v>
          </cell>
          <cell r="CJ85">
            <v>0</v>
          </cell>
          <cell r="CK85">
            <v>0</v>
          </cell>
          <cell r="CL85">
            <v>0</v>
          </cell>
          <cell r="CM85">
            <v>0</v>
          </cell>
          <cell r="CN85">
            <v>0</v>
          </cell>
          <cell r="CO85">
            <v>0</v>
          </cell>
          <cell r="CP85">
            <v>0</v>
          </cell>
          <cell r="CQ85">
            <v>3.5804019550342137</v>
          </cell>
          <cell r="CR85">
            <v>0</v>
          </cell>
          <cell r="CS85">
            <v>1</v>
          </cell>
          <cell r="CT85">
            <v>0</v>
          </cell>
          <cell r="CU85">
            <v>0</v>
          </cell>
          <cell r="CV85">
            <v>4</v>
          </cell>
          <cell r="CW85">
            <v>4</v>
          </cell>
          <cell r="CX85" t="str">
            <v/>
          </cell>
          <cell r="CY85">
            <v>1</v>
          </cell>
          <cell r="CZ85">
            <v>1</v>
          </cell>
          <cell r="DA85">
            <v>1</v>
          </cell>
          <cell r="DB85">
            <v>300</v>
          </cell>
          <cell r="DC85">
            <v>141</v>
          </cell>
          <cell r="DD85">
            <v>78</v>
          </cell>
          <cell r="DE85">
            <v>23</v>
          </cell>
          <cell r="DF85">
            <v>35</v>
          </cell>
          <cell r="DG85">
            <v>6</v>
          </cell>
          <cell r="DH85">
            <v>3</v>
          </cell>
          <cell r="DI85">
            <v>15</v>
          </cell>
        </row>
        <row r="86">
          <cell r="A86" t="str">
            <v>RS 052</v>
          </cell>
          <cell r="B86">
            <v>52</v>
          </cell>
          <cell r="C86" t="str">
            <v>C</v>
          </cell>
          <cell r="D86" t="str">
            <v>T</v>
          </cell>
          <cell r="E86" t="str">
            <v>Lawrence Kachulu - Chamulala</v>
          </cell>
          <cell r="F86" t="str">
            <v>M05</v>
          </cell>
          <cell r="G86">
            <v>4</v>
          </cell>
          <cell r="H86">
            <v>12.7</v>
          </cell>
          <cell r="I86" t="str">
            <v>F</v>
          </cell>
          <cell r="J86" t="str">
            <v>NKHOTA KOTA</v>
          </cell>
          <cell r="K86">
            <v>4</v>
          </cell>
          <cell r="L86">
            <v>0</v>
          </cell>
          <cell r="W86">
            <v>94</v>
          </cell>
          <cell r="X86" t="str">
            <v>DS</v>
          </cell>
          <cell r="Y86">
            <v>150</v>
          </cell>
          <cell r="Z86" t="str">
            <v>SB</v>
          </cell>
          <cell r="AA86">
            <v>225</v>
          </cell>
          <cell r="AB86" t="str">
            <v>GR</v>
          </cell>
          <cell r="AC86">
            <v>22</v>
          </cell>
          <cell r="AD86" t="str">
            <v>VR</v>
          </cell>
          <cell r="AE86">
            <v>0</v>
          </cell>
          <cell r="AF86">
            <v>0</v>
          </cell>
          <cell r="AG86">
            <v>0</v>
          </cell>
          <cell r="AH86">
            <v>0</v>
          </cell>
          <cell r="AI86">
            <v>0</v>
          </cell>
          <cell r="AJ86">
            <v>0</v>
          </cell>
          <cell r="AK86">
            <v>0</v>
          </cell>
          <cell r="AL86">
            <v>0</v>
          </cell>
          <cell r="AM86">
            <v>1</v>
          </cell>
          <cell r="AN86" t="str">
            <v>never resealed</v>
          </cell>
          <cell r="BO86" t="str">
            <v>RS 052</v>
          </cell>
          <cell r="BP86">
            <v>12.7</v>
          </cell>
          <cell r="BQ86">
            <v>6</v>
          </cell>
          <cell r="BR86" t="str">
            <v>F</v>
          </cell>
          <cell r="BS86" t="str">
            <v>C</v>
          </cell>
          <cell r="BT86">
            <v>0</v>
          </cell>
          <cell r="BU86" t="str">
            <v>DS</v>
          </cell>
          <cell r="BV86" t="str">
            <v/>
          </cell>
          <cell r="BW86">
            <v>1</v>
          </cell>
          <cell r="BX86">
            <v>15</v>
          </cell>
          <cell r="BY86" t="str">
            <v/>
          </cell>
          <cell r="BZ86">
            <v>1</v>
          </cell>
          <cell r="CA86">
            <v>22</v>
          </cell>
          <cell r="CB86">
            <v>2.427</v>
          </cell>
          <cell r="CC86">
            <v>5.75</v>
          </cell>
          <cell r="CD86">
            <v>0</v>
          </cell>
          <cell r="CE86">
            <v>0</v>
          </cell>
          <cell r="CF86">
            <v>0</v>
          </cell>
          <cell r="CG86">
            <v>0</v>
          </cell>
          <cell r="CH86">
            <v>0</v>
          </cell>
          <cell r="CI86">
            <v>0.12</v>
          </cell>
          <cell r="CJ86">
            <v>3.9999999999999996E-4</v>
          </cell>
          <cell r="CK86">
            <v>3.9999999999999996E-4</v>
          </cell>
          <cell r="CL86">
            <v>0</v>
          </cell>
          <cell r="CM86">
            <v>1.5507692307692309E-4</v>
          </cell>
          <cell r="CN86">
            <v>1.5507692307692309E-4</v>
          </cell>
          <cell r="CO86">
            <v>0</v>
          </cell>
          <cell r="CP86">
            <v>0</v>
          </cell>
          <cell r="CQ86">
            <v>5.7501550769230771</v>
          </cell>
          <cell r="CR86">
            <v>0</v>
          </cell>
          <cell r="CS86">
            <v>1</v>
          </cell>
          <cell r="CT86">
            <v>0</v>
          </cell>
          <cell r="CU86">
            <v>0</v>
          </cell>
          <cell r="CV86">
            <v>4</v>
          </cell>
          <cell r="CW86">
            <v>4</v>
          </cell>
          <cell r="CX86" t="str">
            <v/>
          </cell>
          <cell r="CY86">
            <v>1</v>
          </cell>
          <cell r="CZ86">
            <v>1</v>
          </cell>
          <cell r="DA86">
            <v>1</v>
          </cell>
          <cell r="DB86">
            <v>300</v>
          </cell>
          <cell r="DC86">
            <v>141</v>
          </cell>
          <cell r="DD86">
            <v>78</v>
          </cell>
          <cell r="DE86">
            <v>23</v>
          </cell>
          <cell r="DF86">
            <v>35</v>
          </cell>
          <cell r="DG86">
            <v>6</v>
          </cell>
          <cell r="DH86">
            <v>3</v>
          </cell>
          <cell r="DI86">
            <v>15</v>
          </cell>
        </row>
        <row r="87">
          <cell r="A87" t="str">
            <v>RS 048</v>
          </cell>
          <cell r="B87">
            <v>48</v>
          </cell>
          <cell r="C87" t="str">
            <v>C</v>
          </cell>
          <cell r="D87" t="str">
            <v>T</v>
          </cell>
          <cell r="E87" t="str">
            <v>Chamulala - Dwangwa River</v>
          </cell>
          <cell r="F87" t="str">
            <v>M05</v>
          </cell>
          <cell r="G87">
            <v>5</v>
          </cell>
          <cell r="H87">
            <v>10.199999999999999</v>
          </cell>
          <cell r="I87" t="str">
            <v>F</v>
          </cell>
          <cell r="J87" t="str">
            <v>NKHOTA KOTA</v>
          </cell>
          <cell r="K87">
            <v>4</v>
          </cell>
          <cell r="L87">
            <v>0</v>
          </cell>
          <cell r="W87">
            <v>94</v>
          </cell>
          <cell r="X87" t="str">
            <v>DS</v>
          </cell>
          <cell r="Y87">
            <v>150</v>
          </cell>
          <cell r="Z87" t="str">
            <v>SB</v>
          </cell>
          <cell r="AA87">
            <v>225</v>
          </cell>
          <cell r="AB87" t="str">
            <v>GR</v>
          </cell>
          <cell r="AC87">
            <v>22</v>
          </cell>
          <cell r="AD87" t="str">
            <v>VR</v>
          </cell>
          <cell r="AE87">
            <v>0</v>
          </cell>
          <cell r="AF87">
            <v>0</v>
          </cell>
          <cell r="AG87">
            <v>0</v>
          </cell>
          <cell r="AH87">
            <v>0</v>
          </cell>
          <cell r="AI87">
            <v>0</v>
          </cell>
          <cell r="AJ87">
            <v>0</v>
          </cell>
          <cell r="AK87">
            <v>0</v>
          </cell>
          <cell r="AL87">
            <v>0</v>
          </cell>
          <cell r="AM87">
            <v>1</v>
          </cell>
          <cell r="AN87" t="str">
            <v>never resealed</v>
          </cell>
          <cell r="BO87" t="str">
            <v>RS 048</v>
          </cell>
          <cell r="BP87">
            <v>10.199999999999999</v>
          </cell>
          <cell r="BQ87">
            <v>6.7</v>
          </cell>
          <cell r="BR87" t="str">
            <v>F</v>
          </cell>
          <cell r="BS87" t="str">
            <v>S</v>
          </cell>
          <cell r="BT87">
            <v>0</v>
          </cell>
          <cell r="BU87" t="str">
            <v>DS</v>
          </cell>
          <cell r="BV87" t="str">
            <v/>
          </cell>
          <cell r="BW87">
            <v>1</v>
          </cell>
          <cell r="BX87">
            <v>15</v>
          </cell>
          <cell r="BY87" t="str">
            <v/>
          </cell>
          <cell r="BZ87">
            <v>1</v>
          </cell>
          <cell r="CA87">
            <v>22</v>
          </cell>
          <cell r="CB87">
            <v>2.427</v>
          </cell>
          <cell r="CC87">
            <v>5</v>
          </cell>
          <cell r="CD87">
            <v>0</v>
          </cell>
          <cell r="CE87">
            <v>0</v>
          </cell>
          <cell r="CF87">
            <v>0</v>
          </cell>
          <cell r="CG87">
            <v>0</v>
          </cell>
          <cell r="CH87">
            <v>0</v>
          </cell>
          <cell r="CI87">
            <v>0.1</v>
          </cell>
          <cell r="CJ87">
            <v>2.9850746268656722E-4</v>
          </cell>
          <cell r="CK87">
            <v>2.9850746268656722E-4</v>
          </cell>
          <cell r="CL87">
            <v>0</v>
          </cell>
          <cell r="CM87">
            <v>1.1572904707233067E-4</v>
          </cell>
          <cell r="CN87">
            <v>1.1572904707233067E-4</v>
          </cell>
          <cell r="CO87">
            <v>0</v>
          </cell>
          <cell r="CP87">
            <v>0</v>
          </cell>
          <cell r="CQ87">
            <v>5.0001157290470726</v>
          </cell>
          <cell r="CR87">
            <v>0</v>
          </cell>
          <cell r="CS87">
            <v>1</v>
          </cell>
          <cell r="CT87">
            <v>0</v>
          </cell>
          <cell r="CU87">
            <v>0</v>
          </cell>
          <cell r="CV87">
            <v>4</v>
          </cell>
          <cell r="CW87">
            <v>4</v>
          </cell>
          <cell r="CX87" t="str">
            <v/>
          </cell>
          <cell r="CY87">
            <v>1.5</v>
          </cell>
          <cell r="CZ87">
            <v>1</v>
          </cell>
          <cell r="DA87">
            <v>1</v>
          </cell>
          <cell r="DB87">
            <v>300</v>
          </cell>
          <cell r="DC87">
            <v>141</v>
          </cell>
          <cell r="DD87">
            <v>78</v>
          </cell>
          <cell r="DE87">
            <v>23</v>
          </cell>
          <cell r="DF87">
            <v>35</v>
          </cell>
          <cell r="DG87">
            <v>6</v>
          </cell>
          <cell r="DH87">
            <v>3</v>
          </cell>
          <cell r="DI87">
            <v>15</v>
          </cell>
        </row>
        <row r="88">
          <cell r="A88" t="str">
            <v>RS 062</v>
          </cell>
          <cell r="B88">
            <v>62</v>
          </cell>
          <cell r="C88" t="str">
            <v>C</v>
          </cell>
          <cell r="D88" t="str">
            <v>T</v>
          </cell>
          <cell r="E88" t="str">
            <v>Dwangwa River- Musejere River</v>
          </cell>
          <cell r="F88" t="str">
            <v>M05</v>
          </cell>
          <cell r="G88">
            <v>6</v>
          </cell>
          <cell r="H88">
            <v>28.1</v>
          </cell>
          <cell r="I88" t="str">
            <v>F</v>
          </cell>
          <cell r="J88" t="str">
            <v>NKHOTA KOTA</v>
          </cell>
          <cell r="K88">
            <v>4</v>
          </cell>
          <cell r="L88">
            <v>0</v>
          </cell>
          <cell r="W88">
            <v>81</v>
          </cell>
          <cell r="X88" t="str">
            <v>ST</v>
          </cell>
          <cell r="Y88">
            <v>150</v>
          </cell>
          <cell r="Z88" t="str">
            <v>SB</v>
          </cell>
          <cell r="AA88">
            <v>225</v>
          </cell>
          <cell r="AB88" t="str">
            <v>GR</v>
          </cell>
          <cell r="AC88">
            <v>22</v>
          </cell>
          <cell r="AD88" t="str">
            <v>VR</v>
          </cell>
          <cell r="AE88">
            <v>93</v>
          </cell>
          <cell r="AF88" t="str">
            <v>SR</v>
          </cell>
          <cell r="AG88" t="str">
            <v>ST</v>
          </cell>
          <cell r="AH88">
            <v>10</v>
          </cell>
          <cell r="AI88">
            <v>0</v>
          </cell>
          <cell r="AJ88">
            <v>0</v>
          </cell>
          <cell r="AK88">
            <v>0</v>
          </cell>
          <cell r="AL88">
            <v>0</v>
          </cell>
          <cell r="AM88">
            <v>4</v>
          </cell>
          <cell r="AN88">
            <v>0</v>
          </cell>
          <cell r="BO88" t="str">
            <v>RS 062</v>
          </cell>
          <cell r="BP88">
            <v>28.1</v>
          </cell>
          <cell r="BQ88">
            <v>5.5</v>
          </cell>
          <cell r="BR88" t="str">
            <v>F</v>
          </cell>
          <cell r="BS88" t="str">
            <v>C</v>
          </cell>
          <cell r="BT88">
            <v>0</v>
          </cell>
          <cell r="BU88" t="str">
            <v>ST</v>
          </cell>
          <cell r="BV88" t="str">
            <v>ST</v>
          </cell>
          <cell r="BW88">
            <v>4</v>
          </cell>
          <cell r="BX88">
            <v>10</v>
          </cell>
          <cell r="BY88">
            <v>10</v>
          </cell>
          <cell r="BZ88">
            <v>1</v>
          </cell>
          <cell r="CA88">
            <v>22</v>
          </cell>
          <cell r="CB88">
            <v>2.4350000000000001</v>
          </cell>
          <cell r="CC88">
            <v>4.9400000000000004</v>
          </cell>
          <cell r="CD88">
            <v>0</v>
          </cell>
          <cell r="CE88">
            <v>0</v>
          </cell>
          <cell r="CF88">
            <v>0</v>
          </cell>
          <cell r="CG88">
            <v>0</v>
          </cell>
          <cell r="CH88">
            <v>0</v>
          </cell>
          <cell r="CI88">
            <v>1.4</v>
          </cell>
          <cell r="CJ88">
            <v>5.0909090909090904E-3</v>
          </cell>
          <cell r="CK88">
            <v>5.0909090909090904E-3</v>
          </cell>
          <cell r="CL88">
            <v>0</v>
          </cell>
          <cell r="CM88">
            <v>1.9737062937062936E-3</v>
          </cell>
          <cell r="CN88">
            <v>1.9737062937062936E-3</v>
          </cell>
          <cell r="CO88">
            <v>0</v>
          </cell>
          <cell r="CP88">
            <v>0</v>
          </cell>
          <cell r="CQ88">
            <v>4.941973706293707</v>
          </cell>
          <cell r="CR88">
            <v>0</v>
          </cell>
          <cell r="CS88">
            <v>1</v>
          </cell>
          <cell r="CT88">
            <v>0</v>
          </cell>
          <cell r="CU88">
            <v>0</v>
          </cell>
          <cell r="CV88">
            <v>5</v>
          </cell>
          <cell r="CW88">
            <v>17</v>
          </cell>
          <cell r="CX88">
            <v>34</v>
          </cell>
          <cell r="CY88">
            <v>2</v>
          </cell>
          <cell r="CZ88">
            <v>1.5</v>
          </cell>
          <cell r="DA88">
            <v>1.5</v>
          </cell>
          <cell r="DB88">
            <v>300</v>
          </cell>
          <cell r="DC88">
            <v>141</v>
          </cell>
          <cell r="DD88">
            <v>78</v>
          </cell>
          <cell r="DE88">
            <v>23</v>
          </cell>
          <cell r="DF88">
            <v>35</v>
          </cell>
          <cell r="DG88">
            <v>6</v>
          </cell>
          <cell r="DH88">
            <v>3</v>
          </cell>
          <cell r="DI88">
            <v>15</v>
          </cell>
        </row>
        <row r="89">
          <cell r="A89" t="str">
            <v>RS 043</v>
          </cell>
          <cell r="B89">
            <v>43</v>
          </cell>
          <cell r="C89" t="str">
            <v>C</v>
          </cell>
          <cell r="D89" t="str">
            <v>T</v>
          </cell>
          <cell r="E89" t="str">
            <v>Musenjere River- Bua River</v>
          </cell>
          <cell r="F89" t="str">
            <v>M05</v>
          </cell>
          <cell r="G89">
            <v>7</v>
          </cell>
          <cell r="H89">
            <v>14.7</v>
          </cell>
          <cell r="I89" t="str">
            <v>R</v>
          </cell>
          <cell r="J89" t="str">
            <v>NKHOTA KOTA</v>
          </cell>
          <cell r="K89">
            <v>5</v>
          </cell>
          <cell r="L89">
            <v>0</v>
          </cell>
          <cell r="W89">
            <v>81</v>
          </cell>
          <cell r="X89" t="str">
            <v>ST</v>
          </cell>
          <cell r="Y89">
            <v>150</v>
          </cell>
          <cell r="Z89" t="str">
            <v>SB</v>
          </cell>
          <cell r="AA89">
            <v>225</v>
          </cell>
          <cell r="AB89" t="str">
            <v>GR</v>
          </cell>
          <cell r="AC89">
            <v>22</v>
          </cell>
          <cell r="AD89" t="str">
            <v>VR</v>
          </cell>
          <cell r="AE89">
            <v>93</v>
          </cell>
          <cell r="AF89" t="str">
            <v>SR</v>
          </cell>
          <cell r="AG89" t="str">
            <v>ST</v>
          </cell>
          <cell r="AH89">
            <v>10</v>
          </cell>
          <cell r="AI89">
            <v>0</v>
          </cell>
          <cell r="AJ89">
            <v>0</v>
          </cell>
          <cell r="AK89">
            <v>0</v>
          </cell>
          <cell r="AL89">
            <v>0</v>
          </cell>
          <cell r="AM89">
            <v>4</v>
          </cell>
          <cell r="AN89">
            <v>0</v>
          </cell>
          <cell r="BO89" t="str">
            <v>RS 043</v>
          </cell>
          <cell r="BP89">
            <v>14.7</v>
          </cell>
          <cell r="BQ89">
            <v>5.5</v>
          </cell>
          <cell r="BR89" t="str">
            <v>R</v>
          </cell>
          <cell r="BS89" t="str">
            <v>C</v>
          </cell>
          <cell r="BT89">
            <v>0</v>
          </cell>
          <cell r="BU89" t="str">
            <v>ST</v>
          </cell>
          <cell r="BV89" t="str">
            <v>ST</v>
          </cell>
          <cell r="BW89">
            <v>4</v>
          </cell>
          <cell r="BX89">
            <v>10</v>
          </cell>
          <cell r="BY89">
            <v>10</v>
          </cell>
          <cell r="BZ89">
            <v>1</v>
          </cell>
          <cell r="CA89">
            <v>22</v>
          </cell>
          <cell r="CB89">
            <v>2.4350000000000001</v>
          </cell>
          <cell r="CC89">
            <v>4.7440662477307649</v>
          </cell>
          <cell r="CD89">
            <v>37</v>
          </cell>
          <cell r="CE89">
            <v>10</v>
          </cell>
          <cell r="CF89">
            <v>0</v>
          </cell>
          <cell r="CG89">
            <v>37</v>
          </cell>
          <cell r="CH89">
            <v>10</v>
          </cell>
          <cell r="CI89">
            <v>1.8</v>
          </cell>
          <cell r="CJ89">
            <v>6.5454545454545461E-3</v>
          </cell>
          <cell r="CK89">
            <v>6.5454545454545461E-3</v>
          </cell>
          <cell r="CL89">
            <v>0</v>
          </cell>
          <cell r="CM89">
            <v>2.537622377622378E-3</v>
          </cell>
          <cell r="CN89">
            <v>2.537622377622378E-3</v>
          </cell>
          <cell r="CO89">
            <v>0</v>
          </cell>
          <cell r="CP89">
            <v>0</v>
          </cell>
          <cell r="CQ89">
            <v>4.7466038701083875</v>
          </cell>
          <cell r="CR89">
            <v>0</v>
          </cell>
          <cell r="CS89">
            <v>1</v>
          </cell>
          <cell r="CT89">
            <v>0</v>
          </cell>
          <cell r="CU89">
            <v>0</v>
          </cell>
          <cell r="CV89">
            <v>5</v>
          </cell>
          <cell r="CW89">
            <v>17</v>
          </cell>
          <cell r="CX89">
            <v>34</v>
          </cell>
          <cell r="CY89">
            <v>2</v>
          </cell>
          <cell r="CZ89">
            <v>1</v>
          </cell>
          <cell r="DA89">
            <v>1.3</v>
          </cell>
          <cell r="DB89">
            <v>300</v>
          </cell>
          <cell r="DC89">
            <v>141</v>
          </cell>
          <cell r="DD89">
            <v>78</v>
          </cell>
          <cell r="DE89">
            <v>23</v>
          </cell>
          <cell r="DF89">
            <v>35</v>
          </cell>
          <cell r="DG89">
            <v>6</v>
          </cell>
          <cell r="DH89">
            <v>3</v>
          </cell>
          <cell r="DI89">
            <v>15</v>
          </cell>
        </row>
        <row r="90">
          <cell r="A90" t="str">
            <v>RS 066</v>
          </cell>
          <cell r="B90">
            <v>66</v>
          </cell>
          <cell r="C90" t="str">
            <v>C</v>
          </cell>
          <cell r="D90" t="str">
            <v>T</v>
          </cell>
          <cell r="E90" t="str">
            <v>Bua River - Nkhota-kota</v>
          </cell>
          <cell r="F90" t="str">
            <v>M05</v>
          </cell>
          <cell r="G90">
            <v>8</v>
          </cell>
          <cell r="H90">
            <v>14.8</v>
          </cell>
          <cell r="I90" t="str">
            <v>F</v>
          </cell>
          <cell r="J90" t="str">
            <v>NKHOTA KOTA</v>
          </cell>
          <cell r="K90">
            <v>5</v>
          </cell>
          <cell r="L90">
            <v>0</v>
          </cell>
          <cell r="W90">
            <v>81</v>
          </cell>
          <cell r="X90" t="str">
            <v>ST</v>
          </cell>
          <cell r="Y90">
            <v>150</v>
          </cell>
          <cell r="Z90" t="str">
            <v>SB</v>
          </cell>
          <cell r="AA90">
            <v>225</v>
          </cell>
          <cell r="AB90" t="str">
            <v>GR</v>
          </cell>
          <cell r="AC90">
            <v>22</v>
          </cell>
          <cell r="AD90" t="str">
            <v>VR</v>
          </cell>
          <cell r="AE90">
            <v>93</v>
          </cell>
          <cell r="AF90" t="str">
            <v>SR</v>
          </cell>
          <cell r="AG90" t="str">
            <v>ST</v>
          </cell>
          <cell r="AH90">
            <v>10</v>
          </cell>
          <cell r="AI90">
            <v>0</v>
          </cell>
          <cell r="AJ90">
            <v>0</v>
          </cell>
          <cell r="AK90">
            <v>0</v>
          </cell>
          <cell r="AL90">
            <v>0</v>
          </cell>
          <cell r="AM90">
            <v>4</v>
          </cell>
          <cell r="AN90">
            <v>0</v>
          </cell>
          <cell r="BO90" t="str">
            <v>RS 066</v>
          </cell>
          <cell r="BP90">
            <v>14.8</v>
          </cell>
          <cell r="BQ90">
            <v>5.5</v>
          </cell>
          <cell r="BR90" t="str">
            <v>F</v>
          </cell>
          <cell r="BS90" t="str">
            <v>C</v>
          </cell>
          <cell r="BT90">
            <v>0</v>
          </cell>
          <cell r="BU90" t="str">
            <v>ST</v>
          </cell>
          <cell r="BV90" t="str">
            <v>ST</v>
          </cell>
          <cell r="BW90">
            <v>4</v>
          </cell>
          <cell r="BX90">
            <v>10</v>
          </cell>
          <cell r="BY90">
            <v>10</v>
          </cell>
          <cell r="BZ90">
            <v>1</v>
          </cell>
          <cell r="CA90">
            <v>22</v>
          </cell>
          <cell r="CB90">
            <v>2.4350000000000001</v>
          </cell>
          <cell r="CC90">
            <v>5.3031239438852342</v>
          </cell>
          <cell r="CD90">
            <v>27</v>
          </cell>
          <cell r="CE90">
            <v>19</v>
          </cell>
          <cell r="CF90">
            <v>4</v>
          </cell>
          <cell r="CG90">
            <v>23</v>
          </cell>
          <cell r="CH90">
            <v>15</v>
          </cell>
          <cell r="CI90">
            <v>2.6</v>
          </cell>
          <cell r="CJ90">
            <v>9.4545454545454551E-3</v>
          </cell>
          <cell r="CK90">
            <v>4.0094545454545454</v>
          </cell>
          <cell r="CL90">
            <v>4</v>
          </cell>
          <cell r="CM90">
            <v>7.0126993006993002E-2</v>
          </cell>
          <cell r="CN90">
            <v>7.0126993006993002E-2</v>
          </cell>
          <cell r="CO90">
            <v>0</v>
          </cell>
          <cell r="CP90">
            <v>0</v>
          </cell>
          <cell r="CQ90">
            <v>5.3732509368922274</v>
          </cell>
          <cell r="CR90">
            <v>0</v>
          </cell>
          <cell r="CS90">
            <v>1</v>
          </cell>
          <cell r="CT90">
            <v>0</v>
          </cell>
          <cell r="CU90">
            <v>0</v>
          </cell>
          <cell r="CV90">
            <v>5</v>
          </cell>
          <cell r="CW90">
            <v>17</v>
          </cell>
          <cell r="CX90">
            <v>34</v>
          </cell>
          <cell r="CY90">
            <v>2</v>
          </cell>
          <cell r="CZ90">
            <v>1.2</v>
          </cell>
          <cell r="DA90">
            <v>1.1000000000000001</v>
          </cell>
          <cell r="DB90">
            <v>300</v>
          </cell>
          <cell r="DC90">
            <v>141</v>
          </cell>
          <cell r="DD90">
            <v>78</v>
          </cell>
          <cell r="DE90">
            <v>23</v>
          </cell>
          <cell r="DF90">
            <v>35</v>
          </cell>
          <cell r="DG90">
            <v>6</v>
          </cell>
          <cell r="DH90">
            <v>3</v>
          </cell>
          <cell r="DI90">
            <v>15</v>
          </cell>
        </row>
        <row r="91">
          <cell r="A91" t="str">
            <v>RS 050</v>
          </cell>
          <cell r="B91">
            <v>50</v>
          </cell>
          <cell r="C91" t="str">
            <v>C</v>
          </cell>
          <cell r="D91" t="str">
            <v>T</v>
          </cell>
          <cell r="E91" t="str">
            <v>Km 11.6-Km 18.3 (Nkhota-kota - Chia)</v>
          </cell>
          <cell r="F91" t="str">
            <v>M05</v>
          </cell>
          <cell r="G91">
            <v>10</v>
          </cell>
          <cell r="H91">
            <v>6.7</v>
          </cell>
          <cell r="I91" t="str">
            <v>F</v>
          </cell>
          <cell r="J91" t="str">
            <v>NKHOTA KOTA</v>
          </cell>
          <cell r="K91">
            <v>5</v>
          </cell>
          <cell r="L91">
            <v>0</v>
          </cell>
          <cell r="W91">
            <v>81</v>
          </cell>
          <cell r="X91" t="str">
            <v>DS</v>
          </cell>
          <cell r="Y91">
            <v>200</v>
          </cell>
          <cell r="Z91" t="str">
            <v>SB</v>
          </cell>
          <cell r="AA91">
            <v>100</v>
          </cell>
          <cell r="AB91" t="str">
            <v>GR</v>
          </cell>
          <cell r="AC91">
            <v>4</v>
          </cell>
          <cell r="AD91" t="str">
            <v>VR</v>
          </cell>
          <cell r="AE91">
            <v>93</v>
          </cell>
          <cell r="AF91" t="str">
            <v>SR</v>
          </cell>
          <cell r="AG91" t="str">
            <v>ST</v>
          </cell>
          <cell r="AH91">
            <v>10</v>
          </cell>
          <cell r="AI91">
            <v>0</v>
          </cell>
          <cell r="AJ91">
            <v>0</v>
          </cell>
          <cell r="AK91">
            <v>0</v>
          </cell>
          <cell r="AL91">
            <v>0</v>
          </cell>
          <cell r="AM91">
            <v>4</v>
          </cell>
          <cell r="AN91">
            <v>0</v>
          </cell>
          <cell r="BO91" t="str">
            <v>RS 050</v>
          </cell>
          <cell r="BP91">
            <v>6.7</v>
          </cell>
          <cell r="BQ91">
            <v>5.5</v>
          </cell>
          <cell r="BR91" t="str">
            <v>F</v>
          </cell>
          <cell r="BS91" t="str">
            <v>C</v>
          </cell>
          <cell r="BT91">
            <v>0</v>
          </cell>
          <cell r="BU91" t="str">
            <v>ST</v>
          </cell>
          <cell r="BV91" t="str">
            <v>DS</v>
          </cell>
          <cell r="BW91">
            <v>4</v>
          </cell>
          <cell r="BX91">
            <v>10</v>
          </cell>
          <cell r="BY91">
            <v>15</v>
          </cell>
          <cell r="BZ91">
            <v>1</v>
          </cell>
          <cell r="CA91">
            <v>4</v>
          </cell>
          <cell r="CB91">
            <v>1.3540000000000001</v>
          </cell>
          <cell r="CC91">
            <v>4.8691634262704078</v>
          </cell>
          <cell r="CD91">
            <v>34</v>
          </cell>
          <cell r="CE91">
            <v>22</v>
          </cell>
          <cell r="CF91">
            <v>7</v>
          </cell>
          <cell r="CG91">
            <v>27</v>
          </cell>
          <cell r="CH91">
            <v>15</v>
          </cell>
          <cell r="CI91">
            <v>3.1</v>
          </cell>
          <cell r="CJ91">
            <v>1.1272727272727275E-2</v>
          </cell>
          <cell r="CK91">
            <v>7.0112727272727273</v>
          </cell>
          <cell r="CL91">
            <v>7</v>
          </cell>
          <cell r="CM91">
            <v>0.12067804195804198</v>
          </cell>
          <cell r="CN91">
            <v>0.12067804195804198</v>
          </cell>
          <cell r="CO91">
            <v>0</v>
          </cell>
          <cell r="CP91">
            <v>0</v>
          </cell>
          <cell r="CQ91">
            <v>4.98984146822845</v>
          </cell>
          <cell r="CR91">
            <v>0</v>
          </cell>
          <cell r="CS91">
            <v>1.4</v>
          </cell>
          <cell r="CT91">
            <v>1.9999999999999996</v>
          </cell>
          <cell r="CU91">
            <v>0.79999999999999982</v>
          </cell>
          <cell r="CV91">
            <v>5</v>
          </cell>
          <cell r="CW91">
            <v>17</v>
          </cell>
          <cell r="CX91">
            <v>34</v>
          </cell>
          <cell r="CY91">
            <v>2</v>
          </cell>
          <cell r="CZ91">
            <v>1.2</v>
          </cell>
          <cell r="DA91">
            <v>1.1000000000000001</v>
          </cell>
          <cell r="DB91">
            <v>250</v>
          </cell>
          <cell r="DC91">
            <v>118</v>
          </cell>
          <cell r="DD91">
            <v>65</v>
          </cell>
          <cell r="DE91">
            <v>19</v>
          </cell>
          <cell r="DF91">
            <v>29</v>
          </cell>
          <cell r="DG91">
            <v>5</v>
          </cell>
          <cell r="DH91">
            <v>3</v>
          </cell>
          <cell r="DI91">
            <v>13</v>
          </cell>
        </row>
        <row r="92">
          <cell r="A92" t="str">
            <v>RS 054</v>
          </cell>
          <cell r="B92">
            <v>54</v>
          </cell>
          <cell r="C92" t="str">
            <v>C</v>
          </cell>
          <cell r="D92" t="str">
            <v>T</v>
          </cell>
          <cell r="E92" t="str">
            <v>Km 18.3 - Chia River</v>
          </cell>
          <cell r="F92" t="str">
            <v>M05</v>
          </cell>
          <cell r="G92">
            <v>11</v>
          </cell>
          <cell r="H92">
            <v>5.4</v>
          </cell>
          <cell r="I92" t="str">
            <v>F</v>
          </cell>
          <cell r="J92" t="str">
            <v>NKHOTA KOTA</v>
          </cell>
          <cell r="K92">
            <v>5</v>
          </cell>
          <cell r="L92">
            <v>0</v>
          </cell>
          <cell r="W92">
            <v>78</v>
          </cell>
          <cell r="X92" t="str">
            <v>ST</v>
          </cell>
          <cell r="Y92">
            <v>150</v>
          </cell>
          <cell r="Z92" t="str">
            <v>SB</v>
          </cell>
          <cell r="AA92">
            <v>225</v>
          </cell>
          <cell r="AB92" t="str">
            <v>GR</v>
          </cell>
          <cell r="AC92">
            <v>22</v>
          </cell>
          <cell r="AD92" t="str">
            <v>VR</v>
          </cell>
          <cell r="AE92">
            <v>93</v>
          </cell>
          <cell r="AF92" t="str">
            <v>SR</v>
          </cell>
          <cell r="AG92" t="str">
            <v>ST</v>
          </cell>
          <cell r="AH92">
            <v>10</v>
          </cell>
          <cell r="AI92">
            <v>0</v>
          </cell>
          <cell r="AJ92">
            <v>0</v>
          </cell>
          <cell r="AK92">
            <v>0</v>
          </cell>
          <cell r="AL92">
            <v>0</v>
          </cell>
          <cell r="AM92">
            <v>4</v>
          </cell>
          <cell r="AN92">
            <v>0</v>
          </cell>
          <cell r="BO92" t="str">
            <v>RS 054</v>
          </cell>
          <cell r="BP92">
            <v>5.4</v>
          </cell>
          <cell r="BQ92">
            <v>5.5</v>
          </cell>
          <cell r="BR92" t="str">
            <v>F</v>
          </cell>
          <cell r="BS92" t="str">
            <v>C</v>
          </cell>
          <cell r="BT92">
            <v>0</v>
          </cell>
          <cell r="BU92" t="str">
            <v>ST</v>
          </cell>
          <cell r="BV92" t="str">
            <v>ST</v>
          </cell>
          <cell r="BW92">
            <v>4</v>
          </cell>
          <cell r="BX92">
            <v>10</v>
          </cell>
          <cell r="BY92">
            <v>10</v>
          </cell>
          <cell r="BZ92">
            <v>1</v>
          </cell>
          <cell r="CA92">
            <v>22</v>
          </cell>
          <cell r="CB92">
            <v>2.4350000000000001</v>
          </cell>
          <cell r="CC92">
            <v>6.2855176278918226</v>
          </cell>
          <cell r="CD92">
            <v>90</v>
          </cell>
          <cell r="CE92">
            <v>65</v>
          </cell>
          <cell r="CF92">
            <v>50</v>
          </cell>
          <cell r="CG92">
            <v>40</v>
          </cell>
          <cell r="CH92">
            <v>15</v>
          </cell>
          <cell r="CI92">
            <v>1.2</v>
          </cell>
          <cell r="CJ92">
            <v>4.3636363636363638E-3</v>
          </cell>
          <cell r="CK92">
            <v>10</v>
          </cell>
          <cell r="CL92">
            <v>50</v>
          </cell>
          <cell r="CM92">
            <v>0.43241734265734261</v>
          </cell>
          <cell r="CN92">
            <v>0.43241734265734261</v>
          </cell>
          <cell r="CO92">
            <v>0</v>
          </cell>
          <cell r="CP92">
            <v>0</v>
          </cell>
          <cell r="CQ92">
            <v>6.7179349705491651</v>
          </cell>
          <cell r="CR92">
            <v>0</v>
          </cell>
          <cell r="CS92">
            <v>3</v>
          </cell>
          <cell r="CT92">
            <v>15</v>
          </cell>
          <cell r="CU92">
            <v>6</v>
          </cell>
          <cell r="CV92">
            <v>5</v>
          </cell>
          <cell r="CW92">
            <v>20</v>
          </cell>
          <cell r="CX92">
            <v>40</v>
          </cell>
          <cell r="CY92">
            <v>2</v>
          </cell>
          <cell r="CZ92">
            <v>1</v>
          </cell>
          <cell r="DA92">
            <v>1</v>
          </cell>
          <cell r="DB92">
            <v>250</v>
          </cell>
          <cell r="DC92">
            <v>118</v>
          </cell>
          <cell r="DD92">
            <v>65</v>
          </cell>
          <cell r="DE92">
            <v>19</v>
          </cell>
          <cell r="DF92">
            <v>29</v>
          </cell>
          <cell r="DG92">
            <v>5</v>
          </cell>
          <cell r="DH92">
            <v>3</v>
          </cell>
          <cell r="DI92">
            <v>13</v>
          </cell>
        </row>
        <row r="93">
          <cell r="A93" t="str">
            <v>RS 053</v>
          </cell>
          <cell r="B93">
            <v>53</v>
          </cell>
          <cell r="C93" t="str">
            <v>C</v>
          </cell>
          <cell r="D93" t="str">
            <v>T</v>
          </cell>
          <cell r="E93" t="str">
            <v>Chia River-Benga</v>
          </cell>
          <cell r="F93" t="str">
            <v>M05</v>
          </cell>
          <cell r="G93">
            <v>12</v>
          </cell>
          <cell r="H93">
            <v>29.4</v>
          </cell>
          <cell r="I93" t="str">
            <v>F</v>
          </cell>
          <cell r="J93" t="str">
            <v>NKHOTA KOTA</v>
          </cell>
          <cell r="K93">
            <v>5</v>
          </cell>
          <cell r="L93">
            <v>0</v>
          </cell>
          <cell r="W93">
            <v>78</v>
          </cell>
          <cell r="X93" t="str">
            <v>ST</v>
          </cell>
          <cell r="Y93">
            <v>150</v>
          </cell>
          <cell r="Z93" t="str">
            <v>SB</v>
          </cell>
          <cell r="AA93">
            <v>225</v>
          </cell>
          <cell r="AB93" t="str">
            <v>GR</v>
          </cell>
          <cell r="AC93">
            <v>22</v>
          </cell>
          <cell r="AD93" t="str">
            <v>VR</v>
          </cell>
          <cell r="AE93">
            <v>93</v>
          </cell>
          <cell r="AF93" t="str">
            <v>SR</v>
          </cell>
          <cell r="AG93" t="str">
            <v>ST</v>
          </cell>
          <cell r="AH93">
            <v>10</v>
          </cell>
          <cell r="AI93">
            <v>0</v>
          </cell>
          <cell r="AJ93">
            <v>0</v>
          </cell>
          <cell r="AK93">
            <v>0</v>
          </cell>
          <cell r="AL93">
            <v>0</v>
          </cell>
          <cell r="AM93">
            <v>4</v>
          </cell>
          <cell r="AN93" t="str">
            <v>10km reconstructed 1993</v>
          </cell>
          <cell r="BO93" t="str">
            <v>RS 053</v>
          </cell>
          <cell r="BP93">
            <v>29.4</v>
          </cell>
          <cell r="BQ93">
            <v>6</v>
          </cell>
          <cell r="BR93" t="str">
            <v>F</v>
          </cell>
          <cell r="BS93" t="str">
            <v>C</v>
          </cell>
          <cell r="BT93">
            <v>0</v>
          </cell>
          <cell r="BU93" t="str">
            <v>ST</v>
          </cell>
          <cell r="BV93" t="str">
            <v>ST</v>
          </cell>
          <cell r="BW93">
            <v>4</v>
          </cell>
          <cell r="BX93">
            <v>10</v>
          </cell>
          <cell r="BY93">
            <v>10</v>
          </cell>
          <cell r="BZ93">
            <v>1</v>
          </cell>
          <cell r="CA93">
            <v>22</v>
          </cell>
          <cell r="CB93">
            <v>2.4350000000000001</v>
          </cell>
          <cell r="CC93">
            <v>4.63</v>
          </cell>
          <cell r="CD93">
            <v>16</v>
          </cell>
          <cell r="CE93">
            <v>13</v>
          </cell>
          <cell r="CF93">
            <v>0</v>
          </cell>
          <cell r="CG93">
            <v>16</v>
          </cell>
          <cell r="CH93">
            <v>13</v>
          </cell>
          <cell r="CI93">
            <v>4.0999999999999996</v>
          </cell>
          <cell r="CJ93">
            <v>1.3666666666666667E-2</v>
          </cell>
          <cell r="CK93">
            <v>1.3666666666666667E-2</v>
          </cell>
          <cell r="CL93">
            <v>0</v>
          </cell>
          <cell r="CM93">
            <v>5.2984615384615383E-3</v>
          </cell>
          <cell r="CN93">
            <v>5.2984615384615383E-3</v>
          </cell>
          <cell r="CO93">
            <v>0</v>
          </cell>
          <cell r="CP93">
            <v>0</v>
          </cell>
          <cell r="CQ93">
            <v>4.6352984615384614</v>
          </cell>
          <cell r="CR93">
            <v>0</v>
          </cell>
          <cell r="CS93">
            <v>1.3</v>
          </cell>
          <cell r="CT93">
            <v>1.5000000000000002</v>
          </cell>
          <cell r="CU93">
            <v>0.60000000000000009</v>
          </cell>
          <cell r="CV93">
            <v>5</v>
          </cell>
          <cell r="CW93">
            <v>20</v>
          </cell>
          <cell r="CX93">
            <v>40</v>
          </cell>
          <cell r="CY93">
            <v>2</v>
          </cell>
          <cell r="CZ93">
            <v>1.2</v>
          </cell>
          <cell r="DA93">
            <v>1</v>
          </cell>
          <cell r="DB93">
            <v>250</v>
          </cell>
          <cell r="DC93">
            <v>118</v>
          </cell>
          <cell r="DD93">
            <v>65</v>
          </cell>
          <cell r="DE93">
            <v>19</v>
          </cell>
          <cell r="DF93">
            <v>29</v>
          </cell>
          <cell r="DG93">
            <v>5</v>
          </cell>
          <cell r="DH93">
            <v>3</v>
          </cell>
          <cell r="DI93">
            <v>13</v>
          </cell>
        </row>
        <row r="94">
          <cell r="A94" t="str">
            <v>RS 061</v>
          </cell>
          <cell r="B94">
            <v>61</v>
          </cell>
          <cell r="C94" t="str">
            <v>C</v>
          </cell>
          <cell r="D94" t="str">
            <v>T</v>
          </cell>
          <cell r="E94" t="str">
            <v>Benga-Kachisoka</v>
          </cell>
          <cell r="F94" t="str">
            <v>M05</v>
          </cell>
          <cell r="G94">
            <v>13</v>
          </cell>
          <cell r="H94">
            <v>2.7</v>
          </cell>
          <cell r="I94" t="str">
            <v>F</v>
          </cell>
          <cell r="J94" t="str">
            <v>NKHOTAKOTA</v>
          </cell>
          <cell r="K94">
            <v>5</v>
          </cell>
          <cell r="L94">
            <v>0</v>
          </cell>
          <cell r="W94">
            <v>83</v>
          </cell>
          <cell r="X94" t="str">
            <v>DS</v>
          </cell>
          <cell r="Y94">
            <v>200</v>
          </cell>
          <cell r="Z94" t="str">
            <v>SB</v>
          </cell>
          <cell r="AA94">
            <v>100</v>
          </cell>
          <cell r="AB94" t="str">
            <v>GR</v>
          </cell>
          <cell r="AC94">
            <v>4</v>
          </cell>
          <cell r="AD94" t="str">
            <v>VR</v>
          </cell>
          <cell r="AE94">
            <v>0</v>
          </cell>
          <cell r="AF94">
            <v>0</v>
          </cell>
          <cell r="AG94">
            <v>0</v>
          </cell>
          <cell r="AH94">
            <v>0</v>
          </cell>
          <cell r="AI94">
            <v>0</v>
          </cell>
          <cell r="AJ94">
            <v>0</v>
          </cell>
          <cell r="AK94">
            <v>0</v>
          </cell>
          <cell r="AL94">
            <v>0</v>
          </cell>
          <cell r="AM94">
            <v>1</v>
          </cell>
          <cell r="AN94" t="str">
            <v>never resealed</v>
          </cell>
          <cell r="BO94" t="str">
            <v>RS 061</v>
          </cell>
          <cell r="BP94">
            <v>2.7</v>
          </cell>
          <cell r="BQ94">
            <v>6</v>
          </cell>
          <cell r="BR94" t="str">
            <v>F</v>
          </cell>
          <cell r="BS94" t="str">
            <v>C</v>
          </cell>
          <cell r="BT94">
            <v>0</v>
          </cell>
          <cell r="BU94" t="str">
            <v>DS</v>
          </cell>
          <cell r="BV94" t="str">
            <v/>
          </cell>
          <cell r="BW94">
            <v>1</v>
          </cell>
          <cell r="BX94">
            <v>15</v>
          </cell>
          <cell r="BY94" t="str">
            <v/>
          </cell>
          <cell r="BZ94">
            <v>1</v>
          </cell>
          <cell r="CA94">
            <v>4</v>
          </cell>
          <cell r="CB94">
            <v>1.177</v>
          </cell>
          <cell r="CC94">
            <v>4.9512067774519402</v>
          </cell>
          <cell r="CD94">
            <v>34</v>
          </cell>
          <cell r="CE94">
            <v>19</v>
          </cell>
          <cell r="CF94">
            <v>4</v>
          </cell>
          <cell r="CG94">
            <v>30</v>
          </cell>
          <cell r="CH94">
            <v>15</v>
          </cell>
          <cell r="CI94">
            <v>1.9</v>
          </cell>
          <cell r="CJ94">
            <v>6.3333333333333332E-3</v>
          </cell>
          <cell r="CK94">
            <v>4.0063333333333331</v>
          </cell>
          <cell r="CL94">
            <v>4</v>
          </cell>
          <cell r="CM94">
            <v>6.891692307692307E-2</v>
          </cell>
          <cell r="CN94">
            <v>6.891692307692307E-2</v>
          </cell>
          <cell r="CO94">
            <v>0</v>
          </cell>
          <cell r="CP94">
            <v>0</v>
          </cell>
          <cell r="CQ94">
            <v>5.0201237005288633</v>
          </cell>
          <cell r="CR94">
            <v>0</v>
          </cell>
          <cell r="CS94">
            <v>1.5</v>
          </cell>
          <cell r="CT94">
            <v>2.5</v>
          </cell>
          <cell r="CU94">
            <v>1</v>
          </cell>
          <cell r="CV94">
            <v>15</v>
          </cell>
          <cell r="CW94">
            <v>15</v>
          </cell>
          <cell r="CX94" t="str">
            <v/>
          </cell>
          <cell r="CY94">
            <v>2</v>
          </cell>
          <cell r="CZ94">
            <v>1</v>
          </cell>
          <cell r="DA94">
            <v>1</v>
          </cell>
          <cell r="DB94">
            <v>250</v>
          </cell>
          <cell r="DC94">
            <v>118</v>
          </cell>
          <cell r="DD94">
            <v>65</v>
          </cell>
          <cell r="DE94">
            <v>19</v>
          </cell>
          <cell r="DF94">
            <v>29</v>
          </cell>
          <cell r="DG94">
            <v>5</v>
          </cell>
          <cell r="DH94">
            <v>3</v>
          </cell>
          <cell r="DI94">
            <v>13</v>
          </cell>
        </row>
        <row r="95">
          <cell r="A95" t="str">
            <v>RS 042</v>
          </cell>
          <cell r="B95">
            <v>42</v>
          </cell>
          <cell r="C95" t="str">
            <v>C</v>
          </cell>
          <cell r="D95" t="str">
            <v>T</v>
          </cell>
          <cell r="E95" t="str">
            <v>Chirua River Bridge - Thavite River Bridge</v>
          </cell>
          <cell r="F95" t="str">
            <v>M05</v>
          </cell>
          <cell r="G95">
            <v>14</v>
          </cell>
          <cell r="H95">
            <v>6</v>
          </cell>
          <cell r="I95" t="str">
            <v>F</v>
          </cell>
          <cell r="J95" t="str">
            <v>SALIMA</v>
          </cell>
          <cell r="K95">
            <v>5</v>
          </cell>
          <cell r="L95">
            <v>0</v>
          </cell>
          <cell r="W95">
            <v>83</v>
          </cell>
          <cell r="X95" t="str">
            <v>ST</v>
          </cell>
          <cell r="Y95">
            <v>150</v>
          </cell>
          <cell r="Z95" t="str">
            <v>GR</v>
          </cell>
          <cell r="AA95">
            <v>100</v>
          </cell>
          <cell r="AB95" t="str">
            <v>GR</v>
          </cell>
          <cell r="AC95">
            <v>8</v>
          </cell>
          <cell r="AD95" t="str">
            <v>VR</v>
          </cell>
          <cell r="AE95">
            <v>0</v>
          </cell>
          <cell r="AF95">
            <v>0</v>
          </cell>
          <cell r="AG95">
            <v>0</v>
          </cell>
          <cell r="AH95">
            <v>0</v>
          </cell>
          <cell r="AI95">
            <v>0</v>
          </cell>
          <cell r="AJ95">
            <v>0</v>
          </cell>
          <cell r="AK95">
            <v>0</v>
          </cell>
          <cell r="AL95">
            <v>0</v>
          </cell>
          <cell r="AM95">
            <v>1</v>
          </cell>
          <cell r="AN95" t="str">
            <v>never resealed</v>
          </cell>
          <cell r="BO95" t="str">
            <v>RS 042</v>
          </cell>
          <cell r="BP95">
            <v>6</v>
          </cell>
          <cell r="BQ95">
            <v>6</v>
          </cell>
          <cell r="BR95" t="str">
            <v>F</v>
          </cell>
          <cell r="BS95" t="str">
            <v>C</v>
          </cell>
          <cell r="BT95">
            <v>0</v>
          </cell>
          <cell r="BU95" t="str">
            <v>ST</v>
          </cell>
          <cell r="BV95" t="str">
            <v/>
          </cell>
          <cell r="BW95">
            <v>1</v>
          </cell>
          <cell r="BX95">
            <v>10</v>
          </cell>
          <cell r="BY95" t="str">
            <v/>
          </cell>
          <cell r="BZ95">
            <v>1</v>
          </cell>
          <cell r="CA95">
            <v>8</v>
          </cell>
          <cell r="CB95">
            <v>0.90800000000000003</v>
          </cell>
          <cell r="CC95">
            <v>4.5999999999999996</v>
          </cell>
          <cell r="CD95">
            <v>95</v>
          </cell>
          <cell r="CE95">
            <v>76</v>
          </cell>
          <cell r="CF95">
            <v>61</v>
          </cell>
          <cell r="CG95">
            <v>34</v>
          </cell>
          <cell r="CH95">
            <v>15</v>
          </cell>
          <cell r="CI95">
            <v>1.6</v>
          </cell>
          <cell r="CJ95">
            <v>5.3333333333333349E-3</v>
          </cell>
          <cell r="CK95">
            <v>10</v>
          </cell>
          <cell r="CL95">
            <v>61</v>
          </cell>
          <cell r="CM95">
            <v>0.50555282051282047</v>
          </cell>
          <cell r="CN95">
            <v>0.50555282051282047</v>
          </cell>
          <cell r="CO95">
            <v>0</v>
          </cell>
          <cell r="CP95">
            <v>0</v>
          </cell>
          <cell r="CQ95">
            <v>5.1055528205128198</v>
          </cell>
          <cell r="CR95">
            <v>0</v>
          </cell>
          <cell r="CS95">
            <v>1</v>
          </cell>
          <cell r="CT95">
            <v>0</v>
          </cell>
          <cell r="CU95">
            <v>0</v>
          </cell>
          <cell r="CV95">
            <v>15</v>
          </cell>
          <cell r="CW95">
            <v>15</v>
          </cell>
          <cell r="CX95" t="str">
            <v/>
          </cell>
          <cell r="CY95">
            <v>2</v>
          </cell>
          <cell r="CZ95">
            <v>1</v>
          </cell>
          <cell r="DA95">
            <v>1</v>
          </cell>
          <cell r="DB95">
            <v>150</v>
          </cell>
          <cell r="DC95">
            <v>71</v>
          </cell>
          <cell r="DD95">
            <v>39</v>
          </cell>
          <cell r="DE95">
            <v>12</v>
          </cell>
          <cell r="DF95">
            <v>18</v>
          </cell>
          <cell r="DG95">
            <v>3</v>
          </cell>
          <cell r="DH95">
            <v>2</v>
          </cell>
          <cell r="DI95">
            <v>8</v>
          </cell>
        </row>
        <row r="96">
          <cell r="A96" t="str">
            <v>RS 058</v>
          </cell>
          <cell r="B96">
            <v>58</v>
          </cell>
          <cell r="C96" t="str">
            <v>C</v>
          </cell>
          <cell r="D96" t="str">
            <v>T</v>
          </cell>
          <cell r="E96" t="str">
            <v>Thavite River Bridge - Kamphatenga</v>
          </cell>
          <cell r="F96" t="str">
            <v>M05</v>
          </cell>
          <cell r="G96">
            <v>15</v>
          </cell>
          <cell r="H96">
            <v>32.5</v>
          </cell>
          <cell r="I96" t="str">
            <v>F</v>
          </cell>
          <cell r="J96" t="str">
            <v>SALIMA</v>
          </cell>
          <cell r="K96">
            <v>7</v>
          </cell>
          <cell r="L96">
            <v>0</v>
          </cell>
          <cell r="W96">
            <v>83</v>
          </cell>
          <cell r="X96" t="str">
            <v>DS</v>
          </cell>
          <cell r="Y96">
            <v>200</v>
          </cell>
          <cell r="Z96" t="str">
            <v>SB</v>
          </cell>
          <cell r="AA96">
            <v>100</v>
          </cell>
          <cell r="AB96" t="str">
            <v>GR</v>
          </cell>
          <cell r="AC96">
            <v>4</v>
          </cell>
          <cell r="AD96" t="str">
            <v>VR</v>
          </cell>
          <cell r="AE96">
            <v>0</v>
          </cell>
          <cell r="AF96">
            <v>0</v>
          </cell>
          <cell r="AG96">
            <v>0</v>
          </cell>
          <cell r="AH96">
            <v>0</v>
          </cell>
          <cell r="AI96">
            <v>0</v>
          </cell>
          <cell r="AJ96">
            <v>0</v>
          </cell>
          <cell r="AK96">
            <v>0</v>
          </cell>
          <cell r="AL96">
            <v>0</v>
          </cell>
          <cell r="AM96">
            <v>1</v>
          </cell>
          <cell r="AN96" t="str">
            <v>never resealed</v>
          </cell>
          <cell r="BO96" t="str">
            <v>RS 058</v>
          </cell>
          <cell r="BP96">
            <v>32.5</v>
          </cell>
          <cell r="BQ96">
            <v>6</v>
          </cell>
          <cell r="BR96" t="str">
            <v>F</v>
          </cell>
          <cell r="BS96" t="str">
            <v>C</v>
          </cell>
          <cell r="BT96">
            <v>0</v>
          </cell>
          <cell r="BU96" t="str">
            <v>DS</v>
          </cell>
          <cell r="BV96" t="str">
            <v/>
          </cell>
          <cell r="BW96">
            <v>1</v>
          </cell>
          <cell r="BX96">
            <v>15</v>
          </cell>
          <cell r="BY96" t="str">
            <v/>
          </cell>
          <cell r="BZ96">
            <v>1</v>
          </cell>
          <cell r="CA96">
            <v>4</v>
          </cell>
          <cell r="CB96">
            <v>1.177</v>
          </cell>
          <cell r="CC96">
            <v>4.6480611775321456</v>
          </cell>
          <cell r="CD96">
            <v>45</v>
          </cell>
          <cell r="CE96">
            <v>35</v>
          </cell>
          <cell r="CF96">
            <v>20</v>
          </cell>
          <cell r="CG96">
            <v>25</v>
          </cell>
          <cell r="CH96">
            <v>15</v>
          </cell>
          <cell r="CI96">
            <v>2.8</v>
          </cell>
          <cell r="CJ96">
            <v>9.3333333333333324E-3</v>
          </cell>
          <cell r="CK96">
            <v>10</v>
          </cell>
          <cell r="CL96">
            <v>20</v>
          </cell>
          <cell r="CM96">
            <v>0.23583282051282048</v>
          </cell>
          <cell r="CN96">
            <v>0.23583282051282048</v>
          </cell>
          <cell r="CO96">
            <v>0</v>
          </cell>
          <cell r="CP96">
            <v>0</v>
          </cell>
          <cell r="CQ96">
            <v>4.8838939980449663</v>
          </cell>
          <cell r="CR96">
            <v>0</v>
          </cell>
          <cell r="CS96">
            <v>1</v>
          </cell>
          <cell r="CT96">
            <v>0</v>
          </cell>
          <cell r="CU96">
            <v>0</v>
          </cell>
          <cell r="CV96">
            <v>15</v>
          </cell>
          <cell r="CW96">
            <v>15</v>
          </cell>
          <cell r="CX96" t="str">
            <v/>
          </cell>
          <cell r="CY96">
            <v>2</v>
          </cell>
          <cell r="CZ96">
            <v>1</v>
          </cell>
          <cell r="DA96">
            <v>1</v>
          </cell>
          <cell r="DB96">
            <v>150</v>
          </cell>
          <cell r="DC96">
            <v>71</v>
          </cell>
          <cell r="DD96">
            <v>39</v>
          </cell>
          <cell r="DE96">
            <v>12</v>
          </cell>
          <cell r="DF96">
            <v>18</v>
          </cell>
          <cell r="DG96">
            <v>3</v>
          </cell>
          <cell r="DH96">
            <v>2</v>
          </cell>
          <cell r="DI96">
            <v>8</v>
          </cell>
        </row>
        <row r="97">
          <cell r="A97" t="str">
            <v>RS 044</v>
          </cell>
          <cell r="B97">
            <v>44</v>
          </cell>
          <cell r="C97" t="str">
            <v>C</v>
          </cell>
          <cell r="D97" t="str">
            <v>T</v>
          </cell>
          <cell r="E97" t="str">
            <v>Kaphatenga - junction S122</v>
          </cell>
          <cell r="F97" t="str">
            <v>M05</v>
          </cell>
          <cell r="G97">
            <v>16</v>
          </cell>
          <cell r="H97">
            <v>4.8</v>
          </cell>
          <cell r="I97" t="str">
            <v>F</v>
          </cell>
          <cell r="J97" t="str">
            <v>SALIMA</v>
          </cell>
          <cell r="K97">
            <v>7</v>
          </cell>
          <cell r="L97" t="str">
            <v>Changed junction road designation from M5</v>
          </cell>
          <cell r="W97">
            <v>83</v>
          </cell>
          <cell r="X97" t="str">
            <v>ST</v>
          </cell>
          <cell r="Y97">
            <v>200</v>
          </cell>
          <cell r="Z97" t="str">
            <v>SB</v>
          </cell>
          <cell r="AA97">
            <v>100</v>
          </cell>
          <cell r="AB97" t="str">
            <v>GR</v>
          </cell>
          <cell r="AC97">
            <v>4</v>
          </cell>
          <cell r="AD97" t="str">
            <v>VR</v>
          </cell>
          <cell r="AE97">
            <v>0</v>
          </cell>
          <cell r="AF97">
            <v>0</v>
          </cell>
          <cell r="AG97">
            <v>0</v>
          </cell>
          <cell r="AH97">
            <v>0</v>
          </cell>
          <cell r="AI97">
            <v>0</v>
          </cell>
          <cell r="AJ97">
            <v>0</v>
          </cell>
          <cell r="AK97">
            <v>0</v>
          </cell>
          <cell r="AL97">
            <v>0</v>
          </cell>
          <cell r="AM97">
            <v>1</v>
          </cell>
          <cell r="AN97" t="str">
            <v>never resealed</v>
          </cell>
          <cell r="BO97" t="str">
            <v>RS 044</v>
          </cell>
          <cell r="BP97">
            <v>4.8</v>
          </cell>
          <cell r="BQ97">
            <v>6</v>
          </cell>
          <cell r="BR97" t="str">
            <v>F</v>
          </cell>
          <cell r="BS97" t="str">
            <v>C</v>
          </cell>
          <cell r="BT97">
            <v>0</v>
          </cell>
          <cell r="BU97" t="str">
            <v>ST</v>
          </cell>
          <cell r="BV97" t="str">
            <v/>
          </cell>
          <cell r="BW97">
            <v>1</v>
          </cell>
          <cell r="BX97">
            <v>10</v>
          </cell>
          <cell r="BY97" t="str">
            <v/>
          </cell>
          <cell r="BZ97">
            <v>1</v>
          </cell>
          <cell r="CA97">
            <v>4</v>
          </cell>
          <cell r="CB97">
            <v>1.008</v>
          </cell>
          <cell r="CC97">
            <v>4.5464554518794991</v>
          </cell>
          <cell r="CD97">
            <v>0</v>
          </cell>
          <cell r="CE97">
            <v>0</v>
          </cell>
          <cell r="CF97">
            <v>0</v>
          </cell>
          <cell r="CG97">
            <v>0</v>
          </cell>
          <cell r="CH97">
            <v>0</v>
          </cell>
          <cell r="CI97">
            <v>0.5</v>
          </cell>
          <cell r="CJ97">
            <v>1.6666666666666668E-3</v>
          </cell>
          <cell r="CK97">
            <v>1.6666666666666668E-3</v>
          </cell>
          <cell r="CL97">
            <v>0</v>
          </cell>
          <cell r="CM97">
            <v>6.4615384615384621E-4</v>
          </cell>
          <cell r="CN97">
            <v>6.4615384615384621E-4</v>
          </cell>
          <cell r="CO97">
            <v>0</v>
          </cell>
          <cell r="CP97">
            <v>0</v>
          </cell>
          <cell r="CQ97">
            <v>4.5471016057256533</v>
          </cell>
          <cell r="CR97">
            <v>0</v>
          </cell>
          <cell r="CS97">
            <v>1</v>
          </cell>
          <cell r="CT97">
            <v>0</v>
          </cell>
          <cell r="CU97">
            <v>0</v>
          </cell>
          <cell r="CV97">
            <v>15</v>
          </cell>
          <cell r="CW97">
            <v>15</v>
          </cell>
          <cell r="CX97" t="str">
            <v/>
          </cell>
          <cell r="CY97">
            <v>2</v>
          </cell>
          <cell r="CZ97">
            <v>1</v>
          </cell>
          <cell r="DA97">
            <v>1</v>
          </cell>
          <cell r="DB97">
            <v>320</v>
          </cell>
          <cell r="DC97">
            <v>151</v>
          </cell>
          <cell r="DD97">
            <v>84</v>
          </cell>
          <cell r="DE97">
            <v>24</v>
          </cell>
          <cell r="DF97">
            <v>37</v>
          </cell>
          <cell r="DG97">
            <v>7</v>
          </cell>
          <cell r="DH97">
            <v>4</v>
          </cell>
          <cell r="DI97">
            <v>16</v>
          </cell>
        </row>
        <row r="98">
          <cell r="A98" t="str">
            <v>RS 051</v>
          </cell>
          <cell r="B98">
            <v>51</v>
          </cell>
          <cell r="C98" t="str">
            <v>C</v>
          </cell>
          <cell r="D98" t="str">
            <v>T</v>
          </cell>
          <cell r="E98" t="str">
            <v>Junction S122 - Linthipe River</v>
          </cell>
          <cell r="F98" t="str">
            <v>M05</v>
          </cell>
          <cell r="G98">
            <v>17</v>
          </cell>
          <cell r="H98">
            <v>1.9</v>
          </cell>
          <cell r="I98" t="str">
            <v>F</v>
          </cell>
          <cell r="J98" t="str">
            <v>SALIMA</v>
          </cell>
          <cell r="K98">
            <v>7</v>
          </cell>
          <cell r="L98">
            <v>0</v>
          </cell>
          <cell r="W98">
            <v>81</v>
          </cell>
          <cell r="X98" t="str">
            <v>DS</v>
          </cell>
          <cell r="Y98">
            <v>150</v>
          </cell>
          <cell r="Z98" t="str">
            <v>SB</v>
          </cell>
          <cell r="AA98">
            <v>100</v>
          </cell>
          <cell r="AB98" t="str">
            <v>GR</v>
          </cell>
          <cell r="AC98">
            <v>8</v>
          </cell>
          <cell r="AD98" t="str">
            <v>VR</v>
          </cell>
          <cell r="AE98">
            <v>94</v>
          </cell>
          <cell r="AF98" t="str">
            <v>RC</v>
          </cell>
          <cell r="AG98" t="str">
            <v>ST</v>
          </cell>
          <cell r="AH98">
            <v>15</v>
          </cell>
          <cell r="AI98">
            <v>0</v>
          </cell>
          <cell r="AJ98">
            <v>0</v>
          </cell>
          <cell r="AK98">
            <v>0</v>
          </cell>
          <cell r="AL98">
            <v>0</v>
          </cell>
          <cell r="AM98">
            <v>1</v>
          </cell>
          <cell r="AN98">
            <v>0</v>
          </cell>
          <cell r="BO98" t="str">
            <v>RS 051</v>
          </cell>
          <cell r="BP98">
            <v>1.9</v>
          </cell>
          <cell r="BQ98">
            <v>6</v>
          </cell>
          <cell r="BR98" t="str">
            <v>F</v>
          </cell>
          <cell r="BS98" t="str">
            <v>C</v>
          </cell>
          <cell r="BT98">
            <v>0</v>
          </cell>
          <cell r="BU98" t="str">
            <v>ST</v>
          </cell>
          <cell r="BV98" t="str">
            <v/>
          </cell>
          <cell r="BW98">
            <v>1</v>
          </cell>
          <cell r="BX98">
            <v>10</v>
          </cell>
          <cell r="BY98" t="str">
            <v/>
          </cell>
          <cell r="BZ98">
            <v>1</v>
          </cell>
          <cell r="CA98">
            <v>8</v>
          </cell>
          <cell r="CB98">
            <v>1.3540000000000001</v>
          </cell>
          <cell r="CC98">
            <v>5.7</v>
          </cell>
          <cell r="CD98">
            <v>0</v>
          </cell>
          <cell r="CE98">
            <v>0</v>
          </cell>
          <cell r="CF98">
            <v>0</v>
          </cell>
          <cell r="CG98">
            <v>0</v>
          </cell>
          <cell r="CH98">
            <v>0</v>
          </cell>
          <cell r="CI98">
            <v>0</v>
          </cell>
          <cell r="CJ98">
            <v>0</v>
          </cell>
          <cell r="CK98">
            <v>0</v>
          </cell>
          <cell r="CL98">
            <v>0</v>
          </cell>
          <cell r="CM98">
            <v>0</v>
          </cell>
          <cell r="CN98">
            <v>0</v>
          </cell>
          <cell r="CO98">
            <v>0</v>
          </cell>
          <cell r="CP98">
            <v>0</v>
          </cell>
          <cell r="CQ98">
            <v>5.7</v>
          </cell>
          <cell r="CR98">
            <v>0</v>
          </cell>
          <cell r="CS98">
            <v>1</v>
          </cell>
          <cell r="CT98">
            <v>0</v>
          </cell>
          <cell r="CU98">
            <v>0</v>
          </cell>
          <cell r="CV98">
            <v>4</v>
          </cell>
          <cell r="CW98">
            <v>4</v>
          </cell>
          <cell r="CX98" t="str">
            <v/>
          </cell>
          <cell r="CY98">
            <v>2</v>
          </cell>
          <cell r="CZ98">
            <v>1</v>
          </cell>
          <cell r="DA98">
            <v>1</v>
          </cell>
          <cell r="DB98">
            <v>300</v>
          </cell>
          <cell r="DC98">
            <v>141</v>
          </cell>
          <cell r="DD98">
            <v>78</v>
          </cell>
          <cell r="DE98">
            <v>23</v>
          </cell>
          <cell r="DF98">
            <v>35</v>
          </cell>
          <cell r="DG98">
            <v>6</v>
          </cell>
          <cell r="DH98">
            <v>3</v>
          </cell>
          <cell r="DI98">
            <v>15</v>
          </cell>
        </row>
        <row r="99">
          <cell r="A99" t="str">
            <v>RS 067</v>
          </cell>
          <cell r="B99">
            <v>67</v>
          </cell>
          <cell r="C99" t="str">
            <v>C</v>
          </cell>
          <cell r="D99" t="str">
            <v>T</v>
          </cell>
          <cell r="E99" t="str">
            <v>Linthipe River - Luwadzi River Bridge</v>
          </cell>
          <cell r="F99" t="str">
            <v>M05</v>
          </cell>
          <cell r="G99">
            <v>18</v>
          </cell>
          <cell r="H99">
            <v>20.8</v>
          </cell>
          <cell r="I99" t="str">
            <v>F</v>
          </cell>
          <cell r="J99" t="str">
            <v>SALIMA</v>
          </cell>
          <cell r="K99">
            <v>7</v>
          </cell>
          <cell r="L99">
            <v>0</v>
          </cell>
          <cell r="W99">
            <v>81</v>
          </cell>
          <cell r="X99" t="str">
            <v>DS</v>
          </cell>
          <cell r="Y99">
            <v>150</v>
          </cell>
          <cell r="Z99" t="str">
            <v>SB</v>
          </cell>
          <cell r="AA99">
            <v>100</v>
          </cell>
          <cell r="AB99" t="str">
            <v>GR</v>
          </cell>
          <cell r="AC99">
            <v>8</v>
          </cell>
          <cell r="AD99" t="str">
            <v>VR</v>
          </cell>
          <cell r="AE99">
            <v>94</v>
          </cell>
          <cell r="AF99" t="str">
            <v>RC</v>
          </cell>
          <cell r="AG99" t="str">
            <v>ST</v>
          </cell>
          <cell r="AH99">
            <v>15</v>
          </cell>
          <cell r="AI99">
            <v>0</v>
          </cell>
          <cell r="AJ99">
            <v>0</v>
          </cell>
          <cell r="AK99">
            <v>0</v>
          </cell>
          <cell r="AL99">
            <v>0</v>
          </cell>
          <cell r="AM99">
            <v>1</v>
          </cell>
          <cell r="AN99">
            <v>0</v>
          </cell>
          <cell r="BO99" t="str">
            <v>RS 067</v>
          </cell>
          <cell r="BP99">
            <v>20.8</v>
          </cell>
          <cell r="BQ99">
            <v>6.7</v>
          </cell>
          <cell r="BR99" t="str">
            <v>F</v>
          </cell>
          <cell r="BS99" t="str">
            <v>S</v>
          </cell>
          <cell r="BT99">
            <v>0</v>
          </cell>
          <cell r="BU99" t="str">
            <v>ST</v>
          </cell>
          <cell r="BV99" t="str">
            <v/>
          </cell>
          <cell r="BW99">
            <v>1</v>
          </cell>
          <cell r="BX99">
            <v>10</v>
          </cell>
          <cell r="BY99" t="str">
            <v/>
          </cell>
          <cell r="BZ99">
            <v>1</v>
          </cell>
          <cell r="CA99">
            <v>8</v>
          </cell>
          <cell r="CB99">
            <v>1.3540000000000001</v>
          </cell>
          <cell r="CC99">
            <v>2.96</v>
          </cell>
          <cell r="CD99">
            <v>10</v>
          </cell>
          <cell r="CE99">
            <v>0.5</v>
          </cell>
          <cell r="CF99">
            <v>0</v>
          </cell>
          <cell r="CG99">
            <v>10</v>
          </cell>
          <cell r="CH99">
            <v>0.5</v>
          </cell>
          <cell r="CI99">
            <v>0.1</v>
          </cell>
          <cell r="CJ99">
            <v>2.9850746268656722E-4</v>
          </cell>
          <cell r="CK99">
            <v>2.9850746268656722E-4</v>
          </cell>
          <cell r="CL99">
            <v>0</v>
          </cell>
          <cell r="CM99">
            <v>1.1572904707233067E-4</v>
          </cell>
          <cell r="CN99">
            <v>1.1572904707233067E-4</v>
          </cell>
          <cell r="CO99">
            <v>0</v>
          </cell>
          <cell r="CP99">
            <v>0</v>
          </cell>
          <cell r="CQ99">
            <v>2.9601157290470721</v>
          </cell>
          <cell r="CR99">
            <v>0</v>
          </cell>
          <cell r="CS99">
            <v>1</v>
          </cell>
          <cell r="CT99">
            <v>0</v>
          </cell>
          <cell r="CU99">
            <v>0</v>
          </cell>
          <cell r="CV99">
            <v>4</v>
          </cell>
          <cell r="CW99">
            <v>4</v>
          </cell>
          <cell r="CX99" t="str">
            <v/>
          </cell>
          <cell r="CY99">
            <v>2</v>
          </cell>
          <cell r="CZ99">
            <v>1</v>
          </cell>
          <cell r="DA99">
            <v>1</v>
          </cell>
          <cell r="DB99">
            <v>300</v>
          </cell>
          <cell r="DC99">
            <v>141</v>
          </cell>
          <cell r="DD99">
            <v>78</v>
          </cell>
          <cell r="DE99">
            <v>23</v>
          </cell>
          <cell r="DF99">
            <v>35</v>
          </cell>
          <cell r="DG99">
            <v>6</v>
          </cell>
          <cell r="DH99">
            <v>3</v>
          </cell>
          <cell r="DI99">
            <v>15</v>
          </cell>
        </row>
        <row r="100">
          <cell r="A100" t="str">
            <v>RS 064</v>
          </cell>
          <cell r="B100">
            <v>64</v>
          </cell>
          <cell r="C100" t="str">
            <v>C</v>
          </cell>
          <cell r="D100" t="str">
            <v>T</v>
          </cell>
          <cell r="E100" t="str">
            <v>Luwadzi River Bridge - Ngodzi River Bridge</v>
          </cell>
          <cell r="F100" t="str">
            <v>M05</v>
          </cell>
          <cell r="G100">
            <v>19</v>
          </cell>
          <cell r="H100">
            <v>15.8</v>
          </cell>
          <cell r="I100" t="str">
            <v>F</v>
          </cell>
          <cell r="J100" t="str">
            <v>SALIMA</v>
          </cell>
          <cell r="K100">
            <v>7</v>
          </cell>
          <cell r="L100">
            <v>0</v>
          </cell>
          <cell r="W100">
            <v>81</v>
          </cell>
          <cell r="X100" t="str">
            <v>DS</v>
          </cell>
          <cell r="Y100">
            <v>150</v>
          </cell>
          <cell r="Z100" t="str">
            <v>SB</v>
          </cell>
          <cell r="AA100">
            <v>100</v>
          </cell>
          <cell r="AB100" t="str">
            <v>GR</v>
          </cell>
          <cell r="AC100">
            <v>8</v>
          </cell>
          <cell r="AD100" t="str">
            <v>VR</v>
          </cell>
          <cell r="AE100">
            <v>94</v>
          </cell>
          <cell r="AF100" t="str">
            <v>RC</v>
          </cell>
          <cell r="AG100" t="str">
            <v>ST</v>
          </cell>
          <cell r="AH100">
            <v>15</v>
          </cell>
          <cell r="AI100">
            <v>0</v>
          </cell>
          <cell r="AJ100">
            <v>0</v>
          </cell>
          <cell r="AK100">
            <v>0</v>
          </cell>
          <cell r="AL100">
            <v>0</v>
          </cell>
          <cell r="AM100">
            <v>1</v>
          </cell>
          <cell r="AN100">
            <v>0</v>
          </cell>
          <cell r="BO100" t="str">
            <v>RS 064</v>
          </cell>
          <cell r="BP100">
            <v>15.8</v>
          </cell>
          <cell r="BQ100">
            <v>6.7</v>
          </cell>
          <cell r="BR100" t="str">
            <v>F</v>
          </cell>
          <cell r="BS100" t="str">
            <v>S</v>
          </cell>
          <cell r="BT100">
            <v>0</v>
          </cell>
          <cell r="BU100" t="str">
            <v>ST</v>
          </cell>
          <cell r="BV100" t="str">
            <v/>
          </cell>
          <cell r="BW100">
            <v>1</v>
          </cell>
          <cell r="BX100">
            <v>10</v>
          </cell>
          <cell r="BY100" t="str">
            <v/>
          </cell>
          <cell r="BZ100">
            <v>1</v>
          </cell>
          <cell r="CA100">
            <v>8</v>
          </cell>
          <cell r="CB100">
            <v>1.3540000000000001</v>
          </cell>
          <cell r="CC100">
            <v>3.7884175953079184</v>
          </cell>
          <cell r="CD100">
            <v>10</v>
          </cell>
          <cell r="CE100">
            <v>0</v>
          </cell>
          <cell r="CF100">
            <v>0</v>
          </cell>
          <cell r="CG100">
            <v>10</v>
          </cell>
          <cell r="CH100">
            <v>0</v>
          </cell>
          <cell r="CI100">
            <v>0</v>
          </cell>
          <cell r="CJ100">
            <v>0</v>
          </cell>
          <cell r="CK100">
            <v>0</v>
          </cell>
          <cell r="CL100">
            <v>0</v>
          </cell>
          <cell r="CM100">
            <v>0</v>
          </cell>
          <cell r="CN100">
            <v>0</v>
          </cell>
          <cell r="CO100">
            <v>0</v>
          </cell>
          <cell r="CP100">
            <v>0</v>
          </cell>
          <cell r="CQ100">
            <v>3.7884175953079184</v>
          </cell>
          <cell r="CR100">
            <v>0</v>
          </cell>
          <cell r="CS100">
            <v>1</v>
          </cell>
          <cell r="CT100">
            <v>0</v>
          </cell>
          <cell r="CU100">
            <v>0</v>
          </cell>
          <cell r="CV100">
            <v>4</v>
          </cell>
          <cell r="CW100">
            <v>4</v>
          </cell>
          <cell r="CX100" t="str">
            <v/>
          </cell>
          <cell r="CY100">
            <v>1.2</v>
          </cell>
          <cell r="CZ100">
            <v>1.2</v>
          </cell>
          <cell r="DA100">
            <v>1.1000000000000001</v>
          </cell>
          <cell r="DB100">
            <v>300</v>
          </cell>
          <cell r="DC100">
            <v>141</v>
          </cell>
          <cell r="DD100">
            <v>78</v>
          </cell>
          <cell r="DE100">
            <v>23</v>
          </cell>
          <cell r="DF100">
            <v>35</v>
          </cell>
          <cell r="DG100">
            <v>6</v>
          </cell>
          <cell r="DH100">
            <v>3</v>
          </cell>
          <cell r="DI100">
            <v>15</v>
          </cell>
        </row>
        <row r="101">
          <cell r="A101" t="str">
            <v>RS 059</v>
          </cell>
          <cell r="B101">
            <v>59</v>
          </cell>
          <cell r="C101" t="str">
            <v>C</v>
          </cell>
          <cell r="D101" t="str">
            <v>T</v>
          </cell>
          <cell r="E101" t="str">
            <v>Ngodzi River Bridge - Mtakataka</v>
          </cell>
          <cell r="F101" t="str">
            <v>M05</v>
          </cell>
          <cell r="G101">
            <v>20</v>
          </cell>
          <cell r="H101">
            <v>14.3</v>
          </cell>
          <cell r="I101" t="str">
            <v>F</v>
          </cell>
          <cell r="J101" t="str">
            <v>SALIMA</v>
          </cell>
          <cell r="K101">
            <v>7</v>
          </cell>
          <cell r="L101">
            <v>0</v>
          </cell>
          <cell r="W101">
            <v>81</v>
          </cell>
          <cell r="X101" t="str">
            <v>DS</v>
          </cell>
          <cell r="Y101">
            <v>150</v>
          </cell>
          <cell r="Z101" t="str">
            <v>SB</v>
          </cell>
          <cell r="AA101">
            <v>100</v>
          </cell>
          <cell r="AB101" t="str">
            <v>GR</v>
          </cell>
          <cell r="AC101">
            <v>8</v>
          </cell>
          <cell r="AD101" t="str">
            <v>VR</v>
          </cell>
          <cell r="AE101">
            <v>94</v>
          </cell>
          <cell r="AF101" t="str">
            <v>RC</v>
          </cell>
          <cell r="AG101" t="str">
            <v>ST</v>
          </cell>
          <cell r="AH101">
            <v>15</v>
          </cell>
          <cell r="AI101">
            <v>0</v>
          </cell>
          <cell r="AJ101">
            <v>0</v>
          </cell>
          <cell r="AK101">
            <v>0</v>
          </cell>
          <cell r="AL101">
            <v>0</v>
          </cell>
          <cell r="AM101">
            <v>1</v>
          </cell>
          <cell r="AN101">
            <v>0</v>
          </cell>
          <cell r="BO101" t="str">
            <v>RS 059</v>
          </cell>
          <cell r="BP101">
            <v>14.3</v>
          </cell>
          <cell r="BQ101">
            <v>6.7</v>
          </cell>
          <cell r="BR101" t="str">
            <v>F</v>
          </cell>
          <cell r="BS101" t="str">
            <v>S</v>
          </cell>
          <cell r="BT101">
            <v>0</v>
          </cell>
          <cell r="BU101" t="str">
            <v>ST</v>
          </cell>
          <cell r="BV101" t="str">
            <v/>
          </cell>
          <cell r="BW101">
            <v>1</v>
          </cell>
          <cell r="BX101">
            <v>10</v>
          </cell>
          <cell r="BY101" t="str">
            <v/>
          </cell>
          <cell r="BZ101">
            <v>1</v>
          </cell>
          <cell r="CA101">
            <v>8</v>
          </cell>
          <cell r="CB101">
            <v>1.3540000000000001</v>
          </cell>
          <cell r="CC101">
            <v>5.0676190390254909</v>
          </cell>
          <cell r="CD101">
            <v>10</v>
          </cell>
          <cell r="CE101">
            <v>1</v>
          </cell>
          <cell r="CF101">
            <v>0</v>
          </cell>
          <cell r="CG101">
            <v>10</v>
          </cell>
          <cell r="CH101">
            <v>1</v>
          </cell>
          <cell r="CI101">
            <v>0</v>
          </cell>
          <cell r="CJ101">
            <v>0</v>
          </cell>
          <cell r="CK101">
            <v>0</v>
          </cell>
          <cell r="CL101">
            <v>0</v>
          </cell>
          <cell r="CM101">
            <v>0</v>
          </cell>
          <cell r="CN101">
            <v>0</v>
          </cell>
          <cell r="CO101">
            <v>0</v>
          </cell>
          <cell r="CP101">
            <v>0</v>
          </cell>
          <cell r="CQ101">
            <v>5.0676190390254909</v>
          </cell>
          <cell r="CR101">
            <v>0</v>
          </cell>
          <cell r="CS101">
            <v>1</v>
          </cell>
          <cell r="CT101">
            <v>0</v>
          </cell>
          <cell r="CU101">
            <v>0</v>
          </cell>
          <cell r="CV101">
            <v>4</v>
          </cell>
          <cell r="CW101">
            <v>4</v>
          </cell>
          <cell r="CX101" t="str">
            <v/>
          </cell>
          <cell r="CY101">
            <v>1.5</v>
          </cell>
          <cell r="CZ101">
            <v>1.2</v>
          </cell>
          <cell r="DA101">
            <v>1.1000000000000001</v>
          </cell>
          <cell r="DB101">
            <v>160</v>
          </cell>
          <cell r="DC101">
            <v>76</v>
          </cell>
          <cell r="DD101">
            <v>42</v>
          </cell>
          <cell r="DE101">
            <v>12</v>
          </cell>
          <cell r="DF101">
            <v>19</v>
          </cell>
          <cell r="DG101">
            <v>4</v>
          </cell>
          <cell r="DH101">
            <v>2</v>
          </cell>
          <cell r="DI101">
            <v>8</v>
          </cell>
        </row>
        <row r="102">
          <cell r="A102" t="str">
            <v>RS 063</v>
          </cell>
          <cell r="B102">
            <v>63</v>
          </cell>
          <cell r="C102" t="str">
            <v>C</v>
          </cell>
          <cell r="D102" t="str">
            <v>T</v>
          </cell>
          <cell r="E102" t="str">
            <v>Mtakataka - Golomoti</v>
          </cell>
          <cell r="F102" t="str">
            <v>M05</v>
          </cell>
          <cell r="G102">
            <v>21</v>
          </cell>
          <cell r="H102">
            <v>25.5</v>
          </cell>
          <cell r="I102" t="str">
            <v>F</v>
          </cell>
          <cell r="J102" t="str">
            <v>DEDZA</v>
          </cell>
          <cell r="K102">
            <v>7</v>
          </cell>
          <cell r="L102">
            <v>0</v>
          </cell>
          <cell r="W102">
            <v>81</v>
          </cell>
          <cell r="X102" t="str">
            <v>DS</v>
          </cell>
          <cell r="Y102">
            <v>150</v>
          </cell>
          <cell r="Z102" t="str">
            <v>SB</v>
          </cell>
          <cell r="AA102">
            <v>100</v>
          </cell>
          <cell r="AB102" t="str">
            <v>GR</v>
          </cell>
          <cell r="AC102">
            <v>8</v>
          </cell>
          <cell r="AD102" t="str">
            <v>VR</v>
          </cell>
          <cell r="AE102">
            <v>94</v>
          </cell>
          <cell r="AF102" t="str">
            <v>RC</v>
          </cell>
          <cell r="AG102" t="str">
            <v>ST</v>
          </cell>
          <cell r="AH102">
            <v>15</v>
          </cell>
          <cell r="AI102">
            <v>0</v>
          </cell>
          <cell r="AJ102">
            <v>0</v>
          </cell>
          <cell r="AK102">
            <v>0</v>
          </cell>
          <cell r="AL102">
            <v>0</v>
          </cell>
          <cell r="AM102">
            <v>1</v>
          </cell>
          <cell r="AN102">
            <v>0</v>
          </cell>
          <cell r="BO102" t="str">
            <v>RS 063</v>
          </cell>
          <cell r="BP102">
            <v>25.5</v>
          </cell>
          <cell r="BQ102">
            <v>6.7</v>
          </cell>
          <cell r="BR102" t="str">
            <v>F</v>
          </cell>
          <cell r="BS102" t="str">
            <v>S</v>
          </cell>
          <cell r="BT102">
            <v>0</v>
          </cell>
          <cell r="BU102" t="str">
            <v>ST</v>
          </cell>
          <cell r="BV102" t="str">
            <v/>
          </cell>
          <cell r="BW102">
            <v>1</v>
          </cell>
          <cell r="BX102">
            <v>10</v>
          </cell>
          <cell r="BY102" t="str">
            <v/>
          </cell>
          <cell r="BZ102">
            <v>1</v>
          </cell>
          <cell r="CA102">
            <v>8</v>
          </cell>
          <cell r="CB102">
            <v>1.3540000000000001</v>
          </cell>
          <cell r="CC102">
            <v>4.04</v>
          </cell>
          <cell r="CD102">
            <v>1</v>
          </cell>
          <cell r="CE102">
            <v>0</v>
          </cell>
          <cell r="CF102">
            <v>0</v>
          </cell>
          <cell r="CG102">
            <v>1</v>
          </cell>
          <cell r="CH102">
            <v>0</v>
          </cell>
          <cell r="CI102">
            <v>0</v>
          </cell>
          <cell r="CJ102">
            <v>0</v>
          </cell>
          <cell r="CK102">
            <v>0</v>
          </cell>
          <cell r="CL102">
            <v>0</v>
          </cell>
          <cell r="CM102">
            <v>0</v>
          </cell>
          <cell r="CN102">
            <v>0</v>
          </cell>
          <cell r="CO102">
            <v>0</v>
          </cell>
          <cell r="CP102">
            <v>0</v>
          </cell>
          <cell r="CQ102">
            <v>4.04</v>
          </cell>
          <cell r="CR102">
            <v>0</v>
          </cell>
          <cell r="CS102">
            <v>1</v>
          </cell>
          <cell r="CT102">
            <v>0</v>
          </cell>
          <cell r="CU102">
            <v>0</v>
          </cell>
          <cell r="CV102">
            <v>4</v>
          </cell>
          <cell r="CW102">
            <v>4</v>
          </cell>
          <cell r="CX102" t="str">
            <v/>
          </cell>
          <cell r="CY102">
            <v>1.2</v>
          </cell>
          <cell r="CZ102">
            <v>1.2</v>
          </cell>
          <cell r="DA102">
            <v>1.1000000000000001</v>
          </cell>
          <cell r="DB102">
            <v>120</v>
          </cell>
          <cell r="DC102">
            <v>57</v>
          </cell>
          <cell r="DD102">
            <v>32</v>
          </cell>
          <cell r="DE102">
            <v>9</v>
          </cell>
          <cell r="DF102">
            <v>14</v>
          </cell>
          <cell r="DG102">
            <v>3</v>
          </cell>
          <cell r="DH102">
            <v>2</v>
          </cell>
          <cell r="DI102">
            <v>6</v>
          </cell>
        </row>
        <row r="103">
          <cell r="A103" t="str">
            <v>RS 055</v>
          </cell>
          <cell r="B103">
            <v>55</v>
          </cell>
          <cell r="C103" t="str">
            <v>C</v>
          </cell>
          <cell r="D103" t="str">
            <v>T</v>
          </cell>
          <cell r="E103" t="str">
            <v>Golomoti - Kasinje</v>
          </cell>
          <cell r="F103" t="str">
            <v>M05</v>
          </cell>
          <cell r="G103">
            <v>22</v>
          </cell>
          <cell r="H103">
            <v>14.4</v>
          </cell>
          <cell r="I103" t="str">
            <v>F</v>
          </cell>
          <cell r="J103" t="str">
            <v>NTCHEU</v>
          </cell>
          <cell r="K103">
            <v>8</v>
          </cell>
          <cell r="L103">
            <v>0</v>
          </cell>
          <cell r="W103">
            <v>81</v>
          </cell>
          <cell r="X103" t="str">
            <v>DS</v>
          </cell>
          <cell r="Y103">
            <v>150</v>
          </cell>
          <cell r="Z103" t="str">
            <v>SB</v>
          </cell>
          <cell r="AA103">
            <v>100</v>
          </cell>
          <cell r="AB103" t="str">
            <v>GR</v>
          </cell>
          <cell r="AC103">
            <v>8</v>
          </cell>
          <cell r="AD103" t="str">
            <v>VR</v>
          </cell>
          <cell r="AE103">
            <v>94</v>
          </cell>
          <cell r="AF103" t="str">
            <v>RC</v>
          </cell>
          <cell r="AG103" t="str">
            <v>ST</v>
          </cell>
          <cell r="AH103">
            <v>15</v>
          </cell>
          <cell r="AI103">
            <v>0</v>
          </cell>
          <cell r="AJ103">
            <v>0</v>
          </cell>
          <cell r="AK103">
            <v>0</v>
          </cell>
          <cell r="AL103">
            <v>0</v>
          </cell>
          <cell r="AM103">
            <v>1</v>
          </cell>
          <cell r="AN103">
            <v>0</v>
          </cell>
          <cell r="BO103" t="str">
            <v>RS 055</v>
          </cell>
          <cell r="BP103">
            <v>14.4</v>
          </cell>
          <cell r="BQ103">
            <v>6.7</v>
          </cell>
          <cell r="BR103" t="str">
            <v>F</v>
          </cell>
          <cell r="BS103" t="str">
            <v>S</v>
          </cell>
          <cell r="BT103">
            <v>0</v>
          </cell>
          <cell r="BU103" t="str">
            <v>ST</v>
          </cell>
          <cell r="BV103" t="str">
            <v/>
          </cell>
          <cell r="BW103">
            <v>1</v>
          </cell>
          <cell r="BX103">
            <v>10</v>
          </cell>
          <cell r="BY103" t="str">
            <v/>
          </cell>
          <cell r="BZ103">
            <v>1</v>
          </cell>
          <cell r="CA103">
            <v>8</v>
          </cell>
          <cell r="CB103">
            <v>1.3540000000000001</v>
          </cell>
          <cell r="CC103">
            <v>3.9922750281976094</v>
          </cell>
          <cell r="CD103">
            <v>5</v>
          </cell>
          <cell r="CE103">
            <v>0</v>
          </cell>
          <cell r="CF103">
            <v>0</v>
          </cell>
          <cell r="CG103">
            <v>5</v>
          </cell>
          <cell r="CH103">
            <v>0</v>
          </cell>
          <cell r="CI103">
            <v>0</v>
          </cell>
          <cell r="CJ103">
            <v>0</v>
          </cell>
          <cell r="CK103">
            <v>0</v>
          </cell>
          <cell r="CL103">
            <v>0</v>
          </cell>
          <cell r="CM103">
            <v>0</v>
          </cell>
          <cell r="CN103">
            <v>0</v>
          </cell>
          <cell r="CO103">
            <v>0</v>
          </cell>
          <cell r="CP103">
            <v>0</v>
          </cell>
          <cell r="CQ103">
            <v>3.9922750281976094</v>
          </cell>
          <cell r="CR103">
            <v>0</v>
          </cell>
          <cell r="CS103">
            <v>1</v>
          </cell>
          <cell r="CT103">
            <v>0</v>
          </cell>
          <cell r="CU103">
            <v>0</v>
          </cell>
          <cell r="CV103">
            <v>4</v>
          </cell>
          <cell r="CW103">
            <v>4</v>
          </cell>
          <cell r="CX103" t="str">
            <v/>
          </cell>
          <cell r="CY103">
            <v>1.2</v>
          </cell>
          <cell r="CZ103">
            <v>2</v>
          </cell>
          <cell r="DA103">
            <v>1.1000000000000001</v>
          </cell>
          <cell r="DB103">
            <v>100</v>
          </cell>
          <cell r="DC103">
            <v>47</v>
          </cell>
          <cell r="DD103">
            <v>26</v>
          </cell>
          <cell r="DE103">
            <v>8</v>
          </cell>
          <cell r="DF103">
            <v>12</v>
          </cell>
          <cell r="DG103">
            <v>2</v>
          </cell>
          <cell r="DH103">
            <v>1</v>
          </cell>
          <cell r="DI103">
            <v>5</v>
          </cell>
        </row>
        <row r="104">
          <cell r="A104" t="str">
            <v>RS 041</v>
          </cell>
          <cell r="B104">
            <v>41</v>
          </cell>
          <cell r="C104" t="str">
            <v>C</v>
          </cell>
          <cell r="D104" t="str">
            <v>T</v>
          </cell>
          <cell r="E104" t="str">
            <v>Kasinje - Sharpevale</v>
          </cell>
          <cell r="F104" t="str">
            <v>M05</v>
          </cell>
          <cell r="G104">
            <v>23</v>
          </cell>
          <cell r="H104">
            <v>10.5</v>
          </cell>
          <cell r="I104" t="str">
            <v>F</v>
          </cell>
          <cell r="J104" t="str">
            <v>NTCHEU</v>
          </cell>
          <cell r="K104">
            <v>8</v>
          </cell>
          <cell r="L104">
            <v>0</v>
          </cell>
          <cell r="W104">
            <v>81</v>
          </cell>
          <cell r="X104" t="str">
            <v>DS</v>
          </cell>
          <cell r="Y104">
            <v>150</v>
          </cell>
          <cell r="Z104" t="str">
            <v>SB</v>
          </cell>
          <cell r="AA104">
            <v>100</v>
          </cell>
          <cell r="AB104" t="str">
            <v>GR</v>
          </cell>
          <cell r="AC104">
            <v>8</v>
          </cell>
          <cell r="AD104" t="str">
            <v>VR</v>
          </cell>
          <cell r="AE104">
            <v>94</v>
          </cell>
          <cell r="AF104" t="str">
            <v>RC</v>
          </cell>
          <cell r="AG104" t="str">
            <v>ST</v>
          </cell>
          <cell r="AH104">
            <v>15</v>
          </cell>
          <cell r="AI104">
            <v>0</v>
          </cell>
          <cell r="AJ104">
            <v>0</v>
          </cell>
          <cell r="AK104">
            <v>0</v>
          </cell>
          <cell r="AL104">
            <v>0</v>
          </cell>
          <cell r="AM104">
            <v>1</v>
          </cell>
          <cell r="AN104">
            <v>0</v>
          </cell>
          <cell r="BO104" t="str">
            <v>RS 041</v>
          </cell>
          <cell r="BP104">
            <v>10.5</v>
          </cell>
          <cell r="BQ104">
            <v>6.7</v>
          </cell>
          <cell r="BR104" t="str">
            <v>F</v>
          </cell>
          <cell r="BS104" t="str">
            <v>S</v>
          </cell>
          <cell r="BT104">
            <v>0</v>
          </cell>
          <cell r="BU104" t="str">
            <v>ST</v>
          </cell>
          <cell r="BV104" t="str">
            <v/>
          </cell>
          <cell r="BW104">
            <v>1</v>
          </cell>
          <cell r="BX104">
            <v>10</v>
          </cell>
          <cell r="BY104" t="str">
            <v/>
          </cell>
          <cell r="BZ104">
            <v>1</v>
          </cell>
          <cell r="CA104">
            <v>8</v>
          </cell>
          <cell r="CB104">
            <v>1.3540000000000001</v>
          </cell>
          <cell r="CC104">
            <v>3.6602325187357452</v>
          </cell>
          <cell r="CD104">
            <v>1</v>
          </cell>
          <cell r="CE104">
            <v>0</v>
          </cell>
          <cell r="CF104">
            <v>0</v>
          </cell>
          <cell r="CG104">
            <v>1</v>
          </cell>
          <cell r="CH104">
            <v>0</v>
          </cell>
          <cell r="CI104">
            <v>0.1</v>
          </cell>
          <cell r="CJ104">
            <v>2.9850746268656722E-4</v>
          </cell>
          <cell r="CK104">
            <v>2.9850746268656722E-4</v>
          </cell>
          <cell r="CL104">
            <v>0</v>
          </cell>
          <cell r="CM104">
            <v>1.1572904707233067E-4</v>
          </cell>
          <cell r="CN104">
            <v>1.1572904707233067E-4</v>
          </cell>
          <cell r="CO104">
            <v>0</v>
          </cell>
          <cell r="CP104">
            <v>0</v>
          </cell>
          <cell r="CQ104">
            <v>3.6603482477828173</v>
          </cell>
          <cell r="CR104">
            <v>0</v>
          </cell>
          <cell r="CS104">
            <v>1</v>
          </cell>
          <cell r="CT104">
            <v>0</v>
          </cell>
          <cell r="CU104">
            <v>0</v>
          </cell>
          <cell r="CV104">
            <v>4</v>
          </cell>
          <cell r="CW104">
            <v>4</v>
          </cell>
          <cell r="CX104" t="str">
            <v/>
          </cell>
          <cell r="CY104">
            <v>1.2</v>
          </cell>
          <cell r="CZ104">
            <v>1.1000000000000001</v>
          </cell>
          <cell r="DA104">
            <v>1.2</v>
          </cell>
          <cell r="DB104">
            <v>110</v>
          </cell>
          <cell r="DC104">
            <v>52</v>
          </cell>
          <cell r="DD104">
            <v>29</v>
          </cell>
          <cell r="DE104">
            <v>9</v>
          </cell>
          <cell r="DF104">
            <v>13</v>
          </cell>
          <cell r="DG104">
            <v>3</v>
          </cell>
          <cell r="DH104">
            <v>2</v>
          </cell>
          <cell r="DI104">
            <v>6</v>
          </cell>
        </row>
        <row r="105">
          <cell r="A105" t="str">
            <v>RS 046</v>
          </cell>
          <cell r="B105">
            <v>46</v>
          </cell>
          <cell r="C105" t="str">
            <v>C</v>
          </cell>
          <cell r="D105" t="str">
            <v>T</v>
          </cell>
          <cell r="E105" t="str">
            <v>Sharpevale - Bilila</v>
          </cell>
          <cell r="F105" t="str">
            <v>M05</v>
          </cell>
          <cell r="G105">
            <v>24</v>
          </cell>
          <cell r="H105">
            <v>28.3</v>
          </cell>
          <cell r="I105" t="str">
            <v>R</v>
          </cell>
          <cell r="J105" t="str">
            <v>NTCHEU</v>
          </cell>
          <cell r="K105">
            <v>8</v>
          </cell>
          <cell r="L105">
            <v>0</v>
          </cell>
          <cell r="W105">
            <v>81</v>
          </cell>
          <cell r="X105" t="str">
            <v>DS</v>
          </cell>
          <cell r="Y105">
            <v>150</v>
          </cell>
          <cell r="Z105" t="str">
            <v>SB</v>
          </cell>
          <cell r="AA105">
            <v>100</v>
          </cell>
          <cell r="AB105" t="str">
            <v>GR</v>
          </cell>
          <cell r="AC105">
            <v>8</v>
          </cell>
          <cell r="AD105" t="str">
            <v>VR</v>
          </cell>
          <cell r="AE105">
            <v>94</v>
          </cell>
          <cell r="AF105" t="str">
            <v>RC</v>
          </cell>
          <cell r="AG105" t="str">
            <v>ST</v>
          </cell>
          <cell r="AH105">
            <v>15</v>
          </cell>
          <cell r="AI105">
            <v>0</v>
          </cell>
          <cell r="AJ105">
            <v>0</v>
          </cell>
          <cell r="AK105">
            <v>0</v>
          </cell>
          <cell r="AL105">
            <v>0</v>
          </cell>
          <cell r="AM105">
            <v>1</v>
          </cell>
          <cell r="AN105">
            <v>0</v>
          </cell>
          <cell r="BO105" t="str">
            <v>RS 046</v>
          </cell>
          <cell r="BP105">
            <v>28.3</v>
          </cell>
          <cell r="BQ105">
            <v>6.7</v>
          </cell>
          <cell r="BR105" t="str">
            <v>R</v>
          </cell>
          <cell r="BS105" t="str">
            <v>S</v>
          </cell>
          <cell r="BT105">
            <v>0</v>
          </cell>
          <cell r="BU105" t="str">
            <v>ST</v>
          </cell>
          <cell r="BV105" t="str">
            <v/>
          </cell>
          <cell r="BW105">
            <v>1</v>
          </cell>
          <cell r="BX105">
            <v>10</v>
          </cell>
          <cell r="BY105" t="str">
            <v/>
          </cell>
          <cell r="BZ105">
            <v>1</v>
          </cell>
          <cell r="CA105">
            <v>8</v>
          </cell>
          <cell r="CB105">
            <v>1.3540000000000001</v>
          </cell>
          <cell r="CC105">
            <v>3.6</v>
          </cell>
          <cell r="CD105">
            <v>1</v>
          </cell>
          <cell r="CE105">
            <v>0</v>
          </cell>
          <cell r="CF105">
            <v>0</v>
          </cell>
          <cell r="CG105">
            <v>1</v>
          </cell>
          <cell r="CH105">
            <v>0</v>
          </cell>
          <cell r="CI105">
            <v>0</v>
          </cell>
          <cell r="CJ105">
            <v>0</v>
          </cell>
          <cell r="CK105">
            <v>0</v>
          </cell>
          <cell r="CL105">
            <v>0</v>
          </cell>
          <cell r="CM105">
            <v>0</v>
          </cell>
          <cell r="CN105">
            <v>0</v>
          </cell>
          <cell r="CO105">
            <v>0</v>
          </cell>
          <cell r="CP105">
            <v>0</v>
          </cell>
          <cell r="CQ105">
            <v>3.6</v>
          </cell>
          <cell r="CR105">
            <v>0</v>
          </cell>
          <cell r="CS105">
            <v>1</v>
          </cell>
          <cell r="CT105">
            <v>0</v>
          </cell>
          <cell r="CU105">
            <v>0</v>
          </cell>
          <cell r="CV105">
            <v>4</v>
          </cell>
          <cell r="CW105">
            <v>4</v>
          </cell>
          <cell r="CX105" t="str">
            <v/>
          </cell>
          <cell r="CY105">
            <v>1.2</v>
          </cell>
          <cell r="CZ105">
            <v>1.2</v>
          </cell>
          <cell r="DA105">
            <v>1.2</v>
          </cell>
          <cell r="DB105">
            <v>110</v>
          </cell>
          <cell r="DC105">
            <v>52</v>
          </cell>
          <cell r="DD105">
            <v>29</v>
          </cell>
          <cell r="DE105">
            <v>9</v>
          </cell>
          <cell r="DF105">
            <v>13</v>
          </cell>
          <cell r="DG105">
            <v>3</v>
          </cell>
          <cell r="DH105">
            <v>2</v>
          </cell>
          <cell r="DI105">
            <v>6</v>
          </cell>
        </row>
        <row r="106">
          <cell r="A106" t="str">
            <v>RS 065</v>
          </cell>
          <cell r="B106">
            <v>65</v>
          </cell>
          <cell r="C106" t="str">
            <v>C</v>
          </cell>
          <cell r="D106" t="str">
            <v>T</v>
          </cell>
          <cell r="E106" t="str">
            <v>Bilila - Linengwe River</v>
          </cell>
          <cell r="F106" t="str">
            <v>M05</v>
          </cell>
          <cell r="G106">
            <v>25</v>
          </cell>
          <cell r="H106">
            <v>5.2</v>
          </cell>
          <cell r="I106" t="str">
            <v>F</v>
          </cell>
          <cell r="J106" t="str">
            <v>NTCHEU</v>
          </cell>
          <cell r="K106">
            <v>8</v>
          </cell>
          <cell r="L106">
            <v>0</v>
          </cell>
          <cell r="W106">
            <v>81</v>
          </cell>
          <cell r="X106" t="str">
            <v>DS</v>
          </cell>
          <cell r="Y106">
            <v>150</v>
          </cell>
          <cell r="Z106" t="str">
            <v>SB</v>
          </cell>
          <cell r="AA106">
            <v>100</v>
          </cell>
          <cell r="AB106" t="str">
            <v>GR</v>
          </cell>
          <cell r="AC106">
            <v>8</v>
          </cell>
          <cell r="AD106" t="str">
            <v>VR</v>
          </cell>
          <cell r="AE106">
            <v>94</v>
          </cell>
          <cell r="AF106" t="str">
            <v>RC</v>
          </cell>
          <cell r="AG106" t="str">
            <v>ST</v>
          </cell>
          <cell r="AH106">
            <v>15</v>
          </cell>
          <cell r="AI106">
            <v>0</v>
          </cell>
          <cell r="AJ106">
            <v>0</v>
          </cell>
          <cell r="AK106">
            <v>0</v>
          </cell>
          <cell r="AL106">
            <v>0</v>
          </cell>
          <cell r="AM106">
            <v>1</v>
          </cell>
          <cell r="AN106">
            <v>0</v>
          </cell>
          <cell r="BO106" t="str">
            <v>RS 065</v>
          </cell>
          <cell r="BP106">
            <v>5.2</v>
          </cell>
          <cell r="BQ106">
            <v>6.7</v>
          </cell>
          <cell r="BR106" t="str">
            <v>F</v>
          </cell>
          <cell r="BS106" t="str">
            <v>S</v>
          </cell>
          <cell r="BT106">
            <v>0</v>
          </cell>
          <cell r="BU106" t="str">
            <v>ST</v>
          </cell>
          <cell r="BV106" t="str">
            <v/>
          </cell>
          <cell r="BW106">
            <v>1</v>
          </cell>
          <cell r="BX106">
            <v>10</v>
          </cell>
          <cell r="BY106" t="str">
            <v/>
          </cell>
          <cell r="BZ106">
            <v>1</v>
          </cell>
          <cell r="CA106">
            <v>8</v>
          </cell>
          <cell r="CB106">
            <v>1.3540000000000001</v>
          </cell>
          <cell r="CC106">
            <v>3.6077724340175958</v>
          </cell>
          <cell r="CD106">
            <v>0</v>
          </cell>
          <cell r="CE106">
            <v>0</v>
          </cell>
          <cell r="CF106">
            <v>0</v>
          </cell>
          <cell r="CG106">
            <v>0</v>
          </cell>
          <cell r="CH106">
            <v>0</v>
          </cell>
          <cell r="CI106">
            <v>0</v>
          </cell>
          <cell r="CJ106">
            <v>0</v>
          </cell>
          <cell r="CK106">
            <v>0</v>
          </cell>
          <cell r="CL106">
            <v>0</v>
          </cell>
          <cell r="CM106">
            <v>0</v>
          </cell>
          <cell r="CN106">
            <v>0</v>
          </cell>
          <cell r="CO106">
            <v>0</v>
          </cell>
          <cell r="CP106">
            <v>0</v>
          </cell>
          <cell r="CQ106">
            <v>3.6077724340175958</v>
          </cell>
          <cell r="CR106">
            <v>0</v>
          </cell>
          <cell r="CS106">
            <v>1</v>
          </cell>
          <cell r="CT106">
            <v>0</v>
          </cell>
          <cell r="CU106">
            <v>0</v>
          </cell>
          <cell r="CV106">
            <v>4</v>
          </cell>
          <cell r="CW106">
            <v>4</v>
          </cell>
          <cell r="CX106" t="str">
            <v/>
          </cell>
          <cell r="CY106">
            <v>1.2</v>
          </cell>
          <cell r="CZ106">
            <v>1.2</v>
          </cell>
          <cell r="DA106">
            <v>1.2</v>
          </cell>
          <cell r="DB106">
            <v>120</v>
          </cell>
          <cell r="DC106">
            <v>57</v>
          </cell>
          <cell r="DD106">
            <v>32</v>
          </cell>
          <cell r="DE106">
            <v>9</v>
          </cell>
          <cell r="DF106">
            <v>14</v>
          </cell>
          <cell r="DG106">
            <v>3</v>
          </cell>
          <cell r="DH106">
            <v>2</v>
          </cell>
          <cell r="DI106">
            <v>6</v>
          </cell>
        </row>
        <row r="107">
          <cell r="A107" t="str">
            <v>RS 056</v>
          </cell>
          <cell r="B107">
            <v>56</v>
          </cell>
          <cell r="C107" t="str">
            <v>C</v>
          </cell>
          <cell r="D107" t="str">
            <v>T</v>
          </cell>
          <cell r="E107" t="str">
            <v>Linengwe River - Balaka Market (junction M1)</v>
          </cell>
          <cell r="F107" t="str">
            <v>M05</v>
          </cell>
          <cell r="G107">
            <v>26</v>
          </cell>
          <cell r="H107">
            <v>7.4</v>
          </cell>
          <cell r="I107" t="str">
            <v>F</v>
          </cell>
          <cell r="J107" t="str">
            <v>NTCHEU</v>
          </cell>
          <cell r="K107">
            <v>8</v>
          </cell>
          <cell r="L107">
            <v>0</v>
          </cell>
          <cell r="W107">
            <v>81</v>
          </cell>
          <cell r="X107" t="str">
            <v>DS</v>
          </cell>
          <cell r="Y107">
            <v>150</v>
          </cell>
          <cell r="Z107" t="str">
            <v>SB</v>
          </cell>
          <cell r="AA107">
            <v>100</v>
          </cell>
          <cell r="AB107" t="str">
            <v>GR</v>
          </cell>
          <cell r="AC107">
            <v>8</v>
          </cell>
          <cell r="AD107" t="str">
            <v>VR</v>
          </cell>
          <cell r="AE107">
            <v>94</v>
          </cell>
          <cell r="AF107" t="str">
            <v>RC</v>
          </cell>
          <cell r="AG107" t="str">
            <v>ST</v>
          </cell>
          <cell r="AH107">
            <v>15</v>
          </cell>
          <cell r="AI107">
            <v>0</v>
          </cell>
          <cell r="AJ107">
            <v>0</v>
          </cell>
          <cell r="AK107">
            <v>0</v>
          </cell>
          <cell r="AL107">
            <v>0</v>
          </cell>
          <cell r="AM107">
            <v>1</v>
          </cell>
          <cell r="AN107">
            <v>0</v>
          </cell>
          <cell r="BO107" t="str">
            <v>RS 056</v>
          </cell>
          <cell r="BP107">
            <v>7.4</v>
          </cell>
          <cell r="BQ107">
            <v>6.7</v>
          </cell>
          <cell r="BR107" t="str">
            <v>F</v>
          </cell>
          <cell r="BS107" t="str">
            <v>S</v>
          </cell>
          <cell r="BT107">
            <v>0</v>
          </cell>
          <cell r="BU107" t="str">
            <v>ST</v>
          </cell>
          <cell r="BV107" t="str">
            <v/>
          </cell>
          <cell r="BW107">
            <v>1</v>
          </cell>
          <cell r="BX107">
            <v>10</v>
          </cell>
          <cell r="BY107" t="str">
            <v/>
          </cell>
          <cell r="BZ107">
            <v>1</v>
          </cell>
          <cell r="CA107">
            <v>8</v>
          </cell>
          <cell r="CB107">
            <v>1.3540000000000001</v>
          </cell>
          <cell r="CC107">
            <v>4.129522189638319</v>
          </cell>
          <cell r="CD107">
            <v>0</v>
          </cell>
          <cell r="CE107">
            <v>0</v>
          </cell>
          <cell r="CF107">
            <v>0</v>
          </cell>
          <cell r="CG107">
            <v>0</v>
          </cell>
          <cell r="CH107">
            <v>0</v>
          </cell>
          <cell r="CI107">
            <v>0</v>
          </cell>
          <cell r="CJ107">
            <v>0</v>
          </cell>
          <cell r="CK107">
            <v>0</v>
          </cell>
          <cell r="CL107">
            <v>0</v>
          </cell>
          <cell r="CM107">
            <v>0</v>
          </cell>
          <cell r="CN107">
            <v>0</v>
          </cell>
          <cell r="CO107">
            <v>0</v>
          </cell>
          <cell r="CP107">
            <v>0</v>
          </cell>
          <cell r="CQ107">
            <v>4.129522189638319</v>
          </cell>
          <cell r="CR107">
            <v>0</v>
          </cell>
          <cell r="CS107">
            <v>1</v>
          </cell>
          <cell r="CT107">
            <v>0</v>
          </cell>
          <cell r="CU107">
            <v>0</v>
          </cell>
          <cell r="CV107">
            <v>4</v>
          </cell>
          <cell r="CW107">
            <v>4</v>
          </cell>
          <cell r="CX107" t="str">
            <v/>
          </cell>
          <cell r="CY107">
            <v>1.2</v>
          </cell>
          <cell r="CZ107">
            <v>1.2</v>
          </cell>
          <cell r="DA107">
            <v>1.2</v>
          </cell>
          <cell r="DB107">
            <v>120</v>
          </cell>
          <cell r="DC107">
            <v>57</v>
          </cell>
          <cell r="DD107">
            <v>32</v>
          </cell>
          <cell r="DE107">
            <v>9</v>
          </cell>
          <cell r="DF107">
            <v>14</v>
          </cell>
          <cell r="DG107">
            <v>3</v>
          </cell>
          <cell r="DH107">
            <v>2</v>
          </cell>
          <cell r="DI107">
            <v>6</v>
          </cell>
        </row>
        <row r="108">
          <cell r="A108" t="str">
            <v>RS 135</v>
          </cell>
          <cell r="B108">
            <v>135</v>
          </cell>
          <cell r="C108" t="str">
            <v>S</v>
          </cell>
          <cell r="D108" t="str">
            <v>T</v>
          </cell>
          <cell r="E108" t="str">
            <v>Zobwe - Mwanza</v>
          </cell>
          <cell r="F108" t="str">
            <v>M06</v>
          </cell>
          <cell r="G108">
            <v>1</v>
          </cell>
          <cell r="H108">
            <v>11.1</v>
          </cell>
          <cell r="I108" t="str">
            <v>H</v>
          </cell>
          <cell r="J108" t="str">
            <v>MWANZA</v>
          </cell>
          <cell r="K108">
            <v>9</v>
          </cell>
          <cell r="L108">
            <v>0</v>
          </cell>
          <cell r="W108">
            <v>87</v>
          </cell>
          <cell r="X108" t="str">
            <v>DS</v>
          </cell>
          <cell r="Y108">
            <v>200</v>
          </cell>
          <cell r="Z108" t="str">
            <v>SB</v>
          </cell>
          <cell r="AA108">
            <v>150</v>
          </cell>
          <cell r="AB108" t="str">
            <v>SB</v>
          </cell>
          <cell r="AC108">
            <v>17</v>
          </cell>
          <cell r="AD108" t="str">
            <v>VR</v>
          </cell>
          <cell r="AE108">
            <v>0</v>
          </cell>
          <cell r="AF108">
            <v>0</v>
          </cell>
          <cell r="AG108">
            <v>0</v>
          </cell>
          <cell r="AH108">
            <v>0</v>
          </cell>
          <cell r="AI108">
            <v>0</v>
          </cell>
          <cell r="AJ108">
            <v>0</v>
          </cell>
          <cell r="AK108">
            <v>0</v>
          </cell>
          <cell r="AL108">
            <v>0</v>
          </cell>
          <cell r="AM108">
            <v>1</v>
          </cell>
          <cell r="AN108" t="str">
            <v>never resealed</v>
          </cell>
          <cell r="BO108" t="str">
            <v>RS 135</v>
          </cell>
          <cell r="BP108">
            <v>11.1</v>
          </cell>
          <cell r="BQ108">
            <v>6</v>
          </cell>
          <cell r="BR108" t="str">
            <v>H</v>
          </cell>
          <cell r="BS108" t="str">
            <v>C</v>
          </cell>
          <cell r="BT108">
            <v>0</v>
          </cell>
          <cell r="BU108" t="str">
            <v>DS</v>
          </cell>
          <cell r="BV108" t="str">
            <v/>
          </cell>
          <cell r="BW108">
            <v>1</v>
          </cell>
          <cell r="BX108">
            <v>15</v>
          </cell>
          <cell r="BY108" t="str">
            <v/>
          </cell>
          <cell r="BZ108">
            <v>1</v>
          </cell>
          <cell r="CA108">
            <v>17</v>
          </cell>
          <cell r="CB108">
            <v>1.677</v>
          </cell>
          <cell r="CC108">
            <v>3.3421592375366567</v>
          </cell>
          <cell r="CD108">
            <v>70</v>
          </cell>
          <cell r="CE108">
            <v>35</v>
          </cell>
          <cell r="CF108">
            <v>20</v>
          </cell>
          <cell r="CG108">
            <v>50</v>
          </cell>
          <cell r="CH108">
            <v>15</v>
          </cell>
          <cell r="CI108">
            <v>4.2</v>
          </cell>
          <cell r="CJ108">
            <v>1.4000000000000002E-2</v>
          </cell>
          <cell r="CK108">
            <v>10</v>
          </cell>
          <cell r="CL108">
            <v>20</v>
          </cell>
          <cell r="CM108">
            <v>0.2375953846153846</v>
          </cell>
          <cell r="CN108">
            <v>0.2375953846153846</v>
          </cell>
          <cell r="CO108">
            <v>0</v>
          </cell>
          <cell r="CP108">
            <v>0</v>
          </cell>
          <cell r="CQ108">
            <v>3.5797546221520413</v>
          </cell>
          <cell r="CR108">
            <v>10</v>
          </cell>
          <cell r="CS108">
            <v>1</v>
          </cell>
          <cell r="CT108">
            <v>0</v>
          </cell>
          <cell r="CU108">
            <v>0</v>
          </cell>
          <cell r="CV108">
            <v>11</v>
          </cell>
          <cell r="CW108">
            <v>11</v>
          </cell>
          <cell r="CX108" t="str">
            <v/>
          </cell>
          <cell r="CY108">
            <v>2</v>
          </cell>
          <cell r="CZ108">
            <v>2.5</v>
          </cell>
          <cell r="DA108">
            <v>1.1000000000000001</v>
          </cell>
          <cell r="DB108">
            <v>200</v>
          </cell>
          <cell r="DC108">
            <v>94</v>
          </cell>
          <cell r="DD108">
            <v>52</v>
          </cell>
          <cell r="DE108">
            <v>15</v>
          </cell>
          <cell r="DF108">
            <v>23</v>
          </cell>
          <cell r="DG108">
            <v>4</v>
          </cell>
          <cell r="DH108">
            <v>2</v>
          </cell>
          <cell r="DI108">
            <v>10</v>
          </cell>
        </row>
        <row r="109">
          <cell r="A109" t="str">
            <v>RS 134</v>
          </cell>
          <cell r="B109">
            <v>134</v>
          </cell>
          <cell r="C109" t="str">
            <v>S</v>
          </cell>
          <cell r="D109" t="str">
            <v>T</v>
          </cell>
          <cell r="E109" t="str">
            <v>Mwanza - Moffati</v>
          </cell>
          <cell r="F109" t="str">
            <v>M06</v>
          </cell>
          <cell r="G109">
            <v>2</v>
          </cell>
          <cell r="H109">
            <v>6</v>
          </cell>
          <cell r="I109" t="str">
            <v>H</v>
          </cell>
          <cell r="J109" t="str">
            <v>MWANZA</v>
          </cell>
          <cell r="K109">
            <v>9</v>
          </cell>
          <cell r="L109">
            <v>0</v>
          </cell>
          <cell r="W109">
            <v>87</v>
          </cell>
          <cell r="X109" t="str">
            <v>DS</v>
          </cell>
          <cell r="Y109">
            <v>200</v>
          </cell>
          <cell r="Z109" t="str">
            <v>SB</v>
          </cell>
          <cell r="AA109">
            <v>150</v>
          </cell>
          <cell r="AB109" t="str">
            <v>SB</v>
          </cell>
          <cell r="AC109">
            <v>17</v>
          </cell>
          <cell r="AD109" t="str">
            <v>VR</v>
          </cell>
          <cell r="AE109">
            <v>0</v>
          </cell>
          <cell r="AF109">
            <v>0</v>
          </cell>
          <cell r="AG109">
            <v>0</v>
          </cell>
          <cell r="AH109">
            <v>0</v>
          </cell>
          <cell r="AI109">
            <v>0</v>
          </cell>
          <cell r="AJ109">
            <v>0</v>
          </cell>
          <cell r="AK109">
            <v>0</v>
          </cell>
          <cell r="AL109">
            <v>0</v>
          </cell>
          <cell r="AM109">
            <v>1</v>
          </cell>
          <cell r="AN109" t="str">
            <v>never resealed</v>
          </cell>
          <cell r="BO109" t="str">
            <v>RS 134</v>
          </cell>
          <cell r="BP109">
            <v>6</v>
          </cell>
          <cell r="BQ109">
            <v>6</v>
          </cell>
          <cell r="BR109" t="str">
            <v>H</v>
          </cell>
          <cell r="BS109" t="str">
            <v>C</v>
          </cell>
          <cell r="BT109">
            <v>0</v>
          </cell>
          <cell r="BU109" t="str">
            <v>DS</v>
          </cell>
          <cell r="BV109" t="str">
            <v/>
          </cell>
          <cell r="BW109">
            <v>1</v>
          </cell>
          <cell r="BX109">
            <v>15</v>
          </cell>
          <cell r="BY109" t="str">
            <v/>
          </cell>
          <cell r="BZ109">
            <v>1</v>
          </cell>
          <cell r="CA109">
            <v>17</v>
          </cell>
          <cell r="CB109">
            <v>1.677</v>
          </cell>
          <cell r="CC109">
            <v>3.1339210166177911</v>
          </cell>
          <cell r="CD109">
            <v>0</v>
          </cell>
          <cell r="CE109">
            <v>0</v>
          </cell>
          <cell r="CF109">
            <v>0</v>
          </cell>
          <cell r="CG109">
            <v>0</v>
          </cell>
          <cell r="CH109">
            <v>0</v>
          </cell>
          <cell r="CI109">
            <v>0.5</v>
          </cell>
          <cell r="CJ109">
            <v>1.6666666666666668E-3</v>
          </cell>
          <cell r="CK109">
            <v>1.6666666666666668E-3</v>
          </cell>
          <cell r="CL109">
            <v>0</v>
          </cell>
          <cell r="CM109">
            <v>6.4615384615384621E-4</v>
          </cell>
          <cell r="CN109">
            <v>6.4615384615384621E-4</v>
          </cell>
          <cell r="CO109">
            <v>0</v>
          </cell>
          <cell r="CP109">
            <v>0</v>
          </cell>
          <cell r="CQ109">
            <v>3.1345671704639448</v>
          </cell>
          <cell r="CR109">
            <v>0</v>
          </cell>
          <cell r="CS109">
            <v>1</v>
          </cell>
          <cell r="CT109">
            <v>0</v>
          </cell>
          <cell r="CU109">
            <v>0</v>
          </cell>
          <cell r="CV109">
            <v>11</v>
          </cell>
          <cell r="CW109">
            <v>11</v>
          </cell>
          <cell r="CX109" t="str">
            <v/>
          </cell>
          <cell r="CY109">
            <v>1.2</v>
          </cell>
          <cell r="CZ109">
            <v>1.5</v>
          </cell>
          <cell r="DA109">
            <v>1.1000000000000001</v>
          </cell>
          <cell r="DB109">
            <v>200</v>
          </cell>
          <cell r="DC109">
            <v>94</v>
          </cell>
          <cell r="DD109">
            <v>52</v>
          </cell>
          <cell r="DE109">
            <v>15</v>
          </cell>
          <cell r="DF109">
            <v>23</v>
          </cell>
          <cell r="DG109">
            <v>4</v>
          </cell>
          <cell r="DH109">
            <v>2</v>
          </cell>
          <cell r="DI109">
            <v>10</v>
          </cell>
        </row>
        <row r="110">
          <cell r="A110" t="str">
            <v>RS 133</v>
          </cell>
          <cell r="B110">
            <v>133</v>
          </cell>
          <cell r="C110" t="str">
            <v>S</v>
          </cell>
          <cell r="D110" t="str">
            <v>T</v>
          </cell>
          <cell r="E110" t="str">
            <v>Moffati - Zaka</v>
          </cell>
          <cell r="F110" t="str">
            <v>M06</v>
          </cell>
          <cell r="G110">
            <v>3</v>
          </cell>
          <cell r="H110">
            <v>9.3000000000000007</v>
          </cell>
          <cell r="I110" t="str">
            <v>R</v>
          </cell>
          <cell r="J110" t="str">
            <v>MWANZA</v>
          </cell>
          <cell r="K110">
            <v>9</v>
          </cell>
          <cell r="L110">
            <v>0</v>
          </cell>
          <cell r="W110">
            <v>87</v>
          </cell>
          <cell r="X110" t="str">
            <v>DS</v>
          </cell>
          <cell r="Y110">
            <v>200</v>
          </cell>
          <cell r="Z110" t="str">
            <v>SB</v>
          </cell>
          <cell r="AA110">
            <v>150</v>
          </cell>
          <cell r="AB110" t="str">
            <v>SB</v>
          </cell>
          <cell r="AC110">
            <v>17</v>
          </cell>
          <cell r="AD110" t="str">
            <v>VR</v>
          </cell>
          <cell r="AE110">
            <v>0</v>
          </cell>
          <cell r="AF110">
            <v>0</v>
          </cell>
          <cell r="AG110">
            <v>0</v>
          </cell>
          <cell r="AH110">
            <v>0</v>
          </cell>
          <cell r="AI110">
            <v>0</v>
          </cell>
          <cell r="AJ110">
            <v>0</v>
          </cell>
          <cell r="AK110">
            <v>0</v>
          </cell>
          <cell r="AL110">
            <v>0</v>
          </cell>
          <cell r="AM110">
            <v>1</v>
          </cell>
          <cell r="AN110" t="str">
            <v>never resealed</v>
          </cell>
          <cell r="BO110" t="str">
            <v>RS 133</v>
          </cell>
          <cell r="BP110">
            <v>9.3000000000000007</v>
          </cell>
          <cell r="BQ110">
            <v>6</v>
          </cell>
          <cell r="BR110" t="str">
            <v>R</v>
          </cell>
          <cell r="BS110" t="str">
            <v>C</v>
          </cell>
          <cell r="BT110">
            <v>0</v>
          </cell>
          <cell r="BU110" t="str">
            <v>DS</v>
          </cell>
          <cell r="BV110" t="str">
            <v/>
          </cell>
          <cell r="BW110">
            <v>1</v>
          </cell>
          <cell r="BX110">
            <v>15</v>
          </cell>
          <cell r="BY110" t="str">
            <v/>
          </cell>
          <cell r="BZ110">
            <v>1</v>
          </cell>
          <cell r="CA110">
            <v>17</v>
          </cell>
          <cell r="CB110">
            <v>1.677</v>
          </cell>
          <cell r="CC110">
            <v>3.3008809384164226</v>
          </cell>
          <cell r="CD110">
            <v>1</v>
          </cell>
          <cell r="CE110">
            <v>0</v>
          </cell>
          <cell r="CF110">
            <v>0</v>
          </cell>
          <cell r="CG110">
            <v>1</v>
          </cell>
          <cell r="CH110">
            <v>0</v>
          </cell>
          <cell r="CI110">
            <v>0.2</v>
          </cell>
          <cell r="CJ110">
            <v>6.6666666666666686E-4</v>
          </cell>
          <cell r="CK110">
            <v>6.6666666666666686E-4</v>
          </cell>
          <cell r="CL110">
            <v>0</v>
          </cell>
          <cell r="CM110">
            <v>2.5846153846153852E-4</v>
          </cell>
          <cell r="CN110">
            <v>2.5846153846153852E-4</v>
          </cell>
          <cell r="CO110">
            <v>0</v>
          </cell>
          <cell r="CP110">
            <v>0</v>
          </cell>
          <cell r="CQ110">
            <v>3.3011393999548839</v>
          </cell>
          <cell r="CR110">
            <v>1</v>
          </cell>
          <cell r="CS110">
            <v>1</v>
          </cell>
          <cell r="CT110">
            <v>0</v>
          </cell>
          <cell r="CU110">
            <v>0</v>
          </cell>
          <cell r="CV110">
            <v>11</v>
          </cell>
          <cell r="CW110">
            <v>11</v>
          </cell>
          <cell r="CX110" t="str">
            <v/>
          </cell>
          <cell r="CY110">
            <v>1.2</v>
          </cell>
          <cell r="CZ110">
            <v>1.2</v>
          </cell>
          <cell r="DA110">
            <v>1.3</v>
          </cell>
          <cell r="DB110">
            <v>400</v>
          </cell>
          <cell r="DC110">
            <v>188</v>
          </cell>
          <cell r="DD110">
            <v>104</v>
          </cell>
          <cell r="DE110">
            <v>30</v>
          </cell>
          <cell r="DF110">
            <v>46</v>
          </cell>
          <cell r="DG110">
            <v>8</v>
          </cell>
          <cell r="DH110">
            <v>4</v>
          </cell>
          <cell r="DI110">
            <v>20</v>
          </cell>
        </row>
        <row r="111">
          <cell r="A111" t="str">
            <v>RS 136</v>
          </cell>
          <cell r="B111">
            <v>136</v>
          </cell>
          <cell r="C111" t="str">
            <v>S</v>
          </cell>
          <cell r="D111" t="str">
            <v>T</v>
          </cell>
          <cell r="E111" t="str">
            <v>Zaka - Lisungwi River</v>
          </cell>
          <cell r="F111" t="str">
            <v>M06</v>
          </cell>
          <cell r="G111">
            <v>4</v>
          </cell>
          <cell r="H111">
            <v>13.2</v>
          </cell>
          <cell r="I111" t="str">
            <v>R</v>
          </cell>
          <cell r="J111" t="str">
            <v>MWANZA</v>
          </cell>
          <cell r="K111">
            <v>9</v>
          </cell>
          <cell r="L111">
            <v>0</v>
          </cell>
          <cell r="W111">
            <v>87</v>
          </cell>
          <cell r="X111" t="str">
            <v>DS</v>
          </cell>
          <cell r="Y111">
            <v>200</v>
          </cell>
          <cell r="Z111" t="str">
            <v>SB</v>
          </cell>
          <cell r="AA111">
            <v>150</v>
          </cell>
          <cell r="AB111" t="str">
            <v>SB</v>
          </cell>
          <cell r="AC111">
            <v>17</v>
          </cell>
          <cell r="AD111" t="str">
            <v>VR</v>
          </cell>
          <cell r="AE111">
            <v>0</v>
          </cell>
          <cell r="AF111">
            <v>0</v>
          </cell>
          <cell r="AG111">
            <v>0</v>
          </cell>
          <cell r="AH111">
            <v>0</v>
          </cell>
          <cell r="AI111">
            <v>0</v>
          </cell>
          <cell r="AJ111">
            <v>0</v>
          </cell>
          <cell r="AK111">
            <v>0</v>
          </cell>
          <cell r="AL111">
            <v>0</v>
          </cell>
          <cell r="AM111">
            <v>1</v>
          </cell>
          <cell r="AN111" t="str">
            <v>never resealed</v>
          </cell>
          <cell r="BO111" t="str">
            <v>RS 136</v>
          </cell>
          <cell r="BP111">
            <v>13.2</v>
          </cell>
          <cell r="BQ111">
            <v>6</v>
          </cell>
          <cell r="BR111" t="str">
            <v>R</v>
          </cell>
          <cell r="BS111" t="str">
            <v>C</v>
          </cell>
          <cell r="BT111">
            <v>0</v>
          </cell>
          <cell r="BU111" t="str">
            <v>DS</v>
          </cell>
          <cell r="BV111" t="str">
            <v/>
          </cell>
          <cell r="BW111">
            <v>1</v>
          </cell>
          <cell r="BX111">
            <v>15</v>
          </cell>
          <cell r="BY111" t="str">
            <v/>
          </cell>
          <cell r="BZ111">
            <v>1</v>
          </cell>
          <cell r="CA111">
            <v>17</v>
          </cell>
          <cell r="CB111">
            <v>1.677</v>
          </cell>
          <cell r="CC111">
            <v>3.1440294321514268</v>
          </cell>
          <cell r="CD111">
            <v>0</v>
          </cell>
          <cell r="CE111">
            <v>0</v>
          </cell>
          <cell r="CF111">
            <v>0</v>
          </cell>
          <cell r="CG111">
            <v>0</v>
          </cell>
          <cell r="CH111">
            <v>0</v>
          </cell>
          <cell r="CI111">
            <v>0.3</v>
          </cell>
          <cell r="CJ111">
            <v>1E-3</v>
          </cell>
          <cell r="CK111">
            <v>1E-3</v>
          </cell>
          <cell r="CL111">
            <v>0</v>
          </cell>
          <cell r="CM111">
            <v>3.876923076923077E-4</v>
          </cell>
          <cell r="CN111">
            <v>3.876923076923077E-4</v>
          </cell>
          <cell r="CO111">
            <v>0</v>
          </cell>
          <cell r="CP111">
            <v>0</v>
          </cell>
          <cell r="CQ111">
            <v>3.1444171244591193</v>
          </cell>
          <cell r="CR111">
            <v>0</v>
          </cell>
          <cell r="CS111">
            <v>1</v>
          </cell>
          <cell r="CT111">
            <v>0</v>
          </cell>
          <cell r="CU111">
            <v>0</v>
          </cell>
          <cell r="CV111">
            <v>11</v>
          </cell>
          <cell r="CW111">
            <v>11</v>
          </cell>
          <cell r="CX111" t="str">
            <v/>
          </cell>
          <cell r="CY111">
            <v>1.2</v>
          </cell>
          <cell r="CZ111">
            <v>1.2</v>
          </cell>
          <cell r="DA111">
            <v>1.2</v>
          </cell>
          <cell r="DB111">
            <v>400</v>
          </cell>
          <cell r="DC111">
            <v>188</v>
          </cell>
          <cell r="DD111">
            <v>104</v>
          </cell>
          <cell r="DE111">
            <v>30</v>
          </cell>
          <cell r="DF111">
            <v>46</v>
          </cell>
          <cell r="DG111">
            <v>8</v>
          </cell>
          <cell r="DH111">
            <v>4</v>
          </cell>
          <cell r="DI111">
            <v>20</v>
          </cell>
        </row>
        <row r="112">
          <cell r="A112" t="str">
            <v>RS 132</v>
          </cell>
          <cell r="B112">
            <v>132</v>
          </cell>
          <cell r="C112" t="str">
            <v>S</v>
          </cell>
          <cell r="D112" t="str">
            <v>T</v>
          </cell>
          <cell r="E112" t="str">
            <v>Ndeka - Nachimbeya Rapids</v>
          </cell>
          <cell r="F112" t="str">
            <v>M06</v>
          </cell>
          <cell r="G112">
            <v>5</v>
          </cell>
          <cell r="H112">
            <v>9.1999999999999993</v>
          </cell>
          <cell r="I112" t="str">
            <v>F</v>
          </cell>
          <cell r="J112" t="str">
            <v>BLANTYRE</v>
          </cell>
          <cell r="K112">
            <v>9</v>
          </cell>
          <cell r="L112">
            <v>0</v>
          </cell>
          <cell r="W112">
            <v>89</v>
          </cell>
          <cell r="X112" t="str">
            <v>DS</v>
          </cell>
          <cell r="Y112">
            <v>150</v>
          </cell>
          <cell r="Z112" t="str">
            <v>SB</v>
          </cell>
          <cell r="AA112">
            <v>100</v>
          </cell>
          <cell r="AB112" t="str">
            <v>GR</v>
          </cell>
          <cell r="AC112">
            <v>12</v>
          </cell>
          <cell r="AD112" t="str">
            <v>VR</v>
          </cell>
          <cell r="AE112">
            <v>0</v>
          </cell>
          <cell r="AF112">
            <v>0</v>
          </cell>
          <cell r="AG112">
            <v>0</v>
          </cell>
          <cell r="AH112">
            <v>0</v>
          </cell>
          <cell r="AI112">
            <v>0</v>
          </cell>
          <cell r="AJ112">
            <v>0</v>
          </cell>
          <cell r="AK112">
            <v>0</v>
          </cell>
          <cell r="AL112">
            <v>0</v>
          </cell>
          <cell r="AM112">
            <v>1</v>
          </cell>
          <cell r="AN112" t="str">
            <v>never resealed</v>
          </cell>
          <cell r="BO112" t="str">
            <v>RS 132</v>
          </cell>
          <cell r="BP112">
            <v>9.1999999999999993</v>
          </cell>
          <cell r="BQ112">
            <v>6</v>
          </cell>
          <cell r="BR112" t="str">
            <v>F</v>
          </cell>
          <cell r="BS112" t="str">
            <v>C</v>
          </cell>
          <cell r="BT112">
            <v>0</v>
          </cell>
          <cell r="BU112" t="str">
            <v>DS</v>
          </cell>
          <cell r="BV112" t="str">
            <v/>
          </cell>
          <cell r="BW112">
            <v>1</v>
          </cell>
          <cell r="BX112">
            <v>15</v>
          </cell>
          <cell r="BY112" t="str">
            <v/>
          </cell>
          <cell r="BZ112">
            <v>1</v>
          </cell>
          <cell r="CA112">
            <v>12</v>
          </cell>
          <cell r="CB112">
            <v>1.177</v>
          </cell>
          <cell r="CC112">
            <v>3.385588545799552</v>
          </cell>
          <cell r="CD112">
            <v>0</v>
          </cell>
          <cell r="CE112">
            <v>0</v>
          </cell>
          <cell r="CF112">
            <v>0</v>
          </cell>
          <cell r="CG112">
            <v>0</v>
          </cell>
          <cell r="CH112">
            <v>0</v>
          </cell>
          <cell r="CI112">
            <v>0.2</v>
          </cell>
          <cell r="CJ112">
            <v>6.6666666666666686E-4</v>
          </cell>
          <cell r="CK112">
            <v>6.6666666666666686E-4</v>
          </cell>
          <cell r="CL112">
            <v>0</v>
          </cell>
          <cell r="CM112">
            <v>2.5846153846153852E-4</v>
          </cell>
          <cell r="CN112">
            <v>2.5846153846153852E-4</v>
          </cell>
          <cell r="CO112">
            <v>0</v>
          </cell>
          <cell r="CP112">
            <v>0</v>
          </cell>
          <cell r="CQ112">
            <v>3.3858470073380134</v>
          </cell>
          <cell r="CR112">
            <v>0</v>
          </cell>
          <cell r="CS112">
            <v>1</v>
          </cell>
          <cell r="CT112">
            <v>0</v>
          </cell>
          <cell r="CU112">
            <v>0</v>
          </cell>
          <cell r="CV112">
            <v>9</v>
          </cell>
          <cell r="CW112">
            <v>9</v>
          </cell>
          <cell r="CX112" t="str">
            <v/>
          </cell>
          <cell r="CY112">
            <v>1.2</v>
          </cell>
          <cell r="CZ112">
            <v>1.2</v>
          </cell>
          <cell r="DA112">
            <v>1.2</v>
          </cell>
          <cell r="DB112">
            <v>430</v>
          </cell>
          <cell r="DC112">
            <v>203</v>
          </cell>
          <cell r="DD112">
            <v>112</v>
          </cell>
          <cell r="DE112">
            <v>33</v>
          </cell>
          <cell r="DF112">
            <v>50</v>
          </cell>
          <cell r="DG112">
            <v>9</v>
          </cell>
          <cell r="DH112">
            <v>5</v>
          </cell>
          <cell r="DI112">
            <v>22</v>
          </cell>
        </row>
        <row r="113">
          <cell r="A113" t="str">
            <v>RS 140</v>
          </cell>
          <cell r="B113">
            <v>140</v>
          </cell>
          <cell r="C113" t="str">
            <v>S</v>
          </cell>
          <cell r="D113" t="str">
            <v>T</v>
          </cell>
          <cell r="E113" t="str">
            <v>Chingeni - Liwawadzi River</v>
          </cell>
          <cell r="F113" t="str">
            <v>M08</v>
          </cell>
          <cell r="G113">
            <v>1</v>
          </cell>
          <cell r="H113">
            <v>16.100000000000001</v>
          </cell>
          <cell r="I113" t="str">
            <v>F</v>
          </cell>
          <cell r="J113" t="str">
            <v>MACHINGA</v>
          </cell>
          <cell r="K113">
            <v>8</v>
          </cell>
          <cell r="L113">
            <v>0</v>
          </cell>
          <cell r="W113">
            <v>71</v>
          </cell>
          <cell r="X113" t="str">
            <v>SA</v>
          </cell>
          <cell r="Y113">
            <v>125</v>
          </cell>
          <cell r="Z113" t="str">
            <v>SB</v>
          </cell>
          <cell r="AA113">
            <v>150</v>
          </cell>
          <cell r="AB113" t="str">
            <v>GR</v>
          </cell>
          <cell r="AC113">
            <v>14</v>
          </cell>
          <cell r="AD113" t="str">
            <v>VR</v>
          </cell>
          <cell r="AE113">
            <v>0</v>
          </cell>
          <cell r="AF113">
            <v>0</v>
          </cell>
          <cell r="AG113">
            <v>0</v>
          </cell>
          <cell r="AH113">
            <v>0</v>
          </cell>
          <cell r="AI113">
            <v>0</v>
          </cell>
          <cell r="AJ113">
            <v>0</v>
          </cell>
          <cell r="AK113">
            <v>0</v>
          </cell>
          <cell r="AL113">
            <v>0</v>
          </cell>
          <cell r="AM113">
            <v>2</v>
          </cell>
          <cell r="AN113" t="str">
            <v>some bitumen removed</v>
          </cell>
          <cell r="BO113" t="str">
            <v>RS 140</v>
          </cell>
          <cell r="BP113">
            <v>16.100000000000001</v>
          </cell>
          <cell r="BQ113">
            <v>6</v>
          </cell>
          <cell r="BR113" t="str">
            <v>F</v>
          </cell>
          <cell r="BS113" t="str">
            <v>C</v>
          </cell>
          <cell r="BT113">
            <v>35</v>
          </cell>
          <cell r="BU113" t="str">
            <v>SA</v>
          </cell>
          <cell r="BV113" t="str">
            <v/>
          </cell>
          <cell r="BW113">
            <v>2</v>
          </cell>
          <cell r="BX113">
            <v>10</v>
          </cell>
          <cell r="BY113" t="str">
            <v/>
          </cell>
          <cell r="BZ113">
            <v>1</v>
          </cell>
          <cell r="CA113">
            <v>14</v>
          </cell>
          <cell r="CB113">
            <v>1.508</v>
          </cell>
          <cell r="CC113">
            <v>4.3889715216682958</v>
          </cell>
          <cell r="CD113">
            <v>70</v>
          </cell>
          <cell r="CE113">
            <v>21</v>
          </cell>
          <cell r="CF113">
            <v>6</v>
          </cell>
          <cell r="CG113">
            <v>64</v>
          </cell>
          <cell r="CH113">
            <v>15</v>
          </cell>
          <cell r="CI113">
            <v>1.5</v>
          </cell>
          <cell r="CJ113">
            <v>5.000000000000001E-3</v>
          </cell>
          <cell r="CK113">
            <v>6.0049999999999999</v>
          </cell>
          <cell r="CL113">
            <v>6</v>
          </cell>
          <cell r="CM113">
            <v>0.10163076923076925</v>
          </cell>
          <cell r="CN113">
            <v>0.10163076923076925</v>
          </cell>
          <cell r="CO113">
            <v>0</v>
          </cell>
          <cell r="CP113">
            <v>0</v>
          </cell>
          <cell r="CQ113">
            <v>4.4906022908990648</v>
          </cell>
          <cell r="CR113">
            <v>0</v>
          </cell>
          <cell r="CS113">
            <v>1</v>
          </cell>
          <cell r="CT113">
            <v>0</v>
          </cell>
          <cell r="CU113">
            <v>0</v>
          </cell>
          <cell r="CV113">
            <v>27</v>
          </cell>
          <cell r="CW113">
            <v>27</v>
          </cell>
          <cell r="CX113" t="str">
            <v/>
          </cell>
          <cell r="CY113">
            <v>1.5</v>
          </cell>
          <cell r="CZ113">
            <v>2</v>
          </cell>
          <cell r="DA113">
            <v>1.5</v>
          </cell>
          <cell r="DB113">
            <v>230</v>
          </cell>
          <cell r="DC113">
            <v>109</v>
          </cell>
          <cell r="DD113">
            <v>60</v>
          </cell>
          <cell r="DE113">
            <v>18</v>
          </cell>
          <cell r="DF113">
            <v>27</v>
          </cell>
          <cell r="DG113">
            <v>5</v>
          </cell>
          <cell r="DH113">
            <v>3</v>
          </cell>
          <cell r="DI113">
            <v>12</v>
          </cell>
        </row>
        <row r="114">
          <cell r="A114" t="str">
            <v>RS 137</v>
          </cell>
          <cell r="B114">
            <v>137</v>
          </cell>
          <cell r="C114" t="str">
            <v>S</v>
          </cell>
          <cell r="D114" t="str">
            <v>T</v>
          </cell>
          <cell r="E114" t="str">
            <v>Liwawadzi River - Chimwaliro River</v>
          </cell>
          <cell r="F114" t="str">
            <v>M08</v>
          </cell>
          <cell r="G114">
            <v>2</v>
          </cell>
          <cell r="H114">
            <v>8.8000000000000007</v>
          </cell>
          <cell r="I114" t="str">
            <v>R</v>
          </cell>
          <cell r="J114" t="str">
            <v>MACHINGA</v>
          </cell>
          <cell r="K114">
            <v>8</v>
          </cell>
          <cell r="L114">
            <v>0</v>
          </cell>
          <cell r="W114">
            <v>71</v>
          </cell>
          <cell r="X114" t="str">
            <v>SA</v>
          </cell>
          <cell r="Y114">
            <v>125</v>
          </cell>
          <cell r="Z114" t="str">
            <v>SB</v>
          </cell>
          <cell r="AA114">
            <v>150</v>
          </cell>
          <cell r="AB114" t="str">
            <v>GR</v>
          </cell>
          <cell r="AC114">
            <v>14</v>
          </cell>
          <cell r="AD114" t="str">
            <v>VR</v>
          </cell>
          <cell r="AE114">
            <v>0</v>
          </cell>
          <cell r="AF114">
            <v>0</v>
          </cell>
          <cell r="AG114">
            <v>0</v>
          </cell>
          <cell r="AH114">
            <v>0</v>
          </cell>
          <cell r="AI114">
            <v>0</v>
          </cell>
          <cell r="AJ114">
            <v>0</v>
          </cell>
          <cell r="AK114">
            <v>0</v>
          </cell>
          <cell r="AL114">
            <v>0</v>
          </cell>
          <cell r="AM114">
            <v>2</v>
          </cell>
          <cell r="AN114" t="str">
            <v>some bitumen removed</v>
          </cell>
          <cell r="BO114" t="str">
            <v>RS 137</v>
          </cell>
          <cell r="BP114">
            <v>8.8000000000000007</v>
          </cell>
          <cell r="BQ114" t="str">
            <v>n.a.</v>
          </cell>
          <cell r="BR114" t="str">
            <v>R</v>
          </cell>
          <cell r="BS114" t="str">
            <v>X</v>
          </cell>
          <cell r="BT114">
            <v>60</v>
          </cell>
          <cell r="BU114" t="str">
            <v>SA</v>
          </cell>
          <cell r="BV114" t="str">
            <v/>
          </cell>
          <cell r="BW114">
            <v>2</v>
          </cell>
          <cell r="BX114">
            <v>10</v>
          </cell>
          <cell r="BY114" t="str">
            <v/>
          </cell>
          <cell r="BZ114">
            <v>1</v>
          </cell>
          <cell r="CA114">
            <v>14</v>
          </cell>
          <cell r="CB114">
            <v>1.508</v>
          </cell>
          <cell r="CC114" t="str">
            <v>bitumen surface removed</v>
          </cell>
          <cell r="CD114">
            <v>0</v>
          </cell>
          <cell r="CE114">
            <v>0</v>
          </cell>
          <cell r="CF114">
            <v>0</v>
          </cell>
          <cell r="CG114">
            <v>0</v>
          </cell>
          <cell r="CH114">
            <v>0</v>
          </cell>
          <cell r="CI114">
            <v>0</v>
          </cell>
          <cell r="CJ114">
            <v>0</v>
          </cell>
          <cell r="CK114">
            <v>0</v>
          </cell>
          <cell r="CL114">
            <v>0</v>
          </cell>
          <cell r="CM114">
            <v>0</v>
          </cell>
          <cell r="CN114">
            <v>0</v>
          </cell>
          <cell r="CO114">
            <v>0</v>
          </cell>
          <cell r="CP114">
            <v>0</v>
          </cell>
          <cell r="CQ114">
            <v>0</v>
          </cell>
          <cell r="CR114">
            <v>0</v>
          </cell>
          <cell r="CS114">
            <v>0</v>
          </cell>
          <cell r="CT114">
            <v>0</v>
          </cell>
          <cell r="CU114">
            <v>0</v>
          </cell>
          <cell r="CV114">
            <v>27</v>
          </cell>
          <cell r="CW114">
            <v>27</v>
          </cell>
          <cell r="CX114" t="str">
            <v/>
          </cell>
          <cell r="CY114" t="str">
            <v>n.a.</v>
          </cell>
          <cell r="CZ114" t="str">
            <v>n.a.</v>
          </cell>
          <cell r="DA114">
            <v>1.5</v>
          </cell>
          <cell r="DB114">
            <v>260</v>
          </cell>
          <cell r="DC114">
            <v>123</v>
          </cell>
          <cell r="DD114">
            <v>68</v>
          </cell>
          <cell r="DE114">
            <v>20</v>
          </cell>
          <cell r="DF114">
            <v>30</v>
          </cell>
          <cell r="DG114">
            <v>6</v>
          </cell>
          <cell r="DH114">
            <v>3</v>
          </cell>
          <cell r="DI114">
            <v>13</v>
          </cell>
        </row>
        <row r="115">
          <cell r="A115" t="str">
            <v>RS 138</v>
          </cell>
          <cell r="B115">
            <v>138</v>
          </cell>
          <cell r="C115" t="str">
            <v>S</v>
          </cell>
          <cell r="D115" t="str">
            <v>T</v>
          </cell>
          <cell r="E115" t="str">
            <v>Chimwaliro River - M'manga</v>
          </cell>
          <cell r="F115" t="str">
            <v>M08</v>
          </cell>
          <cell r="G115">
            <v>3</v>
          </cell>
          <cell r="H115">
            <v>10.199999999999999</v>
          </cell>
          <cell r="I115" t="str">
            <v>F</v>
          </cell>
          <cell r="J115" t="str">
            <v>MACHINGA</v>
          </cell>
          <cell r="K115">
            <v>8</v>
          </cell>
          <cell r="L115">
            <v>0</v>
          </cell>
          <cell r="W115">
            <v>71</v>
          </cell>
          <cell r="X115" t="str">
            <v>SA</v>
          </cell>
          <cell r="Y115">
            <v>125</v>
          </cell>
          <cell r="Z115" t="str">
            <v>SB</v>
          </cell>
          <cell r="AA115">
            <v>150</v>
          </cell>
          <cell r="AB115" t="str">
            <v>GR</v>
          </cell>
          <cell r="AC115">
            <v>14</v>
          </cell>
          <cell r="AD115" t="str">
            <v>VR</v>
          </cell>
          <cell r="AE115">
            <v>0</v>
          </cell>
          <cell r="AF115">
            <v>0</v>
          </cell>
          <cell r="AG115">
            <v>0</v>
          </cell>
          <cell r="AH115">
            <v>0</v>
          </cell>
          <cell r="AI115">
            <v>0</v>
          </cell>
          <cell r="AJ115">
            <v>0</v>
          </cell>
          <cell r="AK115">
            <v>0</v>
          </cell>
          <cell r="AL115">
            <v>0</v>
          </cell>
          <cell r="AM115">
            <v>2</v>
          </cell>
          <cell r="AN115" t="str">
            <v>some bitumen removed</v>
          </cell>
          <cell r="BO115" t="str">
            <v>RS 138</v>
          </cell>
          <cell r="BP115">
            <v>10.199999999999999</v>
          </cell>
          <cell r="BQ115" t="str">
            <v>n.a.</v>
          </cell>
          <cell r="BR115" t="str">
            <v>F</v>
          </cell>
          <cell r="BS115" t="str">
            <v>X</v>
          </cell>
          <cell r="BT115">
            <v>60</v>
          </cell>
          <cell r="BU115" t="str">
            <v>SA</v>
          </cell>
          <cell r="BV115" t="str">
            <v/>
          </cell>
          <cell r="BW115">
            <v>2</v>
          </cell>
          <cell r="BX115">
            <v>10</v>
          </cell>
          <cell r="BY115" t="str">
            <v/>
          </cell>
          <cell r="BZ115">
            <v>1</v>
          </cell>
          <cell r="CA115">
            <v>14</v>
          </cell>
          <cell r="CB115">
            <v>1.508</v>
          </cell>
          <cell r="CC115" t="str">
            <v>bitumen surface removed</v>
          </cell>
          <cell r="CD115">
            <v>0</v>
          </cell>
          <cell r="CE115">
            <v>0</v>
          </cell>
          <cell r="CF115">
            <v>0</v>
          </cell>
          <cell r="CG115">
            <v>0</v>
          </cell>
          <cell r="CH115">
            <v>0</v>
          </cell>
          <cell r="CI115">
            <v>0</v>
          </cell>
          <cell r="CJ115">
            <v>0</v>
          </cell>
          <cell r="CK115">
            <v>0</v>
          </cell>
          <cell r="CL115">
            <v>0</v>
          </cell>
          <cell r="CM115">
            <v>0</v>
          </cell>
          <cell r="CN115">
            <v>0</v>
          </cell>
          <cell r="CO115">
            <v>0</v>
          </cell>
          <cell r="CP115">
            <v>0</v>
          </cell>
          <cell r="CQ115">
            <v>0</v>
          </cell>
          <cell r="CR115">
            <v>0</v>
          </cell>
          <cell r="CS115">
            <v>0</v>
          </cell>
          <cell r="CT115">
            <v>0</v>
          </cell>
          <cell r="CU115">
            <v>0</v>
          </cell>
          <cell r="CV115">
            <v>27</v>
          </cell>
          <cell r="CW115">
            <v>27</v>
          </cell>
          <cell r="CX115" t="str">
            <v/>
          </cell>
          <cell r="CY115" t="str">
            <v>n.a.</v>
          </cell>
          <cell r="CZ115" t="str">
            <v>n.a.</v>
          </cell>
          <cell r="DA115">
            <v>1.5</v>
          </cell>
          <cell r="DB115">
            <v>230</v>
          </cell>
          <cell r="DC115">
            <v>109</v>
          </cell>
          <cell r="DD115">
            <v>60</v>
          </cell>
          <cell r="DE115">
            <v>18</v>
          </cell>
          <cell r="DF115">
            <v>27</v>
          </cell>
          <cell r="DG115">
            <v>5</v>
          </cell>
          <cell r="DH115">
            <v>3</v>
          </cell>
          <cell r="DI115">
            <v>12</v>
          </cell>
        </row>
        <row r="116">
          <cell r="A116" t="str">
            <v>RS 071</v>
          </cell>
          <cell r="B116">
            <v>71</v>
          </cell>
          <cell r="C116" t="str">
            <v>C</v>
          </cell>
          <cell r="D116" t="str">
            <v>T</v>
          </cell>
          <cell r="E116" t="str">
            <v>Mua - Kamwendo</v>
          </cell>
          <cell r="F116" t="str">
            <v>M10</v>
          </cell>
          <cell r="G116">
            <v>1</v>
          </cell>
          <cell r="H116">
            <v>8.9</v>
          </cell>
          <cell r="I116" t="str">
            <v>F</v>
          </cell>
          <cell r="J116" t="str">
            <v>DEDZA</v>
          </cell>
          <cell r="K116">
            <v>7</v>
          </cell>
          <cell r="L116">
            <v>0</v>
          </cell>
          <cell r="W116">
            <v>74</v>
          </cell>
          <cell r="X116" t="str">
            <v>DS</v>
          </cell>
          <cell r="Y116">
            <v>150</v>
          </cell>
          <cell r="Z116" t="str">
            <v>SB</v>
          </cell>
          <cell r="AA116">
            <v>100</v>
          </cell>
          <cell r="AB116" t="str">
            <v>GR</v>
          </cell>
          <cell r="AC116">
            <v>8</v>
          </cell>
          <cell r="AD116" t="str">
            <v>VR</v>
          </cell>
          <cell r="AE116">
            <v>0</v>
          </cell>
          <cell r="AF116">
            <v>0</v>
          </cell>
          <cell r="AG116">
            <v>0</v>
          </cell>
          <cell r="AH116">
            <v>0</v>
          </cell>
          <cell r="AI116">
            <v>0</v>
          </cell>
          <cell r="AJ116">
            <v>0</v>
          </cell>
          <cell r="AK116">
            <v>0</v>
          </cell>
          <cell r="AL116">
            <v>0</v>
          </cell>
          <cell r="AM116">
            <v>1</v>
          </cell>
          <cell r="AN116" t="str">
            <v>bitumen removed</v>
          </cell>
          <cell r="BO116" t="str">
            <v>RS 071</v>
          </cell>
          <cell r="BP116">
            <v>8.9</v>
          </cell>
          <cell r="BQ116" t="str">
            <v>n.a.</v>
          </cell>
          <cell r="BR116" t="str">
            <v>F</v>
          </cell>
          <cell r="BS116" t="str">
            <v>X</v>
          </cell>
          <cell r="BT116">
            <v>90</v>
          </cell>
          <cell r="BU116" t="str">
            <v>DS</v>
          </cell>
          <cell r="BV116" t="str">
            <v/>
          </cell>
          <cell r="BW116">
            <v>1</v>
          </cell>
          <cell r="BX116">
            <v>15</v>
          </cell>
          <cell r="BY116" t="str">
            <v/>
          </cell>
          <cell r="BZ116">
            <v>1</v>
          </cell>
          <cell r="CA116">
            <v>8</v>
          </cell>
          <cell r="CB116">
            <v>1.177</v>
          </cell>
          <cell r="CC116" t="str">
            <v>bitumen surface removed</v>
          </cell>
          <cell r="CD116">
            <v>0</v>
          </cell>
          <cell r="CE116">
            <v>0</v>
          </cell>
          <cell r="CF116">
            <v>0</v>
          </cell>
          <cell r="CG116">
            <v>0</v>
          </cell>
          <cell r="CH116">
            <v>0</v>
          </cell>
          <cell r="CI116">
            <v>0</v>
          </cell>
          <cell r="CJ116">
            <v>0</v>
          </cell>
          <cell r="CK116">
            <v>0</v>
          </cell>
          <cell r="CL116">
            <v>0</v>
          </cell>
          <cell r="CM116">
            <v>0</v>
          </cell>
          <cell r="CN116">
            <v>0</v>
          </cell>
          <cell r="CO116">
            <v>0</v>
          </cell>
          <cell r="CP116">
            <v>0</v>
          </cell>
          <cell r="CQ116">
            <v>0</v>
          </cell>
          <cell r="CR116">
            <v>0</v>
          </cell>
          <cell r="CS116">
            <v>0</v>
          </cell>
          <cell r="CT116">
            <v>0</v>
          </cell>
          <cell r="CU116">
            <v>0</v>
          </cell>
          <cell r="CV116">
            <v>24</v>
          </cell>
          <cell r="CW116">
            <v>24</v>
          </cell>
          <cell r="CX116" t="str">
            <v/>
          </cell>
          <cell r="CY116" t="str">
            <v>n.a.</v>
          </cell>
          <cell r="CZ116" t="str">
            <v>n.a.</v>
          </cell>
          <cell r="DA116">
            <v>2</v>
          </cell>
          <cell r="DB116">
            <v>60</v>
          </cell>
          <cell r="DC116">
            <v>29</v>
          </cell>
          <cell r="DD116">
            <v>16</v>
          </cell>
          <cell r="DE116">
            <v>5</v>
          </cell>
          <cell r="DF116">
            <v>7</v>
          </cell>
          <cell r="DG116">
            <v>2</v>
          </cell>
          <cell r="DH116">
            <v>1</v>
          </cell>
          <cell r="DI116">
            <v>3</v>
          </cell>
        </row>
        <row r="117">
          <cell r="A117" t="str">
            <v>RS 070</v>
          </cell>
          <cell r="B117">
            <v>70</v>
          </cell>
          <cell r="C117" t="str">
            <v>C</v>
          </cell>
          <cell r="D117" t="str">
            <v>T</v>
          </cell>
          <cell r="E117" t="str">
            <v>Kamwendo - Malambalala</v>
          </cell>
          <cell r="F117" t="str">
            <v>M10</v>
          </cell>
          <cell r="G117">
            <v>2</v>
          </cell>
          <cell r="H117">
            <v>2.9</v>
          </cell>
          <cell r="I117" t="str">
            <v>F</v>
          </cell>
          <cell r="J117" t="str">
            <v>DEDZA</v>
          </cell>
          <cell r="K117">
            <v>7</v>
          </cell>
          <cell r="L117">
            <v>0</v>
          </cell>
          <cell r="W117">
            <v>74</v>
          </cell>
          <cell r="X117" t="str">
            <v>DS</v>
          </cell>
          <cell r="Y117">
            <v>150</v>
          </cell>
          <cell r="Z117" t="str">
            <v>SB</v>
          </cell>
          <cell r="AA117">
            <v>100</v>
          </cell>
          <cell r="AB117" t="str">
            <v>GR</v>
          </cell>
          <cell r="AC117">
            <v>8</v>
          </cell>
          <cell r="AD117" t="str">
            <v>VR</v>
          </cell>
          <cell r="AE117">
            <v>0</v>
          </cell>
          <cell r="AF117">
            <v>0</v>
          </cell>
          <cell r="AG117">
            <v>0</v>
          </cell>
          <cell r="AH117">
            <v>0</v>
          </cell>
          <cell r="AI117">
            <v>0</v>
          </cell>
          <cell r="AJ117">
            <v>0</v>
          </cell>
          <cell r="AK117">
            <v>0</v>
          </cell>
          <cell r="AL117">
            <v>0</v>
          </cell>
          <cell r="AM117">
            <v>1</v>
          </cell>
          <cell r="AN117" t="str">
            <v>bitumen removed</v>
          </cell>
          <cell r="BO117" t="str">
            <v>RS 070</v>
          </cell>
          <cell r="BP117">
            <v>2.9</v>
          </cell>
          <cell r="BQ117" t="str">
            <v>n.a.</v>
          </cell>
          <cell r="BR117" t="str">
            <v>F</v>
          </cell>
          <cell r="BS117" t="str">
            <v>X</v>
          </cell>
          <cell r="BT117">
            <v>90</v>
          </cell>
          <cell r="BU117" t="str">
            <v>DS</v>
          </cell>
          <cell r="BV117" t="str">
            <v/>
          </cell>
          <cell r="BW117">
            <v>1</v>
          </cell>
          <cell r="BX117">
            <v>15</v>
          </cell>
          <cell r="BY117" t="str">
            <v/>
          </cell>
          <cell r="BZ117">
            <v>1</v>
          </cell>
          <cell r="CA117">
            <v>8</v>
          </cell>
          <cell r="CB117">
            <v>1.177</v>
          </cell>
          <cell r="CC117" t="str">
            <v>bitumen surface removed</v>
          </cell>
          <cell r="CD117">
            <v>0</v>
          </cell>
          <cell r="CE117">
            <v>0</v>
          </cell>
          <cell r="CF117">
            <v>0</v>
          </cell>
          <cell r="CG117">
            <v>0</v>
          </cell>
          <cell r="CH117">
            <v>0</v>
          </cell>
          <cell r="CI117">
            <v>0</v>
          </cell>
          <cell r="CJ117">
            <v>0</v>
          </cell>
          <cell r="CK117">
            <v>0</v>
          </cell>
          <cell r="CL117">
            <v>0</v>
          </cell>
          <cell r="CM117">
            <v>0</v>
          </cell>
          <cell r="CN117">
            <v>0</v>
          </cell>
          <cell r="CO117">
            <v>0</v>
          </cell>
          <cell r="CP117">
            <v>0</v>
          </cell>
          <cell r="CQ117">
            <v>0</v>
          </cell>
          <cell r="CR117">
            <v>0</v>
          </cell>
          <cell r="CS117">
            <v>0</v>
          </cell>
          <cell r="CT117">
            <v>0</v>
          </cell>
          <cell r="CU117">
            <v>0</v>
          </cell>
          <cell r="CV117">
            <v>24</v>
          </cell>
          <cell r="CW117">
            <v>24</v>
          </cell>
          <cell r="CX117" t="str">
            <v/>
          </cell>
          <cell r="CY117" t="str">
            <v>n.a.</v>
          </cell>
          <cell r="CZ117" t="str">
            <v>n.a.</v>
          </cell>
          <cell r="DA117">
            <v>2</v>
          </cell>
          <cell r="DB117">
            <v>60</v>
          </cell>
          <cell r="DC117">
            <v>29</v>
          </cell>
          <cell r="DD117">
            <v>16</v>
          </cell>
          <cell r="DE117">
            <v>5</v>
          </cell>
          <cell r="DF117">
            <v>7</v>
          </cell>
          <cell r="DG117">
            <v>2</v>
          </cell>
          <cell r="DH117">
            <v>1</v>
          </cell>
          <cell r="DI117">
            <v>3</v>
          </cell>
        </row>
        <row r="118">
          <cell r="A118" t="str">
            <v>RS 072</v>
          </cell>
          <cell r="B118">
            <v>72</v>
          </cell>
          <cell r="C118" t="str">
            <v>C</v>
          </cell>
          <cell r="D118" t="str">
            <v>T</v>
          </cell>
          <cell r="E118" t="str">
            <v>Malambalala - Bwanje River</v>
          </cell>
          <cell r="F118" t="str">
            <v>M10</v>
          </cell>
          <cell r="G118">
            <v>3</v>
          </cell>
          <cell r="H118">
            <v>9</v>
          </cell>
          <cell r="I118" t="str">
            <v>F</v>
          </cell>
          <cell r="J118" t="str">
            <v>DEDZA &amp; MANGOCHI</v>
          </cell>
          <cell r="K118">
            <v>7</v>
          </cell>
          <cell r="L118">
            <v>0</v>
          </cell>
          <cell r="W118">
            <v>74</v>
          </cell>
          <cell r="X118" t="str">
            <v>DS</v>
          </cell>
          <cell r="Y118">
            <v>150</v>
          </cell>
          <cell r="Z118" t="str">
            <v>SB</v>
          </cell>
          <cell r="AA118">
            <v>100</v>
          </cell>
          <cell r="AB118" t="str">
            <v>GR</v>
          </cell>
          <cell r="AC118">
            <v>8</v>
          </cell>
          <cell r="AD118" t="str">
            <v>VR</v>
          </cell>
          <cell r="AE118">
            <v>0</v>
          </cell>
          <cell r="AF118">
            <v>0</v>
          </cell>
          <cell r="AG118">
            <v>0</v>
          </cell>
          <cell r="AH118">
            <v>0</v>
          </cell>
          <cell r="AI118">
            <v>0</v>
          </cell>
          <cell r="AJ118">
            <v>0</v>
          </cell>
          <cell r="AK118">
            <v>0</v>
          </cell>
          <cell r="AL118">
            <v>0</v>
          </cell>
          <cell r="AM118">
            <v>1</v>
          </cell>
          <cell r="AN118" t="str">
            <v>bitumen removed</v>
          </cell>
          <cell r="BO118" t="str">
            <v>RS 072</v>
          </cell>
          <cell r="BP118">
            <v>9</v>
          </cell>
          <cell r="BQ118" t="str">
            <v>n.a.</v>
          </cell>
          <cell r="BR118" t="str">
            <v>F</v>
          </cell>
          <cell r="BS118" t="str">
            <v>X</v>
          </cell>
          <cell r="BT118">
            <v>90</v>
          </cell>
          <cell r="BU118" t="str">
            <v>DS</v>
          </cell>
          <cell r="BV118" t="str">
            <v/>
          </cell>
          <cell r="BW118">
            <v>1</v>
          </cell>
          <cell r="BX118">
            <v>15</v>
          </cell>
          <cell r="BY118" t="str">
            <v/>
          </cell>
          <cell r="BZ118">
            <v>1</v>
          </cell>
          <cell r="CA118">
            <v>8</v>
          </cell>
          <cell r="CB118">
            <v>1.177</v>
          </cell>
          <cell r="CC118" t="str">
            <v>bitumen surface removed</v>
          </cell>
          <cell r="CD118">
            <v>0</v>
          </cell>
          <cell r="CE118">
            <v>0</v>
          </cell>
          <cell r="CF118">
            <v>0</v>
          </cell>
          <cell r="CG118">
            <v>0</v>
          </cell>
          <cell r="CH118">
            <v>0</v>
          </cell>
          <cell r="CI118">
            <v>0</v>
          </cell>
          <cell r="CJ118">
            <v>0</v>
          </cell>
          <cell r="CK118">
            <v>0</v>
          </cell>
          <cell r="CL118">
            <v>0</v>
          </cell>
          <cell r="CM118">
            <v>0</v>
          </cell>
          <cell r="CN118">
            <v>0</v>
          </cell>
          <cell r="CO118">
            <v>0</v>
          </cell>
          <cell r="CP118">
            <v>0</v>
          </cell>
          <cell r="CQ118">
            <v>0</v>
          </cell>
          <cell r="CR118">
            <v>0</v>
          </cell>
          <cell r="CS118">
            <v>0</v>
          </cell>
          <cell r="CT118">
            <v>0</v>
          </cell>
          <cell r="CU118">
            <v>0</v>
          </cell>
          <cell r="CV118">
            <v>24</v>
          </cell>
          <cell r="CW118">
            <v>24</v>
          </cell>
          <cell r="CX118" t="str">
            <v/>
          </cell>
          <cell r="CY118" t="str">
            <v>n.a.</v>
          </cell>
          <cell r="CZ118" t="str">
            <v>n.a.</v>
          </cell>
          <cell r="DA118">
            <v>2</v>
          </cell>
          <cell r="DB118">
            <v>60</v>
          </cell>
          <cell r="DC118">
            <v>29</v>
          </cell>
          <cell r="DD118">
            <v>16</v>
          </cell>
          <cell r="DE118">
            <v>5</v>
          </cell>
          <cell r="DF118">
            <v>7</v>
          </cell>
          <cell r="DG118">
            <v>2</v>
          </cell>
          <cell r="DH118">
            <v>1</v>
          </cell>
          <cell r="DI118">
            <v>3</v>
          </cell>
        </row>
        <row r="119">
          <cell r="A119" t="str">
            <v>RS 069</v>
          </cell>
          <cell r="B119">
            <v>69</v>
          </cell>
          <cell r="C119" t="str">
            <v>C</v>
          </cell>
          <cell r="D119" t="str">
            <v>T</v>
          </cell>
          <cell r="E119" t="str">
            <v>Bwanje River - Kangb'ma</v>
          </cell>
          <cell r="F119" t="str">
            <v>M10</v>
          </cell>
          <cell r="G119">
            <v>4</v>
          </cell>
          <cell r="H119">
            <v>3.6</v>
          </cell>
          <cell r="I119" t="str">
            <v>F</v>
          </cell>
          <cell r="J119" t="str">
            <v>NTCHEU</v>
          </cell>
          <cell r="K119">
            <v>7</v>
          </cell>
          <cell r="L119">
            <v>0</v>
          </cell>
          <cell r="W119">
            <v>74</v>
          </cell>
          <cell r="X119" t="str">
            <v>DS</v>
          </cell>
          <cell r="Y119">
            <v>150</v>
          </cell>
          <cell r="Z119" t="str">
            <v>SB</v>
          </cell>
          <cell r="AA119">
            <v>100</v>
          </cell>
          <cell r="AB119" t="str">
            <v>GR</v>
          </cell>
          <cell r="AC119">
            <v>8</v>
          </cell>
          <cell r="AD119" t="str">
            <v>VR</v>
          </cell>
          <cell r="AE119">
            <v>0</v>
          </cell>
          <cell r="AF119">
            <v>0</v>
          </cell>
          <cell r="AG119">
            <v>0</v>
          </cell>
          <cell r="AH119">
            <v>0</v>
          </cell>
          <cell r="AI119">
            <v>0</v>
          </cell>
          <cell r="AJ119">
            <v>0</v>
          </cell>
          <cell r="AK119">
            <v>0</v>
          </cell>
          <cell r="AL119">
            <v>0</v>
          </cell>
          <cell r="AM119">
            <v>1</v>
          </cell>
          <cell r="AN119" t="str">
            <v>bitumen removed</v>
          </cell>
          <cell r="BO119" t="str">
            <v>RS 069</v>
          </cell>
          <cell r="BP119">
            <v>3.6</v>
          </cell>
          <cell r="BQ119" t="str">
            <v>n.a.</v>
          </cell>
          <cell r="BR119" t="str">
            <v>F</v>
          </cell>
          <cell r="BS119" t="str">
            <v>X</v>
          </cell>
          <cell r="BT119">
            <v>90</v>
          </cell>
          <cell r="BU119" t="str">
            <v>DS</v>
          </cell>
          <cell r="BV119" t="str">
            <v/>
          </cell>
          <cell r="BW119">
            <v>1</v>
          </cell>
          <cell r="BX119">
            <v>15</v>
          </cell>
          <cell r="BY119" t="str">
            <v/>
          </cell>
          <cell r="BZ119">
            <v>1</v>
          </cell>
          <cell r="CA119">
            <v>8</v>
          </cell>
          <cell r="CB119">
            <v>1.177</v>
          </cell>
          <cell r="CC119" t="str">
            <v>bitumen surface removed</v>
          </cell>
          <cell r="CD119">
            <v>0</v>
          </cell>
          <cell r="CE119">
            <v>0</v>
          </cell>
          <cell r="CF119">
            <v>0</v>
          </cell>
          <cell r="CG119">
            <v>0</v>
          </cell>
          <cell r="CH119">
            <v>0</v>
          </cell>
          <cell r="CI119">
            <v>0</v>
          </cell>
          <cell r="CJ119">
            <v>0</v>
          </cell>
          <cell r="CK119">
            <v>0</v>
          </cell>
          <cell r="CL119">
            <v>0</v>
          </cell>
          <cell r="CM119">
            <v>0</v>
          </cell>
          <cell r="CN119">
            <v>0</v>
          </cell>
          <cell r="CO119">
            <v>0</v>
          </cell>
          <cell r="CP119">
            <v>0</v>
          </cell>
          <cell r="CQ119">
            <v>0</v>
          </cell>
          <cell r="CR119">
            <v>0</v>
          </cell>
          <cell r="CS119">
            <v>0</v>
          </cell>
          <cell r="CT119">
            <v>0</v>
          </cell>
          <cell r="CU119">
            <v>0</v>
          </cell>
          <cell r="CV119">
            <v>24</v>
          </cell>
          <cell r="CW119">
            <v>24</v>
          </cell>
          <cell r="CX119" t="str">
            <v/>
          </cell>
          <cell r="CY119" t="str">
            <v>n.a.</v>
          </cell>
          <cell r="CZ119" t="str">
            <v>n.a.</v>
          </cell>
          <cell r="DA119">
            <v>2</v>
          </cell>
          <cell r="DB119">
            <v>60</v>
          </cell>
          <cell r="DC119">
            <v>29</v>
          </cell>
          <cell r="DD119">
            <v>16</v>
          </cell>
          <cell r="DE119">
            <v>5</v>
          </cell>
          <cell r="DF119">
            <v>7</v>
          </cell>
          <cell r="DG119">
            <v>2</v>
          </cell>
          <cell r="DH119">
            <v>1</v>
          </cell>
          <cell r="DI119">
            <v>3</v>
          </cell>
        </row>
        <row r="120">
          <cell r="A120" t="str">
            <v>RS 068</v>
          </cell>
          <cell r="B120">
            <v>68</v>
          </cell>
          <cell r="C120" t="str">
            <v>C</v>
          </cell>
          <cell r="D120" t="str">
            <v>T</v>
          </cell>
          <cell r="E120" t="str">
            <v>Kangb'ma - Phanga</v>
          </cell>
          <cell r="F120" t="str">
            <v>M10</v>
          </cell>
          <cell r="G120">
            <v>5</v>
          </cell>
          <cell r="H120">
            <v>1.6</v>
          </cell>
          <cell r="I120" t="str">
            <v>F</v>
          </cell>
          <cell r="J120" t="str">
            <v>MANGOCHI</v>
          </cell>
          <cell r="K120">
            <v>7</v>
          </cell>
          <cell r="L120">
            <v>0</v>
          </cell>
          <cell r="W120">
            <v>74</v>
          </cell>
          <cell r="X120" t="str">
            <v>DS</v>
          </cell>
          <cell r="Y120">
            <v>150</v>
          </cell>
          <cell r="Z120" t="str">
            <v>SB</v>
          </cell>
          <cell r="AA120">
            <v>100</v>
          </cell>
          <cell r="AB120" t="str">
            <v>GR</v>
          </cell>
          <cell r="AC120">
            <v>8</v>
          </cell>
          <cell r="AD120" t="str">
            <v>VR</v>
          </cell>
          <cell r="AE120">
            <v>89</v>
          </cell>
          <cell r="AF120" t="str">
            <v>SR</v>
          </cell>
          <cell r="AG120" t="str">
            <v>ST</v>
          </cell>
          <cell r="AH120">
            <v>10</v>
          </cell>
          <cell r="AI120">
            <v>0</v>
          </cell>
          <cell r="AJ120">
            <v>0</v>
          </cell>
          <cell r="AK120">
            <v>0</v>
          </cell>
          <cell r="AL120">
            <v>0</v>
          </cell>
          <cell r="AM120">
            <v>4</v>
          </cell>
          <cell r="AN120">
            <v>0</v>
          </cell>
          <cell r="BO120" t="str">
            <v>RS 068</v>
          </cell>
          <cell r="BP120">
            <v>1.6</v>
          </cell>
          <cell r="BQ120" t="str">
            <v>n.a.</v>
          </cell>
          <cell r="BR120" t="str">
            <v>F</v>
          </cell>
          <cell r="BS120" t="str">
            <v>X</v>
          </cell>
          <cell r="BT120">
            <v>90</v>
          </cell>
          <cell r="BU120" t="str">
            <v>ST</v>
          </cell>
          <cell r="BV120" t="str">
            <v>DS</v>
          </cell>
          <cell r="BW120">
            <v>4</v>
          </cell>
          <cell r="BX120">
            <v>10</v>
          </cell>
          <cell r="BY120">
            <v>15</v>
          </cell>
          <cell r="BZ120">
            <v>1</v>
          </cell>
          <cell r="CA120">
            <v>8</v>
          </cell>
          <cell r="CB120">
            <v>1.3540000000000001</v>
          </cell>
          <cell r="CC120" t="str">
            <v>bitumen surface removed</v>
          </cell>
          <cell r="CD120">
            <v>0</v>
          </cell>
          <cell r="CE120">
            <v>0</v>
          </cell>
          <cell r="CF120">
            <v>0</v>
          </cell>
          <cell r="CG120">
            <v>0</v>
          </cell>
          <cell r="CH120">
            <v>0</v>
          </cell>
          <cell r="CI120">
            <v>0</v>
          </cell>
          <cell r="CJ120">
            <v>0</v>
          </cell>
          <cell r="CK120">
            <v>0</v>
          </cell>
          <cell r="CL120">
            <v>0</v>
          </cell>
          <cell r="CM120">
            <v>0</v>
          </cell>
          <cell r="CN120">
            <v>0</v>
          </cell>
          <cell r="CO120">
            <v>0</v>
          </cell>
          <cell r="CP120">
            <v>0</v>
          </cell>
          <cell r="CQ120">
            <v>0</v>
          </cell>
          <cell r="CR120">
            <v>0</v>
          </cell>
          <cell r="CS120">
            <v>0</v>
          </cell>
          <cell r="CT120">
            <v>0</v>
          </cell>
          <cell r="CU120">
            <v>0</v>
          </cell>
          <cell r="CV120">
            <v>9</v>
          </cell>
          <cell r="CW120">
            <v>24</v>
          </cell>
          <cell r="CX120">
            <v>48</v>
          </cell>
          <cell r="CY120" t="str">
            <v>n.a.</v>
          </cell>
          <cell r="CZ120" t="str">
            <v>n.a.</v>
          </cell>
          <cell r="DA120">
            <v>2</v>
          </cell>
          <cell r="DB120">
            <v>60</v>
          </cell>
          <cell r="DC120">
            <v>29</v>
          </cell>
          <cell r="DD120">
            <v>16</v>
          </cell>
          <cell r="DE120">
            <v>5</v>
          </cell>
          <cell r="DF120">
            <v>7</v>
          </cell>
          <cell r="DG120">
            <v>2</v>
          </cell>
          <cell r="DH120">
            <v>1</v>
          </cell>
          <cell r="DI120">
            <v>3</v>
          </cell>
        </row>
        <row r="121">
          <cell r="A121" t="str">
            <v>RS 141</v>
          </cell>
          <cell r="B121">
            <v>141</v>
          </cell>
          <cell r="C121" t="str">
            <v>S</v>
          </cell>
          <cell r="D121" t="str">
            <v>T</v>
          </cell>
          <cell r="E121" t="str">
            <v>Regional Bdy - Mpanga</v>
          </cell>
          <cell r="F121" t="str">
            <v>M10</v>
          </cell>
          <cell r="G121">
            <v>6</v>
          </cell>
          <cell r="H121">
            <v>1.4</v>
          </cell>
          <cell r="I121" t="str">
            <v>F</v>
          </cell>
          <cell r="J121" t="str">
            <v>MANGOCHI</v>
          </cell>
          <cell r="K121">
            <v>7</v>
          </cell>
          <cell r="L121">
            <v>0</v>
          </cell>
          <cell r="W121">
            <v>74</v>
          </cell>
          <cell r="X121" t="str">
            <v>DS</v>
          </cell>
          <cell r="Y121">
            <v>150</v>
          </cell>
          <cell r="Z121" t="str">
            <v>SB</v>
          </cell>
          <cell r="AA121">
            <v>100</v>
          </cell>
          <cell r="AB121" t="str">
            <v>GR</v>
          </cell>
          <cell r="AC121">
            <v>8</v>
          </cell>
          <cell r="AD121" t="str">
            <v>VR</v>
          </cell>
          <cell r="AE121">
            <v>89</v>
          </cell>
          <cell r="AF121" t="str">
            <v>SR</v>
          </cell>
          <cell r="AG121" t="str">
            <v>ST</v>
          </cell>
          <cell r="AH121">
            <v>10</v>
          </cell>
          <cell r="AI121">
            <v>0</v>
          </cell>
          <cell r="AJ121">
            <v>0</v>
          </cell>
          <cell r="AK121">
            <v>0</v>
          </cell>
          <cell r="AL121">
            <v>0</v>
          </cell>
          <cell r="AM121">
            <v>4</v>
          </cell>
          <cell r="AN121">
            <v>0</v>
          </cell>
          <cell r="BO121" t="str">
            <v>RS 141</v>
          </cell>
          <cell r="BP121">
            <v>1.4</v>
          </cell>
          <cell r="BQ121" t="str">
            <v>n.a.</v>
          </cell>
          <cell r="BR121" t="str">
            <v>F</v>
          </cell>
          <cell r="BS121" t="str">
            <v>X</v>
          </cell>
          <cell r="BT121">
            <v>90</v>
          </cell>
          <cell r="BU121" t="str">
            <v>ST</v>
          </cell>
          <cell r="BV121" t="str">
            <v>DS</v>
          </cell>
          <cell r="BW121">
            <v>4</v>
          </cell>
          <cell r="BX121">
            <v>10</v>
          </cell>
          <cell r="BY121">
            <v>15</v>
          </cell>
          <cell r="BZ121">
            <v>1</v>
          </cell>
          <cell r="CA121">
            <v>8</v>
          </cell>
          <cell r="CB121">
            <v>1.3540000000000001</v>
          </cell>
          <cell r="CC121" t="str">
            <v>bitumen surface removed</v>
          </cell>
          <cell r="CD121">
            <v>0</v>
          </cell>
          <cell r="CE121">
            <v>0</v>
          </cell>
          <cell r="CF121">
            <v>0</v>
          </cell>
          <cell r="CG121">
            <v>0</v>
          </cell>
          <cell r="CH121">
            <v>0</v>
          </cell>
          <cell r="CI121">
            <v>0</v>
          </cell>
          <cell r="CJ121">
            <v>0</v>
          </cell>
          <cell r="CK121">
            <v>0</v>
          </cell>
          <cell r="CL121">
            <v>0</v>
          </cell>
          <cell r="CM121">
            <v>0</v>
          </cell>
          <cell r="CN121">
            <v>0</v>
          </cell>
          <cell r="CO121">
            <v>0</v>
          </cell>
          <cell r="CP121">
            <v>0</v>
          </cell>
          <cell r="CQ121">
            <v>0</v>
          </cell>
          <cell r="CR121">
            <v>0</v>
          </cell>
          <cell r="CS121">
            <v>0</v>
          </cell>
          <cell r="CT121">
            <v>0</v>
          </cell>
          <cell r="CU121">
            <v>0</v>
          </cell>
          <cell r="CV121">
            <v>9</v>
          </cell>
          <cell r="CW121">
            <v>24</v>
          </cell>
          <cell r="CX121">
            <v>48</v>
          </cell>
          <cell r="CY121" t="str">
            <v>n.a.</v>
          </cell>
          <cell r="CZ121" t="str">
            <v>n.a.</v>
          </cell>
          <cell r="DA121">
            <v>2</v>
          </cell>
          <cell r="DB121">
            <v>100</v>
          </cell>
          <cell r="DC121">
            <v>47</v>
          </cell>
          <cell r="DD121">
            <v>26</v>
          </cell>
          <cell r="DE121">
            <v>8</v>
          </cell>
          <cell r="DF121">
            <v>12</v>
          </cell>
          <cell r="DG121">
            <v>2</v>
          </cell>
          <cell r="DH121">
            <v>1</v>
          </cell>
          <cell r="DI121">
            <v>5</v>
          </cell>
        </row>
        <row r="122">
          <cell r="A122" t="str">
            <v>RS 143</v>
          </cell>
          <cell r="B122">
            <v>143</v>
          </cell>
          <cell r="C122" t="str">
            <v>S</v>
          </cell>
          <cell r="D122" t="str">
            <v>T</v>
          </cell>
          <cell r="E122" t="str">
            <v>Mpanga - Chantulo</v>
          </cell>
          <cell r="F122" t="str">
            <v>M10</v>
          </cell>
          <cell r="G122">
            <v>7</v>
          </cell>
          <cell r="H122">
            <v>5.3</v>
          </cell>
          <cell r="I122" t="str">
            <v>F</v>
          </cell>
          <cell r="J122" t="str">
            <v>MANGOCHI</v>
          </cell>
          <cell r="K122">
            <v>7</v>
          </cell>
          <cell r="L122">
            <v>0</v>
          </cell>
          <cell r="W122">
            <v>74</v>
          </cell>
          <cell r="X122" t="str">
            <v>DS</v>
          </cell>
          <cell r="Y122">
            <v>150</v>
          </cell>
          <cell r="Z122" t="str">
            <v>SB</v>
          </cell>
          <cell r="AA122">
            <v>100</v>
          </cell>
          <cell r="AB122" t="str">
            <v>GR</v>
          </cell>
          <cell r="AC122">
            <v>8</v>
          </cell>
          <cell r="AD122" t="str">
            <v>VR</v>
          </cell>
          <cell r="AE122">
            <v>89</v>
          </cell>
          <cell r="AF122" t="str">
            <v>SR</v>
          </cell>
          <cell r="AG122" t="str">
            <v>ST</v>
          </cell>
          <cell r="AH122">
            <v>10</v>
          </cell>
          <cell r="AI122">
            <v>0</v>
          </cell>
          <cell r="AJ122">
            <v>0</v>
          </cell>
          <cell r="AK122">
            <v>0</v>
          </cell>
          <cell r="AL122">
            <v>0</v>
          </cell>
          <cell r="AM122">
            <v>4</v>
          </cell>
          <cell r="AN122">
            <v>0</v>
          </cell>
          <cell r="BO122" t="str">
            <v>RS 143</v>
          </cell>
          <cell r="BP122">
            <v>5.3</v>
          </cell>
          <cell r="BQ122" t="str">
            <v>n.a.</v>
          </cell>
          <cell r="BR122" t="str">
            <v>F</v>
          </cell>
          <cell r="BS122" t="str">
            <v>X</v>
          </cell>
          <cell r="BT122">
            <v>90</v>
          </cell>
          <cell r="BU122" t="str">
            <v>ST</v>
          </cell>
          <cell r="BV122" t="str">
            <v>DS</v>
          </cell>
          <cell r="BW122">
            <v>4</v>
          </cell>
          <cell r="BX122">
            <v>10</v>
          </cell>
          <cell r="BY122">
            <v>15</v>
          </cell>
          <cell r="BZ122">
            <v>1</v>
          </cell>
          <cell r="CA122">
            <v>8</v>
          </cell>
          <cell r="CB122">
            <v>1.3540000000000001</v>
          </cell>
          <cell r="CC122" t="str">
            <v>bitumen surface removed</v>
          </cell>
          <cell r="CD122">
            <v>0</v>
          </cell>
          <cell r="CE122">
            <v>0</v>
          </cell>
          <cell r="CF122">
            <v>0</v>
          </cell>
          <cell r="CG122">
            <v>0</v>
          </cell>
          <cell r="CH122">
            <v>0</v>
          </cell>
          <cell r="CI122">
            <v>0</v>
          </cell>
          <cell r="CJ122">
            <v>0</v>
          </cell>
          <cell r="CK122">
            <v>0</v>
          </cell>
          <cell r="CL122">
            <v>0</v>
          </cell>
          <cell r="CM122">
            <v>0</v>
          </cell>
          <cell r="CN122">
            <v>0</v>
          </cell>
          <cell r="CO122">
            <v>0</v>
          </cell>
          <cell r="CP122">
            <v>0</v>
          </cell>
          <cell r="CQ122">
            <v>0</v>
          </cell>
          <cell r="CR122">
            <v>0</v>
          </cell>
          <cell r="CS122">
            <v>0</v>
          </cell>
          <cell r="CT122">
            <v>0</v>
          </cell>
          <cell r="CU122">
            <v>0</v>
          </cell>
          <cell r="CV122">
            <v>9</v>
          </cell>
          <cell r="CW122">
            <v>24</v>
          </cell>
          <cell r="CX122">
            <v>48</v>
          </cell>
          <cell r="CY122" t="str">
            <v>n.a.</v>
          </cell>
          <cell r="CZ122" t="str">
            <v>n.a.</v>
          </cell>
          <cell r="DA122">
            <v>2</v>
          </cell>
          <cell r="DB122">
            <v>100</v>
          </cell>
          <cell r="DC122">
            <v>47</v>
          </cell>
          <cell r="DD122">
            <v>26</v>
          </cell>
          <cell r="DE122">
            <v>8</v>
          </cell>
          <cell r="DF122">
            <v>12</v>
          </cell>
          <cell r="DG122">
            <v>2</v>
          </cell>
          <cell r="DH122">
            <v>1</v>
          </cell>
          <cell r="DI122">
            <v>5</v>
          </cell>
        </row>
        <row r="123">
          <cell r="A123" t="str">
            <v>RS 142</v>
          </cell>
          <cell r="B123">
            <v>142</v>
          </cell>
          <cell r="C123" t="str">
            <v>S</v>
          </cell>
          <cell r="D123" t="str">
            <v>T</v>
          </cell>
          <cell r="E123" t="str">
            <v>Kuchilipa - Mang'oma</v>
          </cell>
          <cell r="F123" t="str">
            <v>M10</v>
          </cell>
          <cell r="G123">
            <v>8</v>
          </cell>
          <cell r="H123">
            <v>24.1</v>
          </cell>
          <cell r="I123" t="str">
            <v>F</v>
          </cell>
          <cell r="J123" t="str">
            <v>MANGOCHI</v>
          </cell>
          <cell r="K123">
            <v>7</v>
          </cell>
          <cell r="L123">
            <v>0</v>
          </cell>
          <cell r="W123">
            <v>74</v>
          </cell>
          <cell r="X123" t="str">
            <v>DS</v>
          </cell>
          <cell r="Y123">
            <v>150</v>
          </cell>
          <cell r="Z123" t="str">
            <v>SB</v>
          </cell>
          <cell r="AA123">
            <v>100</v>
          </cell>
          <cell r="AB123" t="str">
            <v>GR</v>
          </cell>
          <cell r="AC123">
            <v>8</v>
          </cell>
          <cell r="AD123" t="str">
            <v>VR</v>
          </cell>
          <cell r="AE123">
            <v>89</v>
          </cell>
          <cell r="AF123" t="str">
            <v>SR</v>
          </cell>
          <cell r="AG123" t="str">
            <v>ST</v>
          </cell>
          <cell r="AH123">
            <v>10</v>
          </cell>
          <cell r="AI123">
            <v>0</v>
          </cell>
          <cell r="AJ123">
            <v>0</v>
          </cell>
          <cell r="AK123">
            <v>0</v>
          </cell>
          <cell r="AL123">
            <v>0</v>
          </cell>
          <cell r="AM123">
            <v>4</v>
          </cell>
          <cell r="AN123">
            <v>0</v>
          </cell>
          <cell r="BO123" t="str">
            <v>RS 142</v>
          </cell>
          <cell r="BP123">
            <v>24.1</v>
          </cell>
          <cell r="BQ123" t="str">
            <v>n.a.</v>
          </cell>
          <cell r="BR123" t="str">
            <v>F</v>
          </cell>
          <cell r="BS123" t="str">
            <v>X</v>
          </cell>
          <cell r="BT123">
            <v>90</v>
          </cell>
          <cell r="BU123" t="str">
            <v>ST</v>
          </cell>
          <cell r="BV123" t="str">
            <v>DS</v>
          </cell>
          <cell r="BW123">
            <v>4</v>
          </cell>
          <cell r="BX123">
            <v>10</v>
          </cell>
          <cell r="BY123">
            <v>15</v>
          </cell>
          <cell r="BZ123">
            <v>1</v>
          </cell>
          <cell r="CA123">
            <v>8</v>
          </cell>
          <cell r="CB123">
            <v>1.3540000000000001</v>
          </cell>
          <cell r="CC123" t="str">
            <v>bitumen surface removed</v>
          </cell>
          <cell r="CD123">
            <v>0</v>
          </cell>
          <cell r="CE123">
            <v>0</v>
          </cell>
          <cell r="CF123">
            <v>0</v>
          </cell>
          <cell r="CG123">
            <v>0</v>
          </cell>
          <cell r="CH123">
            <v>0</v>
          </cell>
          <cell r="CI123">
            <v>0</v>
          </cell>
          <cell r="CJ123">
            <v>0</v>
          </cell>
          <cell r="CK123">
            <v>0</v>
          </cell>
          <cell r="CL123">
            <v>0</v>
          </cell>
          <cell r="CM123">
            <v>0</v>
          </cell>
          <cell r="CN123">
            <v>0</v>
          </cell>
          <cell r="CO123">
            <v>0</v>
          </cell>
          <cell r="CP123">
            <v>0</v>
          </cell>
          <cell r="CQ123">
            <v>0</v>
          </cell>
          <cell r="CR123">
            <v>0</v>
          </cell>
          <cell r="CS123">
            <v>0</v>
          </cell>
          <cell r="CT123">
            <v>0</v>
          </cell>
          <cell r="CU123">
            <v>0</v>
          </cell>
          <cell r="CV123">
            <v>9</v>
          </cell>
          <cell r="CW123">
            <v>24</v>
          </cell>
          <cell r="CX123">
            <v>48</v>
          </cell>
          <cell r="CY123" t="str">
            <v>n.a.</v>
          </cell>
          <cell r="CZ123" t="str">
            <v>n.a.</v>
          </cell>
          <cell r="DA123">
            <v>2</v>
          </cell>
          <cell r="DB123">
            <v>100</v>
          </cell>
          <cell r="DC123">
            <v>47</v>
          </cell>
          <cell r="DD123">
            <v>26</v>
          </cell>
          <cell r="DE123">
            <v>8</v>
          </cell>
          <cell r="DF123">
            <v>12</v>
          </cell>
          <cell r="DG123">
            <v>2</v>
          </cell>
          <cell r="DH123">
            <v>1</v>
          </cell>
          <cell r="DI123">
            <v>5</v>
          </cell>
        </row>
        <row r="124">
          <cell r="A124" t="str">
            <v>RS 145</v>
          </cell>
          <cell r="B124">
            <v>145</v>
          </cell>
          <cell r="C124" t="str">
            <v>S</v>
          </cell>
          <cell r="D124" t="str">
            <v>T</v>
          </cell>
          <cell r="E124" t="str">
            <v>Mang'oma - Koche River</v>
          </cell>
          <cell r="F124" t="str">
            <v>M10</v>
          </cell>
          <cell r="G124">
            <v>9</v>
          </cell>
          <cell r="H124">
            <v>30.8</v>
          </cell>
          <cell r="I124" t="str">
            <v>F</v>
          </cell>
          <cell r="J124" t="str">
            <v>MANGOCHI</v>
          </cell>
          <cell r="K124">
            <v>7</v>
          </cell>
          <cell r="L124">
            <v>0</v>
          </cell>
          <cell r="W124">
            <v>74</v>
          </cell>
          <cell r="X124" t="str">
            <v>DS</v>
          </cell>
          <cell r="Y124">
            <v>150</v>
          </cell>
          <cell r="Z124" t="str">
            <v>SB</v>
          </cell>
          <cell r="AA124">
            <v>100</v>
          </cell>
          <cell r="AB124" t="str">
            <v>GR</v>
          </cell>
          <cell r="AC124">
            <v>8</v>
          </cell>
          <cell r="AD124" t="str">
            <v>VR</v>
          </cell>
          <cell r="AE124">
            <v>89</v>
          </cell>
          <cell r="AF124" t="str">
            <v>SR</v>
          </cell>
          <cell r="AG124" t="str">
            <v>ST</v>
          </cell>
          <cell r="AH124">
            <v>10</v>
          </cell>
          <cell r="AI124">
            <v>0</v>
          </cell>
          <cell r="AJ124">
            <v>0</v>
          </cell>
          <cell r="AK124">
            <v>0</v>
          </cell>
          <cell r="AL124">
            <v>0</v>
          </cell>
          <cell r="AM124">
            <v>4</v>
          </cell>
          <cell r="AN124">
            <v>0</v>
          </cell>
          <cell r="BO124" t="str">
            <v>RS 145</v>
          </cell>
          <cell r="BP124">
            <v>30.8</v>
          </cell>
          <cell r="BQ124">
            <v>6.7</v>
          </cell>
          <cell r="BR124" t="str">
            <v>F</v>
          </cell>
          <cell r="BS124" t="str">
            <v>C</v>
          </cell>
          <cell r="BT124">
            <v>0</v>
          </cell>
          <cell r="BU124" t="str">
            <v>ST</v>
          </cell>
          <cell r="BV124" t="str">
            <v>DS</v>
          </cell>
          <cell r="BW124">
            <v>4</v>
          </cell>
          <cell r="BX124">
            <v>10</v>
          </cell>
          <cell r="BY124">
            <v>15</v>
          </cell>
          <cell r="BZ124">
            <v>1</v>
          </cell>
          <cell r="CA124">
            <v>8</v>
          </cell>
          <cell r="CB124">
            <v>1.3540000000000001</v>
          </cell>
          <cell r="CC124">
            <v>6.38</v>
          </cell>
          <cell r="CD124">
            <v>95</v>
          </cell>
          <cell r="CE124">
            <v>75</v>
          </cell>
          <cell r="CF124">
            <v>60</v>
          </cell>
          <cell r="CG124">
            <v>35</v>
          </cell>
          <cell r="CH124">
            <v>15</v>
          </cell>
          <cell r="CI124">
            <v>25</v>
          </cell>
          <cell r="CJ124">
            <v>7.4626865671641798E-2</v>
          </cell>
          <cell r="CK124">
            <v>10</v>
          </cell>
          <cell r="CL124">
            <v>60</v>
          </cell>
          <cell r="CM124">
            <v>0.52510907003444307</v>
          </cell>
          <cell r="CN124">
            <v>0.52510907003444307</v>
          </cell>
          <cell r="CO124">
            <v>0</v>
          </cell>
          <cell r="CP124">
            <v>0</v>
          </cell>
          <cell r="CQ124">
            <v>6.9051090700344426</v>
          </cell>
          <cell r="CR124">
            <v>90</v>
          </cell>
          <cell r="CS124">
            <v>1.5</v>
          </cell>
          <cell r="CT124">
            <v>2.5</v>
          </cell>
          <cell r="CU124">
            <v>1</v>
          </cell>
          <cell r="CV124">
            <v>9</v>
          </cell>
          <cell r="CW124">
            <v>24</v>
          </cell>
          <cell r="CX124">
            <v>48</v>
          </cell>
          <cell r="CY124">
            <v>3</v>
          </cell>
          <cell r="CZ124">
            <v>3</v>
          </cell>
          <cell r="DA124">
            <v>1</v>
          </cell>
          <cell r="DB124">
            <v>125</v>
          </cell>
          <cell r="DC124">
            <v>59</v>
          </cell>
          <cell r="DD124">
            <v>33</v>
          </cell>
          <cell r="DE124">
            <v>10</v>
          </cell>
          <cell r="DF124">
            <v>15</v>
          </cell>
          <cell r="DG124">
            <v>3</v>
          </cell>
          <cell r="DH124">
            <v>2</v>
          </cell>
          <cell r="DI124">
            <v>7</v>
          </cell>
        </row>
        <row r="125">
          <cell r="A125" t="str">
            <v>RS 144</v>
          </cell>
          <cell r="B125">
            <v>144</v>
          </cell>
          <cell r="C125" t="str">
            <v>S</v>
          </cell>
          <cell r="D125" t="str">
            <v>T</v>
          </cell>
          <cell r="E125" t="str">
            <v>Koche River - Mangochi</v>
          </cell>
          <cell r="F125" t="str">
            <v>M10</v>
          </cell>
          <cell r="G125">
            <v>10</v>
          </cell>
          <cell r="H125">
            <v>19.600000000000001</v>
          </cell>
          <cell r="I125" t="str">
            <v>F</v>
          </cell>
          <cell r="J125" t="str">
            <v>MANGOCHI</v>
          </cell>
          <cell r="K125">
            <v>8</v>
          </cell>
          <cell r="L125">
            <v>0</v>
          </cell>
          <cell r="W125">
            <v>74</v>
          </cell>
          <cell r="X125" t="str">
            <v>DS</v>
          </cell>
          <cell r="Y125">
            <v>150</v>
          </cell>
          <cell r="Z125" t="str">
            <v>SB</v>
          </cell>
          <cell r="AA125">
            <v>100</v>
          </cell>
          <cell r="AB125" t="str">
            <v>GR</v>
          </cell>
          <cell r="AC125">
            <v>8</v>
          </cell>
          <cell r="AD125" t="str">
            <v>VR</v>
          </cell>
          <cell r="AE125">
            <v>89</v>
          </cell>
          <cell r="AF125" t="str">
            <v>SR</v>
          </cell>
          <cell r="AG125" t="str">
            <v>ST</v>
          </cell>
          <cell r="AH125">
            <v>10</v>
          </cell>
          <cell r="AI125">
            <v>0</v>
          </cell>
          <cell r="AJ125">
            <v>0</v>
          </cell>
          <cell r="AK125">
            <v>0</v>
          </cell>
          <cell r="AL125">
            <v>0</v>
          </cell>
          <cell r="AM125">
            <v>4</v>
          </cell>
          <cell r="AN125">
            <v>0</v>
          </cell>
          <cell r="BO125" t="str">
            <v>RS 144</v>
          </cell>
          <cell r="BP125">
            <v>19.600000000000001</v>
          </cell>
          <cell r="BQ125">
            <v>6.7</v>
          </cell>
          <cell r="BR125" t="str">
            <v>F</v>
          </cell>
          <cell r="BS125" t="str">
            <v>C</v>
          </cell>
          <cell r="BT125">
            <v>0</v>
          </cell>
          <cell r="BU125" t="str">
            <v>ST</v>
          </cell>
          <cell r="BV125" t="str">
            <v>DS</v>
          </cell>
          <cell r="BW125">
            <v>4</v>
          </cell>
          <cell r="BX125">
            <v>10</v>
          </cell>
          <cell r="BY125">
            <v>15</v>
          </cell>
          <cell r="BZ125">
            <v>1</v>
          </cell>
          <cell r="CA125">
            <v>8</v>
          </cell>
          <cell r="CB125">
            <v>1.3540000000000001</v>
          </cell>
          <cell r="CC125">
            <v>5.18</v>
          </cell>
          <cell r="CD125">
            <v>75</v>
          </cell>
          <cell r="CE125">
            <v>38</v>
          </cell>
          <cell r="CF125">
            <v>23</v>
          </cell>
          <cell r="CG125">
            <v>52</v>
          </cell>
          <cell r="CH125">
            <v>15</v>
          </cell>
          <cell r="CI125">
            <v>14</v>
          </cell>
          <cell r="CJ125">
            <v>4.1791044776119404E-2</v>
          </cell>
          <cell r="CK125">
            <v>10</v>
          </cell>
          <cell r="CL125">
            <v>23</v>
          </cell>
          <cell r="CM125">
            <v>0.26793800229621123</v>
          </cell>
          <cell r="CN125">
            <v>0.26793800229621123</v>
          </cell>
          <cell r="CO125">
            <v>0</v>
          </cell>
          <cell r="CP125">
            <v>0</v>
          </cell>
          <cell r="CQ125">
            <v>5.4479380022962109</v>
          </cell>
          <cell r="CR125">
            <v>50</v>
          </cell>
          <cell r="CS125">
            <v>1.5</v>
          </cell>
          <cell r="CT125">
            <v>2.5</v>
          </cell>
          <cell r="CU125">
            <v>1</v>
          </cell>
          <cell r="CV125">
            <v>9</v>
          </cell>
          <cell r="CW125">
            <v>24</v>
          </cell>
          <cell r="CX125">
            <v>48</v>
          </cell>
          <cell r="CY125">
            <v>2.2999999999999998</v>
          </cell>
          <cell r="CZ125">
            <v>2</v>
          </cell>
          <cell r="DA125">
            <v>1</v>
          </cell>
          <cell r="DB125">
            <v>1000</v>
          </cell>
          <cell r="DC125">
            <v>470</v>
          </cell>
          <cell r="DD125">
            <v>260</v>
          </cell>
          <cell r="DE125">
            <v>75</v>
          </cell>
          <cell r="DF125">
            <v>115</v>
          </cell>
          <cell r="DG125">
            <v>20</v>
          </cell>
          <cell r="DH125">
            <v>10</v>
          </cell>
          <cell r="DI125">
            <v>50</v>
          </cell>
        </row>
        <row r="126">
          <cell r="A126" t="str">
            <v>RS 080</v>
          </cell>
          <cell r="B126">
            <v>80</v>
          </cell>
          <cell r="C126" t="str">
            <v>C</v>
          </cell>
          <cell r="D126" t="str">
            <v>T</v>
          </cell>
          <cell r="E126" t="str">
            <v>International Border - Mchinji</v>
          </cell>
          <cell r="F126" t="str">
            <v>M12</v>
          </cell>
          <cell r="G126">
            <v>1</v>
          </cell>
          <cell r="H126">
            <v>11.5</v>
          </cell>
          <cell r="I126" t="str">
            <v>F</v>
          </cell>
          <cell r="J126" t="str">
            <v>MCHINJI</v>
          </cell>
          <cell r="K126">
            <v>6</v>
          </cell>
          <cell r="L126">
            <v>0</v>
          </cell>
          <cell r="W126">
            <v>79</v>
          </cell>
          <cell r="X126" t="str">
            <v>DS</v>
          </cell>
          <cell r="Y126">
            <v>250</v>
          </cell>
          <cell r="Z126" t="str">
            <v>GR</v>
          </cell>
          <cell r="AA126">
            <v>100</v>
          </cell>
          <cell r="AB126" t="str">
            <v>GR</v>
          </cell>
          <cell r="AC126">
            <v>25</v>
          </cell>
          <cell r="AD126" t="str">
            <v>VR</v>
          </cell>
          <cell r="AE126">
            <v>91</v>
          </cell>
          <cell r="AF126" t="str">
            <v>SR</v>
          </cell>
          <cell r="AG126" t="str">
            <v>ST</v>
          </cell>
          <cell r="AH126">
            <v>10</v>
          </cell>
          <cell r="AI126">
            <v>0</v>
          </cell>
          <cell r="AJ126">
            <v>0</v>
          </cell>
          <cell r="AK126">
            <v>0</v>
          </cell>
          <cell r="AL126">
            <v>0</v>
          </cell>
          <cell r="AM126">
            <v>4</v>
          </cell>
          <cell r="AN126">
            <v>0</v>
          </cell>
          <cell r="BO126" t="str">
            <v>RS 080</v>
          </cell>
          <cell r="BP126">
            <v>11.5</v>
          </cell>
          <cell r="BQ126">
            <v>6</v>
          </cell>
          <cell r="BR126" t="str">
            <v>F</v>
          </cell>
          <cell r="BS126" t="str">
            <v>C</v>
          </cell>
          <cell r="BT126">
            <v>0</v>
          </cell>
          <cell r="BU126" t="str">
            <v>ST</v>
          </cell>
          <cell r="BV126" t="str">
            <v>DS</v>
          </cell>
          <cell r="BW126">
            <v>4</v>
          </cell>
          <cell r="BX126">
            <v>10</v>
          </cell>
          <cell r="BY126">
            <v>15</v>
          </cell>
          <cell r="BZ126">
            <v>1</v>
          </cell>
          <cell r="CA126">
            <v>25</v>
          </cell>
          <cell r="CB126">
            <v>1.254</v>
          </cell>
          <cell r="CC126">
            <v>3.2394887221034847</v>
          </cell>
          <cell r="CD126">
            <v>38</v>
          </cell>
          <cell r="CE126">
            <v>6</v>
          </cell>
          <cell r="CF126">
            <v>0</v>
          </cell>
          <cell r="CG126">
            <v>38</v>
          </cell>
          <cell r="CH126">
            <v>6</v>
          </cell>
          <cell r="CI126">
            <v>0.7</v>
          </cell>
          <cell r="CJ126">
            <v>2.3333333333333331E-3</v>
          </cell>
          <cell r="CK126">
            <v>2.3333333333333331E-3</v>
          </cell>
          <cell r="CL126">
            <v>0</v>
          </cell>
          <cell r="CM126">
            <v>9.0461538461538446E-4</v>
          </cell>
          <cell r="CN126">
            <v>9.0461538461538446E-4</v>
          </cell>
          <cell r="CO126">
            <v>0</v>
          </cell>
          <cell r="CP126">
            <v>0</v>
          </cell>
          <cell r="CQ126">
            <v>3.2403933374881002</v>
          </cell>
          <cell r="CR126">
            <v>0</v>
          </cell>
          <cell r="CS126">
            <v>1</v>
          </cell>
          <cell r="CT126">
            <v>0</v>
          </cell>
          <cell r="CU126">
            <v>0</v>
          </cell>
          <cell r="CV126">
            <v>7</v>
          </cell>
          <cell r="CW126">
            <v>19</v>
          </cell>
          <cell r="CX126">
            <v>38</v>
          </cell>
          <cell r="CY126">
            <v>2</v>
          </cell>
          <cell r="CZ126">
            <v>2</v>
          </cell>
          <cell r="DA126">
            <v>1.2</v>
          </cell>
          <cell r="DB126">
            <v>200</v>
          </cell>
          <cell r="DC126">
            <v>94</v>
          </cell>
          <cell r="DD126">
            <v>52</v>
          </cell>
          <cell r="DE126">
            <v>15</v>
          </cell>
          <cell r="DF126">
            <v>23</v>
          </cell>
          <cell r="DG126">
            <v>4</v>
          </cell>
          <cell r="DH126">
            <v>2</v>
          </cell>
          <cell r="DI126">
            <v>10</v>
          </cell>
        </row>
        <row r="127">
          <cell r="A127" t="str">
            <v>RS 079</v>
          </cell>
          <cell r="B127">
            <v>79</v>
          </cell>
          <cell r="C127" t="str">
            <v>C</v>
          </cell>
          <cell r="D127" t="str">
            <v>T</v>
          </cell>
          <cell r="E127" t="str">
            <v>Mchinji - Kamwendo</v>
          </cell>
          <cell r="F127" t="str">
            <v>M12</v>
          </cell>
          <cell r="G127">
            <v>2</v>
          </cell>
          <cell r="H127">
            <v>19.100000000000001</v>
          </cell>
          <cell r="I127" t="str">
            <v>F</v>
          </cell>
          <cell r="J127" t="str">
            <v>MCHINJI</v>
          </cell>
          <cell r="K127">
            <v>6</v>
          </cell>
          <cell r="L127">
            <v>0</v>
          </cell>
          <cell r="W127">
            <v>79</v>
          </cell>
          <cell r="X127" t="str">
            <v>DS</v>
          </cell>
          <cell r="Y127">
            <v>250</v>
          </cell>
          <cell r="Z127" t="str">
            <v>GR</v>
          </cell>
          <cell r="AA127">
            <v>100</v>
          </cell>
          <cell r="AB127" t="str">
            <v>GR</v>
          </cell>
          <cell r="AC127">
            <v>25</v>
          </cell>
          <cell r="AD127" t="str">
            <v>VR</v>
          </cell>
          <cell r="AE127">
            <v>91</v>
          </cell>
          <cell r="AF127" t="str">
            <v>SR</v>
          </cell>
          <cell r="AG127" t="str">
            <v>ST</v>
          </cell>
          <cell r="AH127">
            <v>10</v>
          </cell>
          <cell r="AI127">
            <v>0</v>
          </cell>
          <cell r="AJ127">
            <v>0</v>
          </cell>
          <cell r="AK127">
            <v>0</v>
          </cell>
          <cell r="AL127">
            <v>0</v>
          </cell>
          <cell r="AM127">
            <v>4</v>
          </cell>
          <cell r="AN127">
            <v>0</v>
          </cell>
          <cell r="BO127" t="str">
            <v>RS 079</v>
          </cell>
          <cell r="BP127">
            <v>19.100000000000001</v>
          </cell>
          <cell r="BQ127">
            <v>6</v>
          </cell>
          <cell r="BR127" t="str">
            <v>F</v>
          </cell>
          <cell r="BS127" t="str">
            <v>C</v>
          </cell>
          <cell r="BT127">
            <v>0</v>
          </cell>
          <cell r="BU127" t="str">
            <v>ST</v>
          </cell>
          <cell r="BV127" t="str">
            <v>DS</v>
          </cell>
          <cell r="BW127">
            <v>4</v>
          </cell>
          <cell r="BX127">
            <v>10</v>
          </cell>
          <cell r="BY127">
            <v>15</v>
          </cell>
          <cell r="BZ127">
            <v>1</v>
          </cell>
          <cell r="CA127">
            <v>25</v>
          </cell>
          <cell r="CB127">
            <v>1.254</v>
          </cell>
          <cell r="CC127">
            <v>3.272964250312977</v>
          </cell>
          <cell r="CD127">
            <v>12</v>
          </cell>
          <cell r="CE127">
            <v>1</v>
          </cell>
          <cell r="CF127">
            <v>0</v>
          </cell>
          <cell r="CG127">
            <v>12</v>
          </cell>
          <cell r="CH127">
            <v>1</v>
          </cell>
          <cell r="CI127">
            <v>0.4</v>
          </cell>
          <cell r="CJ127">
            <v>1.3333333333333337E-3</v>
          </cell>
          <cell r="CK127">
            <v>1.3333333333333337E-3</v>
          </cell>
          <cell r="CL127">
            <v>0</v>
          </cell>
          <cell r="CM127">
            <v>5.1692307692307704E-4</v>
          </cell>
          <cell r="CN127">
            <v>5.1692307692307704E-4</v>
          </cell>
          <cell r="CO127">
            <v>0</v>
          </cell>
          <cell r="CP127">
            <v>0</v>
          </cell>
          <cell r="CQ127">
            <v>3.2734811733899001</v>
          </cell>
          <cell r="CR127">
            <v>0</v>
          </cell>
          <cell r="CS127">
            <v>1</v>
          </cell>
          <cell r="CT127">
            <v>0</v>
          </cell>
          <cell r="CU127">
            <v>0</v>
          </cell>
          <cell r="CV127">
            <v>7</v>
          </cell>
          <cell r="CW127">
            <v>19</v>
          </cell>
          <cell r="CX127">
            <v>38</v>
          </cell>
          <cell r="CY127">
            <v>2</v>
          </cell>
          <cell r="CZ127">
            <v>1.7</v>
          </cell>
          <cell r="DA127">
            <v>1</v>
          </cell>
          <cell r="DB127">
            <v>390</v>
          </cell>
          <cell r="DC127">
            <v>184</v>
          </cell>
          <cell r="DD127">
            <v>102</v>
          </cell>
          <cell r="DE127">
            <v>30</v>
          </cell>
          <cell r="DF127">
            <v>45</v>
          </cell>
          <cell r="DG127">
            <v>8</v>
          </cell>
          <cell r="DH127">
            <v>4</v>
          </cell>
          <cell r="DI127">
            <v>20</v>
          </cell>
        </row>
        <row r="128">
          <cell r="A128" t="str">
            <v>RS 077</v>
          </cell>
          <cell r="B128">
            <v>77</v>
          </cell>
          <cell r="C128" t="str">
            <v>C</v>
          </cell>
          <cell r="D128" t="str">
            <v>T</v>
          </cell>
          <cell r="E128" t="str">
            <v>Kamwendo - Bua River</v>
          </cell>
          <cell r="F128" t="str">
            <v>M12</v>
          </cell>
          <cell r="G128">
            <v>3</v>
          </cell>
          <cell r="H128">
            <v>14.7</v>
          </cell>
          <cell r="I128" t="str">
            <v>F</v>
          </cell>
          <cell r="J128" t="str">
            <v>MCHINJI</v>
          </cell>
          <cell r="K128">
            <v>6</v>
          </cell>
          <cell r="L128">
            <v>0</v>
          </cell>
          <cell r="W128">
            <v>79</v>
          </cell>
          <cell r="X128" t="str">
            <v>DS</v>
          </cell>
          <cell r="Y128">
            <v>250</v>
          </cell>
          <cell r="Z128" t="str">
            <v>GR</v>
          </cell>
          <cell r="AA128">
            <v>100</v>
          </cell>
          <cell r="AB128" t="str">
            <v>GR</v>
          </cell>
          <cell r="AC128">
            <v>25</v>
          </cell>
          <cell r="AD128" t="str">
            <v>VR</v>
          </cell>
          <cell r="AE128">
            <v>91</v>
          </cell>
          <cell r="AF128" t="str">
            <v>SR</v>
          </cell>
          <cell r="AG128" t="str">
            <v>ST</v>
          </cell>
          <cell r="AH128">
            <v>10</v>
          </cell>
          <cell r="AI128">
            <v>0</v>
          </cell>
          <cell r="AJ128">
            <v>0</v>
          </cell>
          <cell r="AK128">
            <v>0</v>
          </cell>
          <cell r="AL128">
            <v>0</v>
          </cell>
          <cell r="AM128">
            <v>4</v>
          </cell>
          <cell r="AN128">
            <v>0</v>
          </cell>
          <cell r="BO128" t="str">
            <v>RS 077</v>
          </cell>
          <cell r="BP128">
            <v>14.7</v>
          </cell>
          <cell r="BQ128">
            <v>6</v>
          </cell>
          <cell r="BR128" t="str">
            <v>F</v>
          </cell>
          <cell r="BS128" t="str">
            <v>C</v>
          </cell>
          <cell r="BT128">
            <v>0</v>
          </cell>
          <cell r="BU128" t="str">
            <v>ST</v>
          </cell>
          <cell r="BV128" t="str">
            <v>DS</v>
          </cell>
          <cell r="BW128">
            <v>4</v>
          </cell>
          <cell r="BX128">
            <v>10</v>
          </cell>
          <cell r="BY128">
            <v>15</v>
          </cell>
          <cell r="BZ128">
            <v>1</v>
          </cell>
          <cell r="CA128">
            <v>25</v>
          </cell>
          <cell r="CB128">
            <v>1.254</v>
          </cell>
          <cell r="CC128">
            <v>3.3033989240279333</v>
          </cell>
          <cell r="CD128">
            <v>15</v>
          </cell>
          <cell r="CE128">
            <v>0</v>
          </cell>
          <cell r="CF128">
            <v>0</v>
          </cell>
          <cell r="CG128">
            <v>15</v>
          </cell>
          <cell r="CH128">
            <v>0</v>
          </cell>
          <cell r="CI128">
            <v>0.3</v>
          </cell>
          <cell r="CJ128">
            <v>1E-3</v>
          </cell>
          <cell r="CK128">
            <v>1E-3</v>
          </cell>
          <cell r="CL128">
            <v>0</v>
          </cell>
          <cell r="CM128">
            <v>3.876923076923077E-4</v>
          </cell>
          <cell r="CN128">
            <v>3.876923076923077E-4</v>
          </cell>
          <cell r="CO128">
            <v>0</v>
          </cell>
          <cell r="CP128">
            <v>0</v>
          </cell>
          <cell r="CQ128">
            <v>3.3037866163356258</v>
          </cell>
          <cell r="CR128">
            <v>0</v>
          </cell>
          <cell r="CS128">
            <v>1</v>
          </cell>
          <cell r="CT128">
            <v>0</v>
          </cell>
          <cell r="CU128">
            <v>0</v>
          </cell>
          <cell r="CV128">
            <v>7</v>
          </cell>
          <cell r="CW128">
            <v>19</v>
          </cell>
          <cell r="CX128">
            <v>38</v>
          </cell>
          <cell r="CY128">
            <v>2</v>
          </cell>
          <cell r="CZ128">
            <v>1.5</v>
          </cell>
          <cell r="DA128">
            <v>1</v>
          </cell>
          <cell r="DB128">
            <v>390</v>
          </cell>
          <cell r="DC128">
            <v>184</v>
          </cell>
          <cell r="DD128">
            <v>102</v>
          </cell>
          <cell r="DE128">
            <v>30</v>
          </cell>
          <cell r="DF128">
            <v>45</v>
          </cell>
          <cell r="DG128">
            <v>8</v>
          </cell>
          <cell r="DH128">
            <v>4</v>
          </cell>
          <cell r="DI128">
            <v>20</v>
          </cell>
        </row>
        <row r="129">
          <cell r="A129" t="str">
            <v>RS 076</v>
          </cell>
          <cell r="B129">
            <v>76</v>
          </cell>
          <cell r="C129" t="str">
            <v>C</v>
          </cell>
          <cell r="D129" t="str">
            <v>T</v>
          </cell>
          <cell r="E129" t="str">
            <v>Bua River - Namitete River Bridge</v>
          </cell>
          <cell r="F129" t="str">
            <v>M12</v>
          </cell>
          <cell r="G129">
            <v>4</v>
          </cell>
          <cell r="H129">
            <v>27.9</v>
          </cell>
          <cell r="I129" t="str">
            <v>F</v>
          </cell>
          <cell r="J129" t="str">
            <v>MCHINJI</v>
          </cell>
          <cell r="K129">
            <v>6</v>
          </cell>
          <cell r="L129">
            <v>0</v>
          </cell>
          <cell r="W129">
            <v>79</v>
          </cell>
          <cell r="X129" t="str">
            <v>DS</v>
          </cell>
          <cell r="Y129">
            <v>250</v>
          </cell>
          <cell r="Z129" t="str">
            <v>GR</v>
          </cell>
          <cell r="AA129">
            <v>100</v>
          </cell>
          <cell r="AB129" t="str">
            <v>GR</v>
          </cell>
          <cell r="AC129">
            <v>25</v>
          </cell>
          <cell r="AD129" t="str">
            <v>VR</v>
          </cell>
          <cell r="AE129">
            <v>91</v>
          </cell>
          <cell r="AF129" t="str">
            <v>SR</v>
          </cell>
          <cell r="AG129" t="str">
            <v>ST</v>
          </cell>
          <cell r="AH129">
            <v>10</v>
          </cell>
          <cell r="AI129">
            <v>0</v>
          </cell>
          <cell r="AJ129">
            <v>0</v>
          </cell>
          <cell r="AK129">
            <v>0</v>
          </cell>
          <cell r="AL129">
            <v>0</v>
          </cell>
          <cell r="AM129">
            <v>4</v>
          </cell>
          <cell r="AN129">
            <v>0</v>
          </cell>
          <cell r="BO129" t="str">
            <v>RS 076</v>
          </cell>
          <cell r="BP129">
            <v>27.9</v>
          </cell>
          <cell r="BQ129">
            <v>6</v>
          </cell>
          <cell r="BR129" t="str">
            <v>F</v>
          </cell>
          <cell r="BS129" t="str">
            <v>C</v>
          </cell>
          <cell r="BT129">
            <v>0</v>
          </cell>
          <cell r="BU129" t="str">
            <v>ST</v>
          </cell>
          <cell r="BV129" t="str">
            <v>DS</v>
          </cell>
          <cell r="BW129">
            <v>4</v>
          </cell>
          <cell r="BX129">
            <v>10</v>
          </cell>
          <cell r="BY129">
            <v>15</v>
          </cell>
          <cell r="BZ129">
            <v>1</v>
          </cell>
          <cell r="CA129">
            <v>25</v>
          </cell>
          <cell r="CB129">
            <v>1.254</v>
          </cell>
          <cell r="CC129">
            <v>2.9693093575046658</v>
          </cell>
          <cell r="CD129">
            <v>14</v>
          </cell>
          <cell r="CE129">
            <v>2.8</v>
          </cell>
          <cell r="CF129">
            <v>0</v>
          </cell>
          <cell r="CG129">
            <v>14</v>
          </cell>
          <cell r="CH129">
            <v>2.8</v>
          </cell>
          <cell r="CI129">
            <v>1.2</v>
          </cell>
          <cell r="CJ129">
            <v>4.0000000000000001E-3</v>
          </cell>
          <cell r="CK129">
            <v>4.0000000000000001E-3</v>
          </cell>
          <cell r="CL129">
            <v>0</v>
          </cell>
          <cell r="CM129">
            <v>1.5507692307692308E-3</v>
          </cell>
          <cell r="CN129">
            <v>1.5507692307692308E-3</v>
          </cell>
          <cell r="CO129">
            <v>0</v>
          </cell>
          <cell r="CP129">
            <v>0</v>
          </cell>
          <cell r="CQ129">
            <v>2.9708601267354351</v>
          </cell>
          <cell r="CR129">
            <v>0</v>
          </cell>
          <cell r="CS129">
            <v>1.2</v>
          </cell>
          <cell r="CT129">
            <v>0.99999999999999978</v>
          </cell>
          <cell r="CU129">
            <v>0.39999999999999991</v>
          </cell>
          <cell r="CV129">
            <v>7</v>
          </cell>
          <cell r="CW129">
            <v>19</v>
          </cell>
          <cell r="CX129">
            <v>38</v>
          </cell>
          <cell r="CY129">
            <v>2</v>
          </cell>
          <cell r="CZ129">
            <v>1.5</v>
          </cell>
          <cell r="DA129">
            <v>1</v>
          </cell>
          <cell r="DB129">
            <v>390</v>
          </cell>
          <cell r="DC129">
            <v>184</v>
          </cell>
          <cell r="DD129">
            <v>102</v>
          </cell>
          <cell r="DE129">
            <v>30</v>
          </cell>
          <cell r="DF129">
            <v>45</v>
          </cell>
          <cell r="DG129">
            <v>8</v>
          </cell>
          <cell r="DH129">
            <v>4</v>
          </cell>
          <cell r="DI129">
            <v>20</v>
          </cell>
        </row>
        <row r="130">
          <cell r="A130" t="str">
            <v>RS 075</v>
          </cell>
          <cell r="B130">
            <v>75</v>
          </cell>
          <cell r="C130" t="str">
            <v>C</v>
          </cell>
          <cell r="D130" t="str">
            <v>T</v>
          </cell>
          <cell r="E130" t="str">
            <v>Namitete River Bridge - Chileka</v>
          </cell>
          <cell r="F130" t="str">
            <v>M12</v>
          </cell>
          <cell r="G130">
            <v>5</v>
          </cell>
          <cell r="H130">
            <v>4.0999999999999996</v>
          </cell>
          <cell r="I130" t="str">
            <v>R</v>
          </cell>
          <cell r="J130" t="str">
            <v>LILONGWE</v>
          </cell>
          <cell r="K130">
            <v>6</v>
          </cell>
          <cell r="L130">
            <v>0</v>
          </cell>
          <cell r="W130">
            <v>79</v>
          </cell>
          <cell r="X130" t="str">
            <v>DS</v>
          </cell>
          <cell r="Y130">
            <v>250</v>
          </cell>
          <cell r="Z130" t="str">
            <v>GR</v>
          </cell>
          <cell r="AA130">
            <v>100</v>
          </cell>
          <cell r="AB130" t="str">
            <v>GR</v>
          </cell>
          <cell r="AC130">
            <v>25</v>
          </cell>
          <cell r="AD130" t="str">
            <v>VR</v>
          </cell>
          <cell r="AE130">
            <v>91</v>
          </cell>
          <cell r="AF130" t="str">
            <v>SR</v>
          </cell>
          <cell r="AG130" t="str">
            <v>ST</v>
          </cell>
          <cell r="AH130">
            <v>10</v>
          </cell>
          <cell r="AI130">
            <v>0</v>
          </cell>
          <cell r="AJ130">
            <v>0</v>
          </cell>
          <cell r="AK130">
            <v>0</v>
          </cell>
          <cell r="AL130">
            <v>0</v>
          </cell>
          <cell r="AM130">
            <v>4</v>
          </cell>
          <cell r="AN130">
            <v>0</v>
          </cell>
          <cell r="BO130" t="str">
            <v>RS 075</v>
          </cell>
          <cell r="BP130">
            <v>4.0999999999999996</v>
          </cell>
          <cell r="BQ130">
            <v>6</v>
          </cell>
          <cell r="BR130" t="str">
            <v>R</v>
          </cell>
          <cell r="BS130" t="str">
            <v>C</v>
          </cell>
          <cell r="BT130">
            <v>0</v>
          </cell>
          <cell r="BU130" t="str">
            <v>ST</v>
          </cell>
          <cell r="BV130" t="str">
            <v>DS</v>
          </cell>
          <cell r="BW130">
            <v>4</v>
          </cell>
          <cell r="BX130">
            <v>10</v>
          </cell>
          <cell r="BY130">
            <v>15</v>
          </cell>
          <cell r="BZ130">
            <v>1</v>
          </cell>
          <cell r="CA130">
            <v>25</v>
          </cell>
          <cell r="CB130">
            <v>1.254</v>
          </cell>
          <cell r="CC130">
            <v>4.0210929844349206</v>
          </cell>
          <cell r="CD130">
            <v>60</v>
          </cell>
          <cell r="CE130">
            <v>30</v>
          </cell>
          <cell r="CF130">
            <v>15</v>
          </cell>
          <cell r="CG130">
            <v>45</v>
          </cell>
          <cell r="CH130">
            <v>15</v>
          </cell>
          <cell r="CI130">
            <v>0</v>
          </cell>
          <cell r="CJ130">
            <v>0</v>
          </cell>
          <cell r="CK130">
            <v>10</v>
          </cell>
          <cell r="CL130">
            <v>15</v>
          </cell>
          <cell r="CM130">
            <v>0.19923076923076921</v>
          </cell>
          <cell r="CN130">
            <v>0.19923076923076921</v>
          </cell>
          <cell r="CO130">
            <v>0</v>
          </cell>
          <cell r="CP130">
            <v>0</v>
          </cell>
          <cell r="CQ130">
            <v>4.2203237536656895</v>
          </cell>
          <cell r="CR130">
            <v>0</v>
          </cell>
          <cell r="CS130">
            <v>2</v>
          </cell>
          <cell r="CT130">
            <v>5</v>
          </cell>
          <cell r="CU130">
            <v>2</v>
          </cell>
          <cell r="CV130">
            <v>7</v>
          </cell>
          <cell r="CW130">
            <v>19</v>
          </cell>
          <cell r="CX130">
            <v>38</v>
          </cell>
          <cell r="CY130">
            <v>2</v>
          </cell>
          <cell r="CZ130">
            <v>3</v>
          </cell>
          <cell r="DA130">
            <v>1.3</v>
          </cell>
          <cell r="DB130">
            <v>390</v>
          </cell>
          <cell r="DC130">
            <v>184</v>
          </cell>
          <cell r="DD130">
            <v>102</v>
          </cell>
          <cell r="DE130">
            <v>30</v>
          </cell>
          <cell r="DF130">
            <v>45</v>
          </cell>
          <cell r="DG130">
            <v>8</v>
          </cell>
          <cell r="DH130">
            <v>4</v>
          </cell>
          <cell r="DI130">
            <v>20</v>
          </cell>
        </row>
        <row r="131">
          <cell r="A131" t="str">
            <v>RS 836</v>
          </cell>
          <cell r="B131" t="str">
            <v>n.a.</v>
          </cell>
          <cell r="C131" t="str">
            <v>C</v>
          </cell>
          <cell r="D131" t="str">
            <v>T</v>
          </cell>
          <cell r="E131" t="str">
            <v>Chileka - Chankhandwe</v>
          </cell>
          <cell r="F131" t="str">
            <v>M12</v>
          </cell>
          <cell r="G131">
            <v>6</v>
          </cell>
          <cell r="H131">
            <v>31.4</v>
          </cell>
          <cell r="I131" t="str">
            <v>R</v>
          </cell>
          <cell r="J131" t="str">
            <v>LILONGWE</v>
          </cell>
          <cell r="K131">
            <v>6</v>
          </cell>
          <cell r="L131" t="str">
            <v xml:space="preserve">New section part of RS 78 </v>
          </cell>
          <cell r="W131">
            <v>79</v>
          </cell>
          <cell r="X131" t="str">
            <v>DS</v>
          </cell>
          <cell r="Y131">
            <v>250</v>
          </cell>
          <cell r="Z131" t="str">
            <v>GR</v>
          </cell>
          <cell r="AA131">
            <v>100</v>
          </cell>
          <cell r="AB131" t="str">
            <v>GR</v>
          </cell>
          <cell r="AC131">
            <v>25</v>
          </cell>
          <cell r="AD131" t="str">
            <v>VR</v>
          </cell>
          <cell r="AE131">
            <v>91</v>
          </cell>
          <cell r="AF131" t="str">
            <v>SR</v>
          </cell>
          <cell r="AG131" t="str">
            <v>ST</v>
          </cell>
          <cell r="AH131">
            <v>10</v>
          </cell>
          <cell r="AI131">
            <v>0</v>
          </cell>
          <cell r="AJ131">
            <v>0</v>
          </cell>
          <cell r="AK131">
            <v>0</v>
          </cell>
          <cell r="AL131">
            <v>0</v>
          </cell>
          <cell r="AM131">
            <v>4</v>
          </cell>
          <cell r="AN131">
            <v>0</v>
          </cell>
          <cell r="BO131" t="str">
            <v>RS 836</v>
          </cell>
          <cell r="BP131">
            <v>31.4</v>
          </cell>
          <cell r="BQ131">
            <v>6</v>
          </cell>
          <cell r="BR131" t="str">
            <v>R</v>
          </cell>
          <cell r="BS131" t="str">
            <v>C</v>
          </cell>
          <cell r="BT131">
            <v>0</v>
          </cell>
          <cell r="BU131" t="str">
            <v>ST</v>
          </cell>
          <cell r="BV131" t="str">
            <v>DS</v>
          </cell>
          <cell r="BW131">
            <v>4</v>
          </cell>
          <cell r="BX131">
            <v>10</v>
          </cell>
          <cell r="BY131">
            <v>15</v>
          </cell>
          <cell r="BZ131">
            <v>1</v>
          </cell>
          <cell r="CA131">
            <v>25</v>
          </cell>
          <cell r="CB131">
            <v>1.254</v>
          </cell>
          <cell r="CC131">
            <v>2.98</v>
          </cell>
          <cell r="CD131">
            <v>28</v>
          </cell>
          <cell r="CE131">
            <v>11</v>
          </cell>
          <cell r="CF131">
            <v>0</v>
          </cell>
          <cell r="CG131">
            <v>28</v>
          </cell>
          <cell r="CH131">
            <v>11</v>
          </cell>
          <cell r="CI131">
            <v>0.3</v>
          </cell>
          <cell r="CJ131">
            <v>1E-3</v>
          </cell>
          <cell r="CK131">
            <v>1E-3</v>
          </cell>
          <cell r="CL131">
            <v>0</v>
          </cell>
          <cell r="CM131">
            <v>3.876923076923077E-4</v>
          </cell>
          <cell r="CN131">
            <v>3.876923076923077E-4</v>
          </cell>
          <cell r="CO131">
            <v>0</v>
          </cell>
          <cell r="CP131">
            <v>0</v>
          </cell>
          <cell r="CQ131">
            <v>2.9803876923076924</v>
          </cell>
          <cell r="CR131">
            <v>0</v>
          </cell>
          <cell r="CS131">
            <v>1</v>
          </cell>
          <cell r="CT131">
            <v>0</v>
          </cell>
          <cell r="CU131">
            <v>0</v>
          </cell>
          <cell r="CV131">
            <v>7</v>
          </cell>
          <cell r="CW131">
            <v>19</v>
          </cell>
          <cell r="CX131">
            <v>38</v>
          </cell>
          <cell r="CY131">
            <v>2.5</v>
          </cell>
          <cell r="CZ131">
            <v>1.5</v>
          </cell>
          <cell r="DA131">
            <v>1</v>
          </cell>
          <cell r="DB131">
            <v>500</v>
          </cell>
          <cell r="DC131">
            <v>235</v>
          </cell>
          <cell r="DD131">
            <v>130</v>
          </cell>
          <cell r="DE131">
            <v>38</v>
          </cell>
          <cell r="DF131">
            <v>58</v>
          </cell>
          <cell r="DG131">
            <v>10</v>
          </cell>
          <cell r="DH131">
            <v>5</v>
          </cell>
          <cell r="DI131">
            <v>25</v>
          </cell>
        </row>
        <row r="132">
          <cell r="A132" t="str">
            <v>RS 074</v>
          </cell>
          <cell r="B132">
            <v>74</v>
          </cell>
          <cell r="C132" t="str">
            <v>C</v>
          </cell>
          <cell r="D132" t="str">
            <v>T</v>
          </cell>
          <cell r="E132" t="str">
            <v>Chankhandwe - Njewa</v>
          </cell>
          <cell r="F132" t="str">
            <v>M12</v>
          </cell>
          <cell r="G132">
            <v>7</v>
          </cell>
          <cell r="H132">
            <v>11.3</v>
          </cell>
          <cell r="I132" t="str">
            <v>R</v>
          </cell>
          <cell r="J132" t="str">
            <v>LILONGWE</v>
          </cell>
          <cell r="K132">
            <v>6</v>
          </cell>
          <cell r="L132">
            <v>0</v>
          </cell>
          <cell r="W132">
            <v>79</v>
          </cell>
          <cell r="X132" t="str">
            <v>DS</v>
          </cell>
          <cell r="Y132">
            <v>250</v>
          </cell>
          <cell r="Z132" t="str">
            <v>GR</v>
          </cell>
          <cell r="AA132">
            <v>100</v>
          </cell>
          <cell r="AB132" t="str">
            <v>GR</v>
          </cell>
          <cell r="AC132">
            <v>25</v>
          </cell>
          <cell r="AD132" t="str">
            <v>VR</v>
          </cell>
          <cell r="AE132">
            <v>91</v>
          </cell>
          <cell r="AF132" t="str">
            <v>SR</v>
          </cell>
          <cell r="AG132" t="str">
            <v>ST</v>
          </cell>
          <cell r="AH132">
            <v>10</v>
          </cell>
          <cell r="AI132">
            <v>0</v>
          </cell>
          <cell r="AJ132">
            <v>0</v>
          </cell>
          <cell r="AK132">
            <v>0</v>
          </cell>
          <cell r="AL132">
            <v>0</v>
          </cell>
          <cell r="AM132">
            <v>4</v>
          </cell>
          <cell r="AN132">
            <v>0</v>
          </cell>
          <cell r="BO132" t="str">
            <v>RS 074</v>
          </cell>
          <cell r="BP132">
            <v>11.3</v>
          </cell>
          <cell r="BQ132">
            <v>6</v>
          </cell>
          <cell r="BR132" t="str">
            <v>R</v>
          </cell>
          <cell r="BS132" t="str">
            <v>C</v>
          </cell>
          <cell r="BT132">
            <v>0</v>
          </cell>
          <cell r="BU132" t="str">
            <v>ST</v>
          </cell>
          <cell r="BV132" t="str">
            <v>DS</v>
          </cell>
          <cell r="BW132">
            <v>4</v>
          </cell>
          <cell r="BX132">
            <v>10</v>
          </cell>
          <cell r="BY132">
            <v>15</v>
          </cell>
          <cell r="BZ132">
            <v>1</v>
          </cell>
          <cell r="CA132">
            <v>25</v>
          </cell>
          <cell r="CB132">
            <v>1.254</v>
          </cell>
          <cell r="CC132">
            <v>2.5701163989307867</v>
          </cell>
          <cell r="CD132">
            <v>0</v>
          </cell>
          <cell r="CE132">
            <v>0</v>
          </cell>
          <cell r="CF132">
            <v>0</v>
          </cell>
          <cell r="CG132">
            <v>0</v>
          </cell>
          <cell r="CH132">
            <v>0</v>
          </cell>
          <cell r="CI132">
            <v>0</v>
          </cell>
          <cell r="CJ132">
            <v>0</v>
          </cell>
          <cell r="CK132">
            <v>0</v>
          </cell>
          <cell r="CL132">
            <v>0</v>
          </cell>
          <cell r="CM132">
            <v>0</v>
          </cell>
          <cell r="CN132">
            <v>0</v>
          </cell>
          <cell r="CO132">
            <v>0</v>
          </cell>
          <cell r="CP132">
            <v>0</v>
          </cell>
          <cell r="CQ132">
            <v>2.5701163989307867</v>
          </cell>
          <cell r="CR132">
            <v>0</v>
          </cell>
          <cell r="CS132">
            <v>1</v>
          </cell>
          <cell r="CT132">
            <v>0</v>
          </cell>
          <cell r="CU132">
            <v>0</v>
          </cell>
          <cell r="CV132">
            <v>7</v>
          </cell>
          <cell r="CW132">
            <v>19</v>
          </cell>
          <cell r="CX132">
            <v>38</v>
          </cell>
          <cell r="CY132">
            <v>1.5</v>
          </cell>
          <cell r="CZ132">
            <v>1</v>
          </cell>
          <cell r="DA132">
            <v>1</v>
          </cell>
          <cell r="DB132">
            <v>700</v>
          </cell>
          <cell r="DC132">
            <v>329</v>
          </cell>
          <cell r="DD132">
            <v>182</v>
          </cell>
          <cell r="DE132">
            <v>53</v>
          </cell>
          <cell r="DF132">
            <v>81</v>
          </cell>
          <cell r="DG132">
            <v>14</v>
          </cell>
          <cell r="DH132">
            <v>7</v>
          </cell>
          <cell r="DI132">
            <v>35</v>
          </cell>
        </row>
        <row r="133">
          <cell r="A133" t="str">
            <v>RS 082</v>
          </cell>
          <cell r="B133">
            <v>82</v>
          </cell>
          <cell r="C133" t="str">
            <v>C</v>
          </cell>
          <cell r="D133" t="str">
            <v>T</v>
          </cell>
          <cell r="E133" t="str">
            <v xml:space="preserve">Alimaunde (junction M1) - Lumbadzi River </v>
          </cell>
          <cell r="F133" t="str">
            <v>M14</v>
          </cell>
          <cell r="G133">
            <v>1</v>
          </cell>
          <cell r="H133">
            <v>25</v>
          </cell>
          <cell r="I133" t="str">
            <v>F</v>
          </cell>
          <cell r="J133" t="str">
            <v>LILONGWE</v>
          </cell>
          <cell r="K133">
            <v>6</v>
          </cell>
          <cell r="L133">
            <v>0</v>
          </cell>
          <cell r="W133">
            <v>92</v>
          </cell>
          <cell r="X133" t="str">
            <v>DS</v>
          </cell>
          <cell r="Y133">
            <v>150</v>
          </cell>
          <cell r="Z133" t="str">
            <v>SB</v>
          </cell>
          <cell r="AA133">
            <v>150</v>
          </cell>
          <cell r="AB133" t="str">
            <v>SB</v>
          </cell>
          <cell r="AC133">
            <v>7</v>
          </cell>
          <cell r="AD133" t="str">
            <v>VR</v>
          </cell>
          <cell r="AE133">
            <v>0</v>
          </cell>
          <cell r="AF133">
            <v>0</v>
          </cell>
          <cell r="AG133">
            <v>0</v>
          </cell>
          <cell r="AH133">
            <v>0</v>
          </cell>
          <cell r="AI133">
            <v>0</v>
          </cell>
          <cell r="AJ133">
            <v>0</v>
          </cell>
          <cell r="AK133">
            <v>0</v>
          </cell>
          <cell r="AL133">
            <v>0</v>
          </cell>
          <cell r="AM133">
            <v>1</v>
          </cell>
          <cell r="AN133" t="str">
            <v>never resealed</v>
          </cell>
          <cell r="BO133" t="str">
            <v>RS 082</v>
          </cell>
          <cell r="BP133">
            <v>25</v>
          </cell>
          <cell r="BQ133">
            <v>6.7</v>
          </cell>
          <cell r="BR133" t="str">
            <v>F</v>
          </cell>
          <cell r="BS133" t="str">
            <v>C</v>
          </cell>
          <cell r="BT133">
            <v>0</v>
          </cell>
          <cell r="BU133" t="str">
            <v>DS</v>
          </cell>
          <cell r="BV133" t="str">
            <v/>
          </cell>
          <cell r="BW133">
            <v>1</v>
          </cell>
          <cell r="BX133">
            <v>15</v>
          </cell>
          <cell r="BY133" t="str">
            <v/>
          </cell>
          <cell r="BZ133">
            <v>1</v>
          </cell>
          <cell r="CA133">
            <v>7</v>
          </cell>
          <cell r="CB133">
            <v>1.677</v>
          </cell>
          <cell r="CC133">
            <v>3.56</v>
          </cell>
          <cell r="CD133">
            <v>6</v>
          </cell>
          <cell r="CE133">
            <v>0.05</v>
          </cell>
          <cell r="CF133">
            <v>0</v>
          </cell>
          <cell r="CG133">
            <v>6</v>
          </cell>
          <cell r="CH133">
            <v>0.05</v>
          </cell>
          <cell r="CI133">
            <v>0.5</v>
          </cell>
          <cell r="CJ133">
            <v>1.4925373134328358E-3</v>
          </cell>
          <cell r="CK133">
            <v>1.4925373134328358E-3</v>
          </cell>
          <cell r="CL133">
            <v>0</v>
          </cell>
          <cell r="CM133">
            <v>5.7864523536165326E-4</v>
          </cell>
          <cell r="CN133">
            <v>5.7864523536165326E-4</v>
          </cell>
          <cell r="CO133">
            <v>0</v>
          </cell>
          <cell r="CP133">
            <v>0</v>
          </cell>
          <cell r="CQ133">
            <v>3.5605786452353616</v>
          </cell>
          <cell r="CR133">
            <v>0</v>
          </cell>
          <cell r="CS133">
            <v>1</v>
          </cell>
          <cell r="CT133">
            <v>0</v>
          </cell>
          <cell r="CU133">
            <v>0</v>
          </cell>
          <cell r="CV133">
            <v>6</v>
          </cell>
          <cell r="CW133">
            <v>6</v>
          </cell>
          <cell r="CX133" t="str">
            <v/>
          </cell>
          <cell r="CY133">
            <v>1.8</v>
          </cell>
          <cell r="CZ133">
            <v>1.2</v>
          </cell>
          <cell r="DA133">
            <v>1.2</v>
          </cell>
          <cell r="DB133">
            <v>500</v>
          </cell>
          <cell r="DC133">
            <v>235</v>
          </cell>
          <cell r="DD133">
            <v>130</v>
          </cell>
          <cell r="DE133">
            <v>38</v>
          </cell>
          <cell r="DF133">
            <v>58</v>
          </cell>
          <cell r="DG133">
            <v>10</v>
          </cell>
          <cell r="DH133">
            <v>5</v>
          </cell>
          <cell r="DI133">
            <v>25</v>
          </cell>
        </row>
        <row r="134">
          <cell r="A134" t="str">
            <v>RS 081</v>
          </cell>
          <cell r="B134">
            <v>81</v>
          </cell>
          <cell r="C134" t="str">
            <v>C</v>
          </cell>
          <cell r="D134" t="str">
            <v>T</v>
          </cell>
          <cell r="E134" t="str">
            <v>Lumbadzi River Bridge - Chezi</v>
          </cell>
          <cell r="F134" t="str">
            <v>M14</v>
          </cell>
          <cell r="G134">
            <v>2</v>
          </cell>
          <cell r="H134">
            <v>10.9</v>
          </cell>
          <cell r="I134" t="str">
            <v>F</v>
          </cell>
          <cell r="J134" t="str">
            <v>LILONGWE</v>
          </cell>
          <cell r="K134">
            <v>6</v>
          </cell>
          <cell r="L134">
            <v>0</v>
          </cell>
          <cell r="W134">
            <v>92</v>
          </cell>
          <cell r="X134" t="str">
            <v>DS</v>
          </cell>
          <cell r="Y134">
            <v>150</v>
          </cell>
          <cell r="Z134" t="str">
            <v>SB</v>
          </cell>
          <cell r="AA134">
            <v>150</v>
          </cell>
          <cell r="AB134" t="str">
            <v>SB</v>
          </cell>
          <cell r="AC134">
            <v>7</v>
          </cell>
          <cell r="AD134" t="str">
            <v>VR</v>
          </cell>
          <cell r="AE134">
            <v>0</v>
          </cell>
          <cell r="AF134">
            <v>0</v>
          </cell>
          <cell r="AG134">
            <v>0</v>
          </cell>
          <cell r="AH134">
            <v>0</v>
          </cell>
          <cell r="AI134">
            <v>0</v>
          </cell>
          <cell r="AJ134">
            <v>0</v>
          </cell>
          <cell r="AK134">
            <v>0</v>
          </cell>
          <cell r="AL134">
            <v>0</v>
          </cell>
          <cell r="AM134">
            <v>1</v>
          </cell>
          <cell r="AN134" t="str">
            <v>never resealed</v>
          </cell>
          <cell r="BO134" t="str">
            <v>RS 081</v>
          </cell>
          <cell r="BP134">
            <v>10.9</v>
          </cell>
          <cell r="BQ134">
            <v>6.7</v>
          </cell>
          <cell r="BR134" t="str">
            <v>F</v>
          </cell>
          <cell r="BS134" t="str">
            <v>C</v>
          </cell>
          <cell r="BT134">
            <v>0</v>
          </cell>
          <cell r="BU134" t="str">
            <v>DS</v>
          </cell>
          <cell r="BV134" t="str">
            <v/>
          </cell>
          <cell r="BW134">
            <v>1</v>
          </cell>
          <cell r="BX134">
            <v>15</v>
          </cell>
          <cell r="BY134" t="str">
            <v/>
          </cell>
          <cell r="BZ134">
            <v>1</v>
          </cell>
          <cell r="CA134">
            <v>7</v>
          </cell>
          <cell r="CB134">
            <v>1.677</v>
          </cell>
          <cell r="CC134">
            <v>4.25</v>
          </cell>
          <cell r="CD134">
            <v>0</v>
          </cell>
          <cell r="CE134">
            <v>0</v>
          </cell>
          <cell r="CF134">
            <v>0</v>
          </cell>
          <cell r="CG134">
            <v>0</v>
          </cell>
          <cell r="CH134">
            <v>0</v>
          </cell>
          <cell r="CI134">
            <v>0</v>
          </cell>
          <cell r="CJ134">
            <v>0</v>
          </cell>
          <cell r="CK134">
            <v>0</v>
          </cell>
          <cell r="CL134">
            <v>0</v>
          </cell>
          <cell r="CM134">
            <v>0</v>
          </cell>
          <cell r="CN134">
            <v>0</v>
          </cell>
          <cell r="CO134">
            <v>0</v>
          </cell>
          <cell r="CP134">
            <v>0</v>
          </cell>
          <cell r="CQ134">
            <v>4.25</v>
          </cell>
          <cell r="CR134">
            <v>0</v>
          </cell>
          <cell r="CS134">
            <v>1</v>
          </cell>
          <cell r="CT134">
            <v>0</v>
          </cell>
          <cell r="CU134">
            <v>0</v>
          </cell>
          <cell r="CV134">
            <v>6</v>
          </cell>
          <cell r="CW134">
            <v>6</v>
          </cell>
          <cell r="CX134" t="str">
            <v/>
          </cell>
          <cell r="CY134">
            <v>1.2</v>
          </cell>
          <cell r="CZ134">
            <v>1.1000000000000001</v>
          </cell>
          <cell r="DA134">
            <v>1.2</v>
          </cell>
          <cell r="DB134">
            <v>400</v>
          </cell>
          <cell r="DC134">
            <v>188</v>
          </cell>
          <cell r="DD134">
            <v>104</v>
          </cell>
          <cell r="DE134">
            <v>30</v>
          </cell>
          <cell r="DF134">
            <v>46</v>
          </cell>
          <cell r="DG134">
            <v>8</v>
          </cell>
          <cell r="DH134">
            <v>4</v>
          </cell>
          <cell r="DI134">
            <v>20</v>
          </cell>
        </row>
        <row r="135">
          <cell r="A135" t="str">
            <v>RS 084</v>
          </cell>
          <cell r="B135">
            <v>84</v>
          </cell>
          <cell r="C135" t="str">
            <v>C</v>
          </cell>
          <cell r="D135" t="str">
            <v>T</v>
          </cell>
          <cell r="E135" t="str">
            <v>Chezi - Kachinchezo</v>
          </cell>
          <cell r="F135" t="str">
            <v>M14</v>
          </cell>
          <cell r="G135">
            <v>3</v>
          </cell>
          <cell r="H135">
            <v>9.6</v>
          </cell>
          <cell r="I135" t="str">
            <v>R</v>
          </cell>
          <cell r="J135" t="str">
            <v>DOWA</v>
          </cell>
          <cell r="K135">
            <v>6</v>
          </cell>
          <cell r="L135">
            <v>0</v>
          </cell>
          <cell r="W135">
            <v>92</v>
          </cell>
          <cell r="X135" t="str">
            <v>DS</v>
          </cell>
          <cell r="Y135">
            <v>150</v>
          </cell>
          <cell r="Z135" t="str">
            <v>SB</v>
          </cell>
          <cell r="AA135">
            <v>150</v>
          </cell>
          <cell r="AB135" t="str">
            <v>SB</v>
          </cell>
          <cell r="AC135">
            <v>7</v>
          </cell>
          <cell r="AD135" t="str">
            <v>VR</v>
          </cell>
          <cell r="AE135">
            <v>0</v>
          </cell>
          <cell r="AF135">
            <v>0</v>
          </cell>
          <cell r="AG135">
            <v>0</v>
          </cell>
          <cell r="AH135">
            <v>0</v>
          </cell>
          <cell r="AI135">
            <v>0</v>
          </cell>
          <cell r="AJ135">
            <v>0</v>
          </cell>
          <cell r="AK135">
            <v>0</v>
          </cell>
          <cell r="AL135">
            <v>0</v>
          </cell>
          <cell r="AM135">
            <v>1</v>
          </cell>
          <cell r="AN135" t="str">
            <v>never resealed</v>
          </cell>
          <cell r="BO135" t="str">
            <v>RS 084</v>
          </cell>
          <cell r="BP135">
            <v>9.6</v>
          </cell>
          <cell r="BQ135">
            <v>6.7</v>
          </cell>
          <cell r="BR135" t="str">
            <v>R</v>
          </cell>
          <cell r="BS135" t="str">
            <v>C</v>
          </cell>
          <cell r="BT135">
            <v>0</v>
          </cell>
          <cell r="BU135" t="str">
            <v>DS</v>
          </cell>
          <cell r="BV135" t="str">
            <v/>
          </cell>
          <cell r="BW135">
            <v>1</v>
          </cell>
          <cell r="BX135">
            <v>15</v>
          </cell>
          <cell r="BY135" t="str">
            <v/>
          </cell>
          <cell r="BZ135">
            <v>1</v>
          </cell>
          <cell r="CA135">
            <v>7</v>
          </cell>
          <cell r="CB135">
            <v>1.677</v>
          </cell>
          <cell r="CC135">
            <v>3.66</v>
          </cell>
          <cell r="CD135">
            <v>0</v>
          </cell>
          <cell r="CE135">
            <v>0</v>
          </cell>
          <cell r="CF135">
            <v>0</v>
          </cell>
          <cell r="CG135">
            <v>0</v>
          </cell>
          <cell r="CH135">
            <v>0</v>
          </cell>
          <cell r="CI135">
            <v>0.1</v>
          </cell>
          <cell r="CJ135">
            <v>2.9850746268656722E-4</v>
          </cell>
          <cell r="CK135">
            <v>2.9850746268656722E-4</v>
          </cell>
          <cell r="CL135">
            <v>0</v>
          </cell>
          <cell r="CM135">
            <v>1.1572904707233067E-4</v>
          </cell>
          <cell r="CN135">
            <v>1.1572904707233067E-4</v>
          </cell>
          <cell r="CO135">
            <v>0</v>
          </cell>
          <cell r="CP135">
            <v>0</v>
          </cell>
          <cell r="CQ135">
            <v>3.6601157290470723</v>
          </cell>
          <cell r="CR135">
            <v>0</v>
          </cell>
          <cell r="CS135">
            <v>1</v>
          </cell>
          <cell r="CT135">
            <v>0</v>
          </cell>
          <cell r="CU135">
            <v>0</v>
          </cell>
          <cell r="CV135">
            <v>6</v>
          </cell>
          <cell r="CW135">
            <v>6</v>
          </cell>
          <cell r="CX135" t="str">
            <v/>
          </cell>
          <cell r="CY135">
            <v>1.1000000000000001</v>
          </cell>
          <cell r="CZ135">
            <v>1.1000000000000001</v>
          </cell>
          <cell r="DA135">
            <v>1.1000000000000001</v>
          </cell>
          <cell r="DB135">
            <v>300</v>
          </cell>
          <cell r="DC135">
            <v>141</v>
          </cell>
          <cell r="DD135">
            <v>78</v>
          </cell>
          <cell r="DE135">
            <v>23</v>
          </cell>
          <cell r="DF135">
            <v>35</v>
          </cell>
          <cell r="DG135">
            <v>6</v>
          </cell>
          <cell r="DH135">
            <v>3</v>
          </cell>
          <cell r="DI135">
            <v>15</v>
          </cell>
        </row>
        <row r="136">
          <cell r="A136" t="str">
            <v>RS 216</v>
          </cell>
          <cell r="B136">
            <v>38</v>
          </cell>
          <cell r="C136" t="str">
            <v>C</v>
          </cell>
          <cell r="D136" t="str">
            <v>T</v>
          </cell>
          <cell r="E136" t="str">
            <v>Kachinchezo - Kanyenyeva</v>
          </cell>
          <cell r="F136" t="str">
            <v>M14</v>
          </cell>
          <cell r="G136">
            <v>4</v>
          </cell>
          <cell r="H136">
            <v>10.8</v>
          </cell>
          <cell r="I136" t="str">
            <v>R</v>
          </cell>
          <cell r="J136" t="str">
            <v>DOWA</v>
          </cell>
          <cell r="K136">
            <v>6</v>
          </cell>
          <cell r="L136" t="str">
            <v>Changed designation from M16 to M14</v>
          </cell>
          <cell r="W136">
            <v>92</v>
          </cell>
          <cell r="X136" t="str">
            <v>DS</v>
          </cell>
          <cell r="Y136">
            <v>150</v>
          </cell>
          <cell r="Z136" t="str">
            <v>SB</v>
          </cell>
          <cell r="AA136">
            <v>150</v>
          </cell>
          <cell r="AB136" t="str">
            <v>SB</v>
          </cell>
          <cell r="AC136">
            <v>7</v>
          </cell>
          <cell r="AD136" t="str">
            <v>VR</v>
          </cell>
          <cell r="AE136">
            <v>0</v>
          </cell>
          <cell r="AF136">
            <v>0</v>
          </cell>
          <cell r="AG136">
            <v>0</v>
          </cell>
          <cell r="AH136">
            <v>0</v>
          </cell>
          <cell r="AI136">
            <v>0</v>
          </cell>
          <cell r="AJ136">
            <v>0</v>
          </cell>
          <cell r="AK136">
            <v>0</v>
          </cell>
          <cell r="AL136">
            <v>0</v>
          </cell>
          <cell r="AM136">
            <v>1</v>
          </cell>
          <cell r="AN136" t="str">
            <v>never resealed</v>
          </cell>
          <cell r="BO136" t="str">
            <v>RS 216</v>
          </cell>
          <cell r="BP136">
            <v>10.8</v>
          </cell>
          <cell r="BQ136">
            <v>6.7</v>
          </cell>
          <cell r="BR136" t="str">
            <v>R</v>
          </cell>
          <cell r="BS136" t="str">
            <v>C</v>
          </cell>
          <cell r="BT136">
            <v>0</v>
          </cell>
          <cell r="BU136" t="str">
            <v>DS</v>
          </cell>
          <cell r="BV136" t="str">
            <v/>
          </cell>
          <cell r="BW136">
            <v>1</v>
          </cell>
          <cell r="BX136">
            <v>15</v>
          </cell>
          <cell r="BY136" t="str">
            <v/>
          </cell>
          <cell r="BZ136">
            <v>1</v>
          </cell>
          <cell r="CA136">
            <v>7</v>
          </cell>
          <cell r="CB136">
            <v>1.677</v>
          </cell>
          <cell r="CC136">
            <v>3.81</v>
          </cell>
          <cell r="CD136">
            <v>0</v>
          </cell>
          <cell r="CE136">
            <v>0</v>
          </cell>
          <cell r="CF136">
            <v>0</v>
          </cell>
          <cell r="CG136">
            <v>0</v>
          </cell>
          <cell r="CH136">
            <v>0</v>
          </cell>
          <cell r="CI136">
            <v>0.1</v>
          </cell>
          <cell r="CJ136">
            <v>2.9850746268656722E-4</v>
          </cell>
          <cell r="CK136">
            <v>2.9850746268656722E-4</v>
          </cell>
          <cell r="CL136">
            <v>0</v>
          </cell>
          <cell r="CM136">
            <v>1.1572904707233067E-4</v>
          </cell>
          <cell r="CN136">
            <v>1.1572904707233067E-4</v>
          </cell>
          <cell r="CO136">
            <v>0</v>
          </cell>
          <cell r="CP136">
            <v>0</v>
          </cell>
          <cell r="CQ136">
            <v>3.8101157290470722</v>
          </cell>
          <cell r="CR136">
            <v>0</v>
          </cell>
          <cell r="CS136">
            <v>1</v>
          </cell>
          <cell r="CT136">
            <v>0</v>
          </cell>
          <cell r="CU136">
            <v>0</v>
          </cell>
          <cell r="CV136">
            <v>6</v>
          </cell>
          <cell r="CW136">
            <v>6</v>
          </cell>
          <cell r="CX136" t="str">
            <v/>
          </cell>
          <cell r="CY136">
            <v>1.1000000000000001</v>
          </cell>
          <cell r="CZ136">
            <v>1.1000000000000001</v>
          </cell>
          <cell r="DA136">
            <v>1.1000000000000001</v>
          </cell>
          <cell r="DB136">
            <v>300</v>
          </cell>
          <cell r="DC136">
            <v>141</v>
          </cell>
          <cell r="DD136">
            <v>78</v>
          </cell>
          <cell r="DE136">
            <v>23</v>
          </cell>
          <cell r="DF136">
            <v>35</v>
          </cell>
          <cell r="DG136">
            <v>6</v>
          </cell>
          <cell r="DH136">
            <v>3</v>
          </cell>
          <cell r="DI136">
            <v>15</v>
          </cell>
        </row>
        <row r="137">
          <cell r="A137" t="str">
            <v>RS 221</v>
          </cell>
          <cell r="B137">
            <v>43</v>
          </cell>
          <cell r="C137" t="str">
            <v>C</v>
          </cell>
          <cell r="D137" t="str">
            <v>T</v>
          </cell>
          <cell r="E137" t="str">
            <v>Kanyenyeva - Chembe Railroad Bridge</v>
          </cell>
          <cell r="F137" t="str">
            <v>M14</v>
          </cell>
          <cell r="G137">
            <v>5</v>
          </cell>
          <cell r="H137">
            <v>1.8</v>
          </cell>
          <cell r="I137" t="str">
            <v>R</v>
          </cell>
          <cell r="J137" t="str">
            <v>DOWA</v>
          </cell>
          <cell r="K137">
            <v>6</v>
          </cell>
          <cell r="L137" t="str">
            <v xml:space="preserve">Changed designation from M16 to M14 </v>
          </cell>
          <cell r="W137">
            <v>92</v>
          </cell>
          <cell r="X137" t="str">
            <v>DS</v>
          </cell>
          <cell r="Y137">
            <v>150</v>
          </cell>
          <cell r="Z137" t="str">
            <v>SB</v>
          </cell>
          <cell r="AA137">
            <v>150</v>
          </cell>
          <cell r="AB137" t="str">
            <v>SB</v>
          </cell>
          <cell r="AC137">
            <v>7</v>
          </cell>
          <cell r="AD137" t="str">
            <v>VR</v>
          </cell>
          <cell r="AE137">
            <v>0</v>
          </cell>
          <cell r="AF137">
            <v>0</v>
          </cell>
          <cell r="AG137">
            <v>0</v>
          </cell>
          <cell r="AH137">
            <v>0</v>
          </cell>
          <cell r="AI137">
            <v>0</v>
          </cell>
          <cell r="AJ137">
            <v>0</v>
          </cell>
          <cell r="AK137">
            <v>0</v>
          </cell>
          <cell r="AL137">
            <v>0</v>
          </cell>
          <cell r="AM137">
            <v>1</v>
          </cell>
          <cell r="AN137" t="str">
            <v>never resealed</v>
          </cell>
          <cell r="BO137" t="str">
            <v>RS 221</v>
          </cell>
          <cell r="BP137">
            <v>1.8</v>
          </cell>
          <cell r="BQ137">
            <v>8</v>
          </cell>
          <cell r="BR137" t="str">
            <v>R</v>
          </cell>
          <cell r="BS137" t="str">
            <v>C</v>
          </cell>
          <cell r="BT137">
            <v>1</v>
          </cell>
          <cell r="BU137" t="str">
            <v>DS</v>
          </cell>
          <cell r="BV137" t="str">
            <v/>
          </cell>
          <cell r="BW137">
            <v>1</v>
          </cell>
          <cell r="BX137">
            <v>15</v>
          </cell>
          <cell r="BY137" t="str">
            <v/>
          </cell>
          <cell r="BZ137">
            <v>1</v>
          </cell>
          <cell r="CA137">
            <v>7</v>
          </cell>
          <cell r="CB137">
            <v>1.677</v>
          </cell>
          <cell r="CC137">
            <v>3.8</v>
          </cell>
          <cell r="CD137">
            <v>0</v>
          </cell>
          <cell r="CE137">
            <v>0</v>
          </cell>
          <cell r="CF137">
            <v>0</v>
          </cell>
          <cell r="CG137">
            <v>0</v>
          </cell>
          <cell r="CH137">
            <v>0</v>
          </cell>
          <cell r="CI137">
            <v>0.15</v>
          </cell>
          <cell r="CJ137">
            <v>3.7499999999999995E-4</v>
          </cell>
          <cell r="CK137">
            <v>3.7499999999999995E-4</v>
          </cell>
          <cell r="CL137">
            <v>0</v>
          </cell>
          <cell r="CM137">
            <v>1.4538461538461537E-4</v>
          </cell>
          <cell r="CN137">
            <v>1.4538461538461537E-4</v>
          </cell>
          <cell r="CO137">
            <v>0</v>
          </cell>
          <cell r="CP137">
            <v>0</v>
          </cell>
          <cell r="CQ137">
            <v>3.8001453846153845</v>
          </cell>
          <cell r="CR137">
            <v>0</v>
          </cell>
          <cell r="CS137">
            <v>1</v>
          </cell>
          <cell r="CT137">
            <v>0</v>
          </cell>
          <cell r="CU137">
            <v>0</v>
          </cell>
          <cell r="CV137">
            <v>6</v>
          </cell>
          <cell r="CW137">
            <v>6</v>
          </cell>
          <cell r="CX137" t="str">
            <v/>
          </cell>
          <cell r="CY137">
            <v>1.1000000000000001</v>
          </cell>
          <cell r="CZ137">
            <v>1.1000000000000001</v>
          </cell>
          <cell r="DA137">
            <v>1.1000000000000001</v>
          </cell>
          <cell r="DB137">
            <v>300</v>
          </cell>
          <cell r="DC137">
            <v>141</v>
          </cell>
          <cell r="DD137">
            <v>78</v>
          </cell>
          <cell r="DE137">
            <v>23</v>
          </cell>
          <cell r="DF137">
            <v>35</v>
          </cell>
          <cell r="DG137">
            <v>6</v>
          </cell>
          <cell r="DH137">
            <v>3</v>
          </cell>
          <cell r="DI137">
            <v>15</v>
          </cell>
        </row>
        <row r="138">
          <cell r="A138" t="str">
            <v>RS 060</v>
          </cell>
          <cell r="B138">
            <v>60</v>
          </cell>
          <cell r="C138" t="str">
            <v>C</v>
          </cell>
          <cell r="D138" t="str">
            <v>T</v>
          </cell>
          <cell r="E138" t="str">
            <v>Chembe Railroad Bridge - Makande</v>
          </cell>
          <cell r="F138" t="str">
            <v>M14</v>
          </cell>
          <cell r="G138">
            <v>6</v>
          </cell>
          <cell r="H138">
            <v>6.8</v>
          </cell>
          <cell r="I138" t="str">
            <v>F</v>
          </cell>
          <cell r="J138" t="str">
            <v>SALIMA</v>
          </cell>
          <cell r="K138">
            <v>6</v>
          </cell>
          <cell r="L138" t="str">
            <v>Changed designation from M5 to M14</v>
          </cell>
          <cell r="W138">
            <v>92</v>
          </cell>
          <cell r="X138" t="str">
            <v>DS</v>
          </cell>
          <cell r="Y138">
            <v>150</v>
          </cell>
          <cell r="Z138" t="str">
            <v>SB</v>
          </cell>
          <cell r="AA138">
            <v>150</v>
          </cell>
          <cell r="AB138" t="str">
            <v>SB</v>
          </cell>
          <cell r="AC138">
            <v>7</v>
          </cell>
          <cell r="AD138" t="str">
            <v>VR</v>
          </cell>
          <cell r="AE138">
            <v>0</v>
          </cell>
          <cell r="AF138">
            <v>0</v>
          </cell>
          <cell r="AG138">
            <v>0</v>
          </cell>
          <cell r="AH138">
            <v>0</v>
          </cell>
          <cell r="AI138">
            <v>0</v>
          </cell>
          <cell r="AJ138">
            <v>0</v>
          </cell>
          <cell r="AK138">
            <v>0</v>
          </cell>
          <cell r="AL138">
            <v>0</v>
          </cell>
          <cell r="AM138">
            <v>1</v>
          </cell>
          <cell r="AN138" t="str">
            <v>never resealed</v>
          </cell>
          <cell r="BO138" t="str">
            <v>RS 060</v>
          </cell>
          <cell r="BP138">
            <v>6.8</v>
          </cell>
          <cell r="BQ138">
            <v>6.7</v>
          </cell>
          <cell r="BR138" t="str">
            <v>F</v>
          </cell>
          <cell r="BS138" t="str">
            <v>C</v>
          </cell>
          <cell r="BT138">
            <v>0</v>
          </cell>
          <cell r="BU138" t="str">
            <v>DS</v>
          </cell>
          <cell r="BV138" t="str">
            <v/>
          </cell>
          <cell r="BW138">
            <v>1</v>
          </cell>
          <cell r="BX138">
            <v>15</v>
          </cell>
          <cell r="BY138" t="str">
            <v/>
          </cell>
          <cell r="BZ138">
            <v>1</v>
          </cell>
          <cell r="CA138">
            <v>7</v>
          </cell>
          <cell r="CB138">
            <v>1.677</v>
          </cell>
          <cell r="CC138">
            <v>4.38</v>
          </cell>
          <cell r="CD138">
            <v>0</v>
          </cell>
          <cell r="CE138">
            <v>0</v>
          </cell>
          <cell r="CF138">
            <v>0</v>
          </cell>
          <cell r="CG138">
            <v>0</v>
          </cell>
          <cell r="CH138">
            <v>0</v>
          </cell>
          <cell r="CI138">
            <v>0.2</v>
          </cell>
          <cell r="CJ138">
            <v>5.9701492537313444E-4</v>
          </cell>
          <cell r="CK138">
            <v>5.9701492537313444E-4</v>
          </cell>
          <cell r="CL138">
            <v>0</v>
          </cell>
          <cell r="CM138">
            <v>2.3145809414466134E-4</v>
          </cell>
          <cell r="CN138">
            <v>2.3145809414466134E-4</v>
          </cell>
          <cell r="CO138">
            <v>0</v>
          </cell>
          <cell r="CP138">
            <v>0</v>
          </cell>
          <cell r="CQ138">
            <v>4.3802314580941442</v>
          </cell>
          <cell r="CR138">
            <v>0</v>
          </cell>
          <cell r="CS138">
            <v>1</v>
          </cell>
          <cell r="CT138">
            <v>0</v>
          </cell>
          <cell r="CU138">
            <v>0</v>
          </cell>
          <cell r="CV138">
            <v>6</v>
          </cell>
          <cell r="CW138">
            <v>6</v>
          </cell>
          <cell r="CX138" t="str">
            <v/>
          </cell>
          <cell r="CY138">
            <v>1.1000000000000001</v>
          </cell>
          <cell r="CZ138">
            <v>1.1000000000000001</v>
          </cell>
          <cell r="DA138">
            <v>1.1000000000000001</v>
          </cell>
          <cell r="DB138">
            <v>300</v>
          </cell>
          <cell r="DC138">
            <v>141</v>
          </cell>
          <cell r="DD138">
            <v>78</v>
          </cell>
          <cell r="DE138">
            <v>23</v>
          </cell>
          <cell r="DF138">
            <v>35</v>
          </cell>
          <cell r="DG138">
            <v>6</v>
          </cell>
          <cell r="DH138">
            <v>3</v>
          </cell>
          <cell r="DI138">
            <v>15</v>
          </cell>
        </row>
        <row r="139">
          <cell r="A139" t="str">
            <v>RS 045</v>
          </cell>
          <cell r="B139">
            <v>45</v>
          </cell>
          <cell r="C139" t="str">
            <v>C</v>
          </cell>
          <cell r="D139" t="str">
            <v>T</v>
          </cell>
          <cell r="E139" t="str">
            <v>Makande - Kaphatenga</v>
          </cell>
          <cell r="F139" t="str">
            <v>M14</v>
          </cell>
          <cell r="G139">
            <v>7</v>
          </cell>
          <cell r="H139">
            <v>4.5999999999999996</v>
          </cell>
          <cell r="I139" t="str">
            <v>F</v>
          </cell>
          <cell r="J139" t="str">
            <v>SALIMA</v>
          </cell>
          <cell r="K139">
            <v>6</v>
          </cell>
          <cell r="L139" t="str">
            <v>Changed designation from M5 to M14</v>
          </cell>
          <cell r="W139">
            <v>92</v>
          </cell>
          <cell r="X139" t="str">
            <v>DS</v>
          </cell>
          <cell r="Y139">
            <v>150</v>
          </cell>
          <cell r="Z139" t="str">
            <v>SB</v>
          </cell>
          <cell r="AA139">
            <v>150</v>
          </cell>
          <cell r="AB139" t="str">
            <v>SB</v>
          </cell>
          <cell r="AC139">
            <v>7</v>
          </cell>
          <cell r="AD139" t="str">
            <v>VR</v>
          </cell>
          <cell r="AE139">
            <v>0</v>
          </cell>
          <cell r="AF139">
            <v>0</v>
          </cell>
          <cell r="AG139">
            <v>0</v>
          </cell>
          <cell r="AH139">
            <v>0</v>
          </cell>
          <cell r="AI139">
            <v>0</v>
          </cell>
          <cell r="AJ139">
            <v>0</v>
          </cell>
          <cell r="AK139">
            <v>0</v>
          </cell>
          <cell r="AL139">
            <v>0</v>
          </cell>
          <cell r="AM139">
            <v>1</v>
          </cell>
          <cell r="AN139" t="str">
            <v>never resealed</v>
          </cell>
          <cell r="BO139" t="str">
            <v>RS 045</v>
          </cell>
          <cell r="BP139">
            <v>4.5999999999999996</v>
          </cell>
          <cell r="BQ139">
            <v>6.7</v>
          </cell>
          <cell r="BR139" t="str">
            <v>F</v>
          </cell>
          <cell r="BS139" t="str">
            <v>C</v>
          </cell>
          <cell r="BT139">
            <v>0</v>
          </cell>
          <cell r="BU139" t="str">
            <v>DS</v>
          </cell>
          <cell r="BV139" t="str">
            <v/>
          </cell>
          <cell r="BW139">
            <v>1</v>
          </cell>
          <cell r="BX139">
            <v>15</v>
          </cell>
          <cell r="BY139" t="str">
            <v/>
          </cell>
          <cell r="BZ139">
            <v>1</v>
          </cell>
          <cell r="CA139">
            <v>7</v>
          </cell>
          <cell r="CB139">
            <v>1.677</v>
          </cell>
          <cell r="CC139">
            <v>4</v>
          </cell>
          <cell r="CD139">
            <v>0</v>
          </cell>
          <cell r="CE139">
            <v>0</v>
          </cell>
          <cell r="CF139">
            <v>0</v>
          </cell>
          <cell r="CG139">
            <v>0</v>
          </cell>
          <cell r="CH139">
            <v>0</v>
          </cell>
          <cell r="CI139">
            <v>0.1</v>
          </cell>
          <cell r="CJ139">
            <v>2.9850746268656722E-4</v>
          </cell>
          <cell r="CK139">
            <v>2.9850746268656722E-4</v>
          </cell>
          <cell r="CL139">
            <v>0</v>
          </cell>
          <cell r="CM139">
            <v>1.1572904707233067E-4</v>
          </cell>
          <cell r="CN139">
            <v>1.1572904707233067E-4</v>
          </cell>
          <cell r="CO139">
            <v>0</v>
          </cell>
          <cell r="CP139">
            <v>0</v>
          </cell>
          <cell r="CQ139">
            <v>4.0001157290470726</v>
          </cell>
          <cell r="CR139">
            <v>0</v>
          </cell>
          <cell r="CS139">
            <v>1</v>
          </cell>
          <cell r="CT139">
            <v>0</v>
          </cell>
          <cell r="CU139">
            <v>0</v>
          </cell>
          <cell r="CV139">
            <v>6</v>
          </cell>
          <cell r="CW139">
            <v>6</v>
          </cell>
          <cell r="CX139" t="str">
            <v/>
          </cell>
          <cell r="CY139">
            <v>1.1000000000000001</v>
          </cell>
          <cell r="CZ139">
            <v>1.1000000000000001</v>
          </cell>
          <cell r="DA139">
            <v>1.1000000000000001</v>
          </cell>
          <cell r="DB139">
            <v>300</v>
          </cell>
          <cell r="DC139">
            <v>141</v>
          </cell>
          <cell r="DD139">
            <v>78</v>
          </cell>
          <cell r="DE139">
            <v>23</v>
          </cell>
          <cell r="DF139">
            <v>35</v>
          </cell>
          <cell r="DG139">
            <v>6</v>
          </cell>
          <cell r="DH139">
            <v>3</v>
          </cell>
          <cell r="DI139">
            <v>15</v>
          </cell>
        </row>
        <row r="140">
          <cell r="A140" t="str">
            <v>RS 260</v>
          </cell>
          <cell r="B140">
            <v>82</v>
          </cell>
          <cell r="C140" t="str">
            <v>C</v>
          </cell>
          <cell r="D140" t="str">
            <v>T</v>
          </cell>
          <cell r="E140" t="str">
            <v>Chiwengo - Kasungu</v>
          </cell>
          <cell r="F140" t="str">
            <v>M18</v>
          </cell>
          <cell r="G140">
            <v>1</v>
          </cell>
          <cell r="H140">
            <v>9.4</v>
          </cell>
          <cell r="I140" t="str">
            <v>F</v>
          </cell>
          <cell r="J140" t="str">
            <v>KASUNGU</v>
          </cell>
          <cell r="K140">
            <v>5</v>
          </cell>
          <cell r="L140" t="str">
            <v xml:space="preserve">Changed designation from S120 to M18 </v>
          </cell>
          <cell r="W140">
            <v>97</v>
          </cell>
          <cell r="X140" t="str">
            <v>DS</v>
          </cell>
          <cell r="Y140">
            <v>150</v>
          </cell>
          <cell r="Z140" t="str">
            <v>GR</v>
          </cell>
          <cell r="AA140">
            <v>100</v>
          </cell>
          <cell r="AB140" t="str">
            <v>GR</v>
          </cell>
          <cell r="AC140">
            <v>5</v>
          </cell>
          <cell r="AD140" t="str">
            <v>AM</v>
          </cell>
          <cell r="AE140">
            <v>0</v>
          </cell>
          <cell r="AF140">
            <v>0</v>
          </cell>
          <cell r="AG140">
            <v>0</v>
          </cell>
          <cell r="AH140">
            <v>0</v>
          </cell>
          <cell r="AI140">
            <v>0</v>
          </cell>
          <cell r="AJ140">
            <v>0</v>
          </cell>
          <cell r="AK140">
            <v>0</v>
          </cell>
          <cell r="AL140">
            <v>0</v>
          </cell>
          <cell r="AM140">
            <v>1</v>
          </cell>
          <cell r="AN140" t="str">
            <v>never resealed</v>
          </cell>
          <cell r="BO140" t="str">
            <v>RS 260</v>
          </cell>
          <cell r="BP140">
            <v>9.4</v>
          </cell>
          <cell r="BQ140">
            <v>6.7</v>
          </cell>
          <cell r="BR140" t="str">
            <v>F</v>
          </cell>
          <cell r="BS140">
            <v>0</v>
          </cell>
          <cell r="BT140">
            <v>0</v>
          </cell>
          <cell r="BU140" t="str">
            <v>DS</v>
          </cell>
          <cell r="BV140" t="str">
            <v/>
          </cell>
          <cell r="BW140">
            <v>1</v>
          </cell>
          <cell r="BX140">
            <v>15</v>
          </cell>
          <cell r="BY140" t="str">
            <v/>
          </cell>
          <cell r="BZ140">
            <v>1</v>
          </cell>
          <cell r="CA140">
            <v>5</v>
          </cell>
          <cell r="CB140">
            <v>1.077</v>
          </cell>
          <cell r="CC140">
            <v>2.8</v>
          </cell>
          <cell r="CD140">
            <v>0</v>
          </cell>
          <cell r="CE140">
            <v>0</v>
          </cell>
          <cell r="CF140">
            <v>0</v>
          </cell>
          <cell r="CG140">
            <v>0</v>
          </cell>
          <cell r="CH140">
            <v>0</v>
          </cell>
          <cell r="CI140">
            <v>0</v>
          </cell>
          <cell r="CJ140">
            <v>0</v>
          </cell>
          <cell r="CK140">
            <v>0</v>
          </cell>
          <cell r="CL140">
            <v>0</v>
          </cell>
          <cell r="CM140">
            <v>0</v>
          </cell>
          <cell r="CN140">
            <v>0</v>
          </cell>
          <cell r="CO140">
            <v>0</v>
          </cell>
          <cell r="CP140">
            <v>0</v>
          </cell>
          <cell r="CQ140">
            <v>2.8</v>
          </cell>
          <cell r="CR140">
            <v>0</v>
          </cell>
          <cell r="CS140">
            <v>1</v>
          </cell>
          <cell r="CT140">
            <v>0</v>
          </cell>
          <cell r="CU140">
            <v>0</v>
          </cell>
          <cell r="CV140">
            <v>1</v>
          </cell>
          <cell r="CW140">
            <v>1</v>
          </cell>
          <cell r="CX140" t="str">
            <v/>
          </cell>
          <cell r="CY140">
            <v>1</v>
          </cell>
          <cell r="CZ140">
            <v>1</v>
          </cell>
          <cell r="DA140">
            <v>1</v>
          </cell>
          <cell r="DB140">
            <v>100</v>
          </cell>
          <cell r="DC140">
            <v>47</v>
          </cell>
          <cell r="DD140">
            <v>26</v>
          </cell>
          <cell r="DE140">
            <v>8</v>
          </cell>
          <cell r="DF140">
            <v>12</v>
          </cell>
          <cell r="DG140">
            <v>2</v>
          </cell>
          <cell r="DH140">
            <v>1</v>
          </cell>
          <cell r="DI140">
            <v>5</v>
          </cell>
        </row>
        <row r="141">
          <cell r="A141" t="str">
            <v>RS 008</v>
          </cell>
          <cell r="B141" t="str">
            <v>8</v>
          </cell>
          <cell r="C141" t="str">
            <v>N</v>
          </cell>
          <cell r="D141" t="str">
            <v>T</v>
          </cell>
          <cell r="E141" t="str">
            <v>Bwengu (junction M1) - Njakwa</v>
          </cell>
          <cell r="F141" t="str">
            <v>M24</v>
          </cell>
          <cell r="G141">
            <v>1</v>
          </cell>
          <cell r="H141">
            <v>1.5</v>
          </cell>
          <cell r="I141" t="str">
            <v>R</v>
          </cell>
          <cell r="J141" t="str">
            <v>RUMPHI</v>
          </cell>
          <cell r="K141">
            <v>3</v>
          </cell>
          <cell r="L141">
            <v>0</v>
          </cell>
          <cell r="W141">
            <v>80</v>
          </cell>
          <cell r="X141" t="str">
            <v>DS</v>
          </cell>
          <cell r="Y141">
            <v>150</v>
          </cell>
          <cell r="Z141" t="str">
            <v>SB</v>
          </cell>
          <cell r="AA141">
            <v>100</v>
          </cell>
          <cell r="AB141" t="str">
            <v>GR</v>
          </cell>
          <cell r="AC141">
            <v>13</v>
          </cell>
          <cell r="AD141" t="str">
            <v>VR</v>
          </cell>
          <cell r="AE141">
            <v>87</v>
          </cell>
          <cell r="AF141" t="str">
            <v>SR</v>
          </cell>
          <cell r="AG141" t="str">
            <v>ST</v>
          </cell>
          <cell r="AH141">
            <v>10</v>
          </cell>
          <cell r="AI141">
            <v>0</v>
          </cell>
          <cell r="AJ141">
            <v>0</v>
          </cell>
          <cell r="AK141">
            <v>0</v>
          </cell>
          <cell r="AL141">
            <v>0</v>
          </cell>
          <cell r="AM141">
            <v>4</v>
          </cell>
          <cell r="AN141">
            <v>0</v>
          </cell>
          <cell r="BO141" t="str">
            <v>RS 008</v>
          </cell>
          <cell r="BP141">
            <v>1.5</v>
          </cell>
          <cell r="BQ141">
            <v>6.7</v>
          </cell>
          <cell r="BR141" t="str">
            <v>R</v>
          </cell>
          <cell r="BS141">
            <v>0</v>
          </cell>
          <cell r="BT141">
            <v>0</v>
          </cell>
          <cell r="BU141" t="str">
            <v>ST</v>
          </cell>
          <cell r="BV141" t="str">
            <v>DS</v>
          </cell>
          <cell r="BW141">
            <v>4</v>
          </cell>
          <cell r="BX141">
            <v>10</v>
          </cell>
          <cell r="BY141">
            <v>15</v>
          </cell>
          <cell r="BZ141">
            <v>1</v>
          </cell>
          <cell r="CA141">
            <v>13</v>
          </cell>
          <cell r="CB141">
            <v>1.3540000000000001</v>
          </cell>
          <cell r="CC141">
            <v>5.5</v>
          </cell>
          <cell r="CD141">
            <v>80</v>
          </cell>
          <cell r="CE141">
            <v>30</v>
          </cell>
          <cell r="CF141">
            <v>15</v>
          </cell>
          <cell r="CG141">
            <v>65</v>
          </cell>
          <cell r="CH141">
            <v>15</v>
          </cell>
          <cell r="CI141">
            <v>85</v>
          </cell>
          <cell r="CJ141">
            <v>0.2537313432835821</v>
          </cell>
          <cell r="CK141">
            <v>10</v>
          </cell>
          <cell r="CL141">
            <v>15</v>
          </cell>
          <cell r="CM141">
            <v>0.29506314580941445</v>
          </cell>
          <cell r="CN141">
            <v>0.29506314580941445</v>
          </cell>
          <cell r="CO141">
            <v>0</v>
          </cell>
          <cell r="CP141">
            <v>0</v>
          </cell>
          <cell r="CQ141">
            <v>5.7950631458094142</v>
          </cell>
          <cell r="CR141">
            <v>5</v>
          </cell>
          <cell r="CS141">
            <v>1</v>
          </cell>
          <cell r="CT141">
            <v>0</v>
          </cell>
          <cell r="CU141">
            <v>0</v>
          </cell>
          <cell r="CV141">
            <v>11</v>
          </cell>
          <cell r="CW141">
            <v>18</v>
          </cell>
          <cell r="CX141">
            <v>36</v>
          </cell>
          <cell r="CY141">
            <v>2</v>
          </cell>
          <cell r="CZ141">
            <v>2</v>
          </cell>
          <cell r="DA141">
            <v>2</v>
          </cell>
          <cell r="DB141">
            <v>119</v>
          </cell>
          <cell r="DC141">
            <v>56</v>
          </cell>
          <cell r="DD141">
            <v>31</v>
          </cell>
          <cell r="DE141">
            <v>9</v>
          </cell>
          <cell r="DF141">
            <v>14</v>
          </cell>
          <cell r="DG141">
            <v>3</v>
          </cell>
          <cell r="DH141">
            <v>2</v>
          </cell>
          <cell r="DI141">
            <v>6</v>
          </cell>
        </row>
        <row r="142">
          <cell r="A142" t="str">
            <v>RS 009</v>
          </cell>
          <cell r="B142" t="str">
            <v>9</v>
          </cell>
          <cell r="C142" t="str">
            <v>N</v>
          </cell>
          <cell r="D142" t="str">
            <v>T</v>
          </cell>
          <cell r="E142" t="str">
            <v>Njakwa - Rumphi</v>
          </cell>
          <cell r="F142" t="str">
            <v>M24</v>
          </cell>
          <cell r="G142">
            <v>2</v>
          </cell>
          <cell r="H142">
            <v>8.5</v>
          </cell>
          <cell r="I142" t="str">
            <v>R</v>
          </cell>
          <cell r="J142" t="str">
            <v>RUMPHI</v>
          </cell>
          <cell r="K142">
            <v>3</v>
          </cell>
          <cell r="L142">
            <v>0</v>
          </cell>
          <cell r="W142">
            <v>80</v>
          </cell>
          <cell r="X142" t="str">
            <v>DS</v>
          </cell>
          <cell r="Y142">
            <v>150</v>
          </cell>
          <cell r="Z142" t="str">
            <v>SB</v>
          </cell>
          <cell r="AA142">
            <v>100</v>
          </cell>
          <cell r="AB142" t="str">
            <v>GR</v>
          </cell>
          <cell r="AC142">
            <v>13</v>
          </cell>
          <cell r="AD142" t="str">
            <v>VR</v>
          </cell>
          <cell r="AE142">
            <v>87</v>
          </cell>
          <cell r="AF142" t="str">
            <v>SR</v>
          </cell>
          <cell r="AG142" t="str">
            <v>ST</v>
          </cell>
          <cell r="AH142">
            <v>10</v>
          </cell>
          <cell r="AI142">
            <v>0</v>
          </cell>
          <cell r="AJ142">
            <v>0</v>
          </cell>
          <cell r="AK142">
            <v>0</v>
          </cell>
          <cell r="AL142">
            <v>0</v>
          </cell>
          <cell r="AM142">
            <v>4</v>
          </cell>
          <cell r="AN142">
            <v>0</v>
          </cell>
          <cell r="BO142" t="str">
            <v>RS 009</v>
          </cell>
          <cell r="BP142">
            <v>8.5</v>
          </cell>
          <cell r="BQ142">
            <v>6.7</v>
          </cell>
          <cell r="BR142" t="str">
            <v>R</v>
          </cell>
          <cell r="BS142">
            <v>0</v>
          </cell>
          <cell r="BT142">
            <v>0</v>
          </cell>
          <cell r="BU142" t="str">
            <v>ST</v>
          </cell>
          <cell r="BV142" t="str">
            <v>DS</v>
          </cell>
          <cell r="BW142">
            <v>4</v>
          </cell>
          <cell r="BX142">
            <v>10</v>
          </cell>
          <cell r="BY142">
            <v>15</v>
          </cell>
          <cell r="BZ142">
            <v>1</v>
          </cell>
          <cell r="CA142">
            <v>13</v>
          </cell>
          <cell r="CB142">
            <v>1.3540000000000001</v>
          </cell>
          <cell r="CC142">
            <v>5.5</v>
          </cell>
          <cell r="CD142">
            <v>70</v>
          </cell>
          <cell r="CE142">
            <v>40</v>
          </cell>
          <cell r="CF142">
            <v>25</v>
          </cell>
          <cell r="CG142">
            <v>45</v>
          </cell>
          <cell r="CH142">
            <v>15</v>
          </cell>
          <cell r="CI142">
            <v>90</v>
          </cell>
          <cell r="CJ142">
            <v>0.26865671641791045</v>
          </cell>
          <cell r="CK142">
            <v>10</v>
          </cell>
          <cell r="CL142">
            <v>25</v>
          </cell>
          <cell r="CM142">
            <v>0.36685419058553392</v>
          </cell>
          <cell r="CN142">
            <v>0.36685419058553392</v>
          </cell>
          <cell r="CO142">
            <v>0</v>
          </cell>
          <cell r="CP142">
            <v>0</v>
          </cell>
          <cell r="CQ142">
            <v>5.866854190585534</v>
          </cell>
          <cell r="CR142">
            <v>5</v>
          </cell>
          <cell r="CS142">
            <v>1</v>
          </cell>
          <cell r="CT142">
            <v>0</v>
          </cell>
          <cell r="CU142">
            <v>0</v>
          </cell>
          <cell r="CV142">
            <v>11</v>
          </cell>
          <cell r="CW142">
            <v>18</v>
          </cell>
          <cell r="CX142">
            <v>36</v>
          </cell>
          <cell r="CY142">
            <v>2</v>
          </cell>
          <cell r="CZ142">
            <v>2</v>
          </cell>
          <cell r="DA142">
            <v>2</v>
          </cell>
          <cell r="DB142">
            <v>119</v>
          </cell>
          <cell r="DC142">
            <v>56</v>
          </cell>
          <cell r="DD142">
            <v>31</v>
          </cell>
          <cell r="DE142">
            <v>9</v>
          </cell>
          <cell r="DF142">
            <v>14</v>
          </cell>
          <cell r="DG142">
            <v>3</v>
          </cell>
          <cell r="DH142">
            <v>2</v>
          </cell>
          <cell r="DI142">
            <v>6</v>
          </cell>
        </row>
        <row r="143">
          <cell r="A143" t="str">
            <v>RS 592</v>
          </cell>
          <cell r="B143">
            <v>414</v>
          </cell>
          <cell r="C143" t="str">
            <v>C</v>
          </cell>
          <cell r="D143" t="str">
            <v>T</v>
          </cell>
          <cell r="E143" t="str">
            <v>Kia - Kia Turn Off (Lilongwe airport road)</v>
          </cell>
          <cell r="F143" t="str">
            <v>M30</v>
          </cell>
          <cell r="G143">
            <v>1</v>
          </cell>
          <cell r="H143">
            <v>4.3</v>
          </cell>
          <cell r="I143" t="str">
            <v>F</v>
          </cell>
          <cell r="J143" t="str">
            <v>LILONGWE</v>
          </cell>
          <cell r="K143">
            <v>6</v>
          </cell>
          <cell r="L143" t="str">
            <v>Changed designation from T361 to M30</v>
          </cell>
          <cell r="W143">
            <v>85</v>
          </cell>
          <cell r="X143" t="str">
            <v>DS</v>
          </cell>
          <cell r="Y143">
            <v>150</v>
          </cell>
          <cell r="Z143" t="str">
            <v>GR</v>
          </cell>
          <cell r="AA143">
            <v>100</v>
          </cell>
          <cell r="AB143" t="str">
            <v>GR</v>
          </cell>
          <cell r="AC143">
            <v>25</v>
          </cell>
          <cell r="AD143" t="str">
            <v>PM</v>
          </cell>
          <cell r="AE143">
            <v>0</v>
          </cell>
          <cell r="AF143">
            <v>0</v>
          </cell>
          <cell r="AG143">
            <v>0</v>
          </cell>
          <cell r="AH143">
            <v>0</v>
          </cell>
          <cell r="AI143">
            <v>0</v>
          </cell>
          <cell r="AJ143">
            <v>0</v>
          </cell>
          <cell r="AK143">
            <v>0</v>
          </cell>
          <cell r="AL143">
            <v>0</v>
          </cell>
          <cell r="AM143">
            <v>1</v>
          </cell>
          <cell r="AN143">
            <v>0</v>
          </cell>
          <cell r="BO143" t="str">
            <v>RS 592</v>
          </cell>
          <cell r="BP143">
            <v>4.3</v>
          </cell>
          <cell r="BQ143">
            <v>6.7</v>
          </cell>
          <cell r="BR143" t="str">
            <v>F</v>
          </cell>
          <cell r="BS143">
            <v>0</v>
          </cell>
          <cell r="BT143">
            <v>0</v>
          </cell>
          <cell r="BU143" t="str">
            <v>DS</v>
          </cell>
          <cell r="BV143" t="str">
            <v/>
          </cell>
          <cell r="BW143">
            <v>1</v>
          </cell>
          <cell r="BX143">
            <v>15</v>
          </cell>
          <cell r="BY143" t="str">
            <v/>
          </cell>
          <cell r="BZ143">
            <v>1</v>
          </cell>
          <cell r="CA143">
            <v>25</v>
          </cell>
          <cell r="CB143">
            <v>1.077</v>
          </cell>
          <cell r="CC143">
            <v>3.55</v>
          </cell>
          <cell r="CD143">
            <v>15</v>
          </cell>
          <cell r="CE143">
            <v>0</v>
          </cell>
          <cell r="CF143">
            <v>0</v>
          </cell>
          <cell r="CG143">
            <v>15</v>
          </cell>
          <cell r="CH143">
            <v>0</v>
          </cell>
          <cell r="CI143">
            <v>0</v>
          </cell>
          <cell r="CJ143">
            <v>0</v>
          </cell>
          <cell r="CK143">
            <v>0</v>
          </cell>
          <cell r="CL143">
            <v>0</v>
          </cell>
          <cell r="CM143">
            <v>0</v>
          </cell>
          <cell r="CN143">
            <v>0</v>
          </cell>
          <cell r="CO143">
            <v>0</v>
          </cell>
          <cell r="CP143">
            <v>0</v>
          </cell>
          <cell r="CQ143">
            <v>3.55</v>
          </cell>
          <cell r="CR143">
            <v>1</v>
          </cell>
          <cell r="CS143">
            <v>0</v>
          </cell>
          <cell r="CT143">
            <v>0</v>
          </cell>
          <cell r="CU143">
            <v>0</v>
          </cell>
          <cell r="CV143">
            <v>13</v>
          </cell>
          <cell r="CW143">
            <v>13</v>
          </cell>
          <cell r="CX143" t="str">
            <v/>
          </cell>
          <cell r="CY143">
            <v>1</v>
          </cell>
          <cell r="CZ143">
            <v>1</v>
          </cell>
          <cell r="DA143">
            <v>1</v>
          </cell>
          <cell r="DB143">
            <v>500</v>
          </cell>
          <cell r="DC143">
            <v>235</v>
          </cell>
          <cell r="DD143">
            <v>130</v>
          </cell>
          <cell r="DE143">
            <v>38</v>
          </cell>
          <cell r="DF143">
            <v>58</v>
          </cell>
          <cell r="DG143">
            <v>10</v>
          </cell>
          <cell r="DH143">
            <v>5</v>
          </cell>
          <cell r="DI143">
            <v>25</v>
          </cell>
        </row>
        <row r="144">
          <cell r="A144" t="str">
            <v>RS 194</v>
          </cell>
          <cell r="B144">
            <v>16</v>
          </cell>
          <cell r="C144" t="str">
            <v>N</v>
          </cell>
          <cell r="D144" t="str">
            <v>T</v>
          </cell>
          <cell r="E144" t="str">
            <v>Chilumba Jetty - junction M1</v>
          </cell>
          <cell r="F144" t="str">
            <v>S102</v>
          </cell>
          <cell r="G144">
            <v>1</v>
          </cell>
          <cell r="H144">
            <v>5.9</v>
          </cell>
          <cell r="I144" t="str">
            <v>F</v>
          </cell>
          <cell r="J144" t="str">
            <v>KARONGA</v>
          </cell>
          <cell r="K144">
            <v>2</v>
          </cell>
          <cell r="L144">
            <v>0</v>
          </cell>
          <cell r="W144">
            <v>80</v>
          </cell>
          <cell r="X144" t="str">
            <v>ST</v>
          </cell>
          <cell r="Y144">
            <v>100</v>
          </cell>
          <cell r="Z144" t="str">
            <v>GR</v>
          </cell>
          <cell r="AA144">
            <v>100</v>
          </cell>
          <cell r="AB144" t="str">
            <v>GR</v>
          </cell>
          <cell r="AC144">
            <v>10</v>
          </cell>
          <cell r="AD144" t="str">
            <v>PM</v>
          </cell>
          <cell r="AE144">
            <v>0</v>
          </cell>
          <cell r="AF144">
            <v>0</v>
          </cell>
          <cell r="AG144">
            <v>0</v>
          </cell>
          <cell r="AH144">
            <v>0</v>
          </cell>
          <cell r="AI144">
            <v>0</v>
          </cell>
          <cell r="AJ144">
            <v>0</v>
          </cell>
          <cell r="AK144">
            <v>0</v>
          </cell>
          <cell r="AL144">
            <v>0</v>
          </cell>
          <cell r="AM144">
            <v>1</v>
          </cell>
          <cell r="AN144">
            <v>0</v>
          </cell>
          <cell r="BO144" t="str">
            <v>RS 194</v>
          </cell>
          <cell r="BP144">
            <v>5.9</v>
          </cell>
          <cell r="BQ144">
            <v>5.5</v>
          </cell>
          <cell r="BR144" t="str">
            <v>F</v>
          </cell>
          <cell r="BS144">
            <v>0</v>
          </cell>
          <cell r="BT144">
            <v>0</v>
          </cell>
          <cell r="BU144" t="str">
            <v>ST</v>
          </cell>
          <cell r="BV144" t="str">
            <v/>
          </cell>
          <cell r="BW144">
            <v>1</v>
          </cell>
          <cell r="BX144">
            <v>10</v>
          </cell>
          <cell r="BY144" t="str">
            <v/>
          </cell>
          <cell r="BZ144">
            <v>1</v>
          </cell>
          <cell r="CA144">
            <v>10</v>
          </cell>
          <cell r="CB144">
            <v>0.90800000000000003</v>
          </cell>
          <cell r="CC144">
            <v>7.65</v>
          </cell>
          <cell r="CD144">
            <v>75</v>
          </cell>
          <cell r="CE144">
            <v>60</v>
          </cell>
          <cell r="CF144">
            <v>45</v>
          </cell>
          <cell r="CG144">
            <v>30</v>
          </cell>
          <cell r="CH144">
            <v>15</v>
          </cell>
          <cell r="CI144">
            <v>100</v>
          </cell>
          <cell r="CJ144">
            <v>0.36363636363636365</v>
          </cell>
          <cell r="CK144">
            <v>10</v>
          </cell>
          <cell r="CL144">
            <v>45</v>
          </cell>
          <cell r="CM144">
            <v>0.53503496503496506</v>
          </cell>
          <cell r="CN144">
            <v>0.53503496503496506</v>
          </cell>
          <cell r="CO144">
            <v>0</v>
          </cell>
          <cell r="CP144">
            <v>0</v>
          </cell>
          <cell r="CQ144">
            <v>8.1850349650349656</v>
          </cell>
          <cell r="CR144">
            <v>0</v>
          </cell>
          <cell r="CS144">
            <v>0</v>
          </cell>
          <cell r="CT144">
            <v>0</v>
          </cell>
          <cell r="CU144">
            <v>0</v>
          </cell>
          <cell r="CV144">
            <v>18</v>
          </cell>
          <cell r="CW144">
            <v>18</v>
          </cell>
          <cell r="CX144" t="str">
            <v/>
          </cell>
          <cell r="CY144">
            <v>2</v>
          </cell>
          <cell r="CZ144">
            <v>1.5</v>
          </cell>
          <cell r="DA144">
            <v>1.5</v>
          </cell>
          <cell r="DB144">
            <v>60</v>
          </cell>
          <cell r="DC144">
            <v>29</v>
          </cell>
          <cell r="DD144">
            <v>16</v>
          </cell>
          <cell r="DE144">
            <v>5</v>
          </cell>
          <cell r="DF144">
            <v>7</v>
          </cell>
          <cell r="DG144">
            <v>2</v>
          </cell>
          <cell r="DH144">
            <v>1</v>
          </cell>
          <cell r="DI144">
            <v>3</v>
          </cell>
        </row>
        <row r="145">
          <cell r="A145" t="str">
            <v>RS 163</v>
          </cell>
          <cell r="B145">
            <v>163</v>
          </cell>
          <cell r="C145" t="str">
            <v>C</v>
          </cell>
          <cell r="D145" t="str">
            <v>T</v>
          </cell>
          <cell r="E145" t="str">
            <v>Lifupa Road (in Kasungu National Park)</v>
          </cell>
          <cell r="F145" t="str">
            <v>S114</v>
          </cell>
          <cell r="G145">
            <v>2</v>
          </cell>
          <cell r="H145">
            <v>3.2</v>
          </cell>
          <cell r="I145" t="str">
            <v>F</v>
          </cell>
          <cell r="J145" t="str">
            <v>KASUNGU</v>
          </cell>
          <cell r="K145">
            <v>5</v>
          </cell>
          <cell r="L145" t="str">
            <v>Changed from urban to trunk</v>
          </cell>
          <cell r="W145" t="str">
            <v>very old origional</v>
          </cell>
          <cell r="X145">
            <v>0</v>
          </cell>
          <cell r="Y145">
            <v>0</v>
          </cell>
          <cell r="Z145">
            <v>0</v>
          </cell>
          <cell r="AA145">
            <v>0</v>
          </cell>
          <cell r="AB145">
            <v>0</v>
          </cell>
          <cell r="AC145">
            <v>0</v>
          </cell>
          <cell r="AD145">
            <v>0</v>
          </cell>
          <cell r="AE145">
            <v>0</v>
          </cell>
          <cell r="AF145">
            <v>0</v>
          </cell>
          <cell r="AG145">
            <v>0</v>
          </cell>
          <cell r="AH145">
            <v>0</v>
          </cell>
          <cell r="AI145">
            <v>0</v>
          </cell>
          <cell r="AJ145">
            <v>0</v>
          </cell>
          <cell r="AK145">
            <v>0</v>
          </cell>
          <cell r="AL145">
            <v>0</v>
          </cell>
          <cell r="AM145">
            <v>0</v>
          </cell>
          <cell r="AN145" t="str">
            <v>bitumen removed</v>
          </cell>
          <cell r="BO145" t="str">
            <v>RS 163</v>
          </cell>
          <cell r="BP145">
            <v>3.2</v>
          </cell>
          <cell r="BQ145" t="str">
            <v>n.a.</v>
          </cell>
          <cell r="BR145" t="str">
            <v>F</v>
          </cell>
          <cell r="BS145" t="str">
            <v>X</v>
          </cell>
          <cell r="BT145">
            <v>100</v>
          </cell>
          <cell r="BU145">
            <v>0</v>
          </cell>
          <cell r="BV145" t="str">
            <v/>
          </cell>
          <cell r="BW145">
            <v>0</v>
          </cell>
          <cell r="BX145" t="str">
            <v/>
          </cell>
          <cell r="BY145" t="str">
            <v/>
          </cell>
          <cell r="BZ145" t="str">
            <v/>
          </cell>
          <cell r="CA145" t="str">
            <v/>
          </cell>
          <cell r="CB145" t="str">
            <v/>
          </cell>
          <cell r="CC145" t="str">
            <v>bitumen surface removed</v>
          </cell>
          <cell r="CD145">
            <v>0</v>
          </cell>
          <cell r="CE145">
            <v>0</v>
          </cell>
          <cell r="CF145">
            <v>0</v>
          </cell>
          <cell r="CG145">
            <v>0</v>
          </cell>
          <cell r="CH145">
            <v>0</v>
          </cell>
          <cell r="CI145">
            <v>0</v>
          </cell>
          <cell r="CJ145">
            <v>0</v>
          </cell>
          <cell r="CK145">
            <v>0</v>
          </cell>
          <cell r="CL145">
            <v>0</v>
          </cell>
          <cell r="CM145">
            <v>0</v>
          </cell>
          <cell r="CN145">
            <v>0</v>
          </cell>
          <cell r="CO145">
            <v>0</v>
          </cell>
          <cell r="CP145">
            <v>0</v>
          </cell>
          <cell r="CQ145">
            <v>0</v>
          </cell>
          <cell r="CR145">
            <v>0</v>
          </cell>
          <cell r="CS145">
            <v>0</v>
          </cell>
          <cell r="CT145">
            <v>0</v>
          </cell>
          <cell r="CU145">
            <v>0</v>
          </cell>
          <cell r="CV145" t="str">
            <v>n.a</v>
          </cell>
          <cell r="CW145" t="str">
            <v>n.a.</v>
          </cell>
          <cell r="CX145">
            <v>0</v>
          </cell>
          <cell r="CY145" t="str">
            <v>n.a.</v>
          </cell>
          <cell r="CZ145" t="str">
            <v>n.a.</v>
          </cell>
          <cell r="DA145">
            <v>2.5</v>
          </cell>
          <cell r="DB145">
            <v>50</v>
          </cell>
          <cell r="DC145">
            <v>24</v>
          </cell>
          <cell r="DD145">
            <v>13</v>
          </cell>
          <cell r="DE145">
            <v>4</v>
          </cell>
          <cell r="DF145">
            <v>6</v>
          </cell>
          <cell r="DG145">
            <v>1</v>
          </cell>
          <cell r="DH145">
            <v>1</v>
          </cell>
          <cell r="DI145">
            <v>3</v>
          </cell>
        </row>
        <row r="146">
          <cell r="A146" t="str">
            <v>RS 237</v>
          </cell>
          <cell r="B146">
            <v>59</v>
          </cell>
          <cell r="C146" t="str">
            <v>C</v>
          </cell>
          <cell r="D146" t="str">
            <v>T</v>
          </cell>
          <cell r="E146" t="str">
            <v>Bua River Bridge  - Kapiri</v>
          </cell>
          <cell r="F146" t="str">
            <v>S116</v>
          </cell>
          <cell r="G146">
            <v>7</v>
          </cell>
          <cell r="H146">
            <v>29.3</v>
          </cell>
          <cell r="I146" t="str">
            <v>F</v>
          </cell>
          <cell r="J146" t="str">
            <v>KASUNGU</v>
          </cell>
          <cell r="K146">
            <v>5</v>
          </cell>
          <cell r="L146">
            <v>0</v>
          </cell>
          <cell r="W146">
            <v>98</v>
          </cell>
          <cell r="X146" t="str">
            <v>DS</v>
          </cell>
          <cell r="Y146">
            <v>150</v>
          </cell>
          <cell r="Z146" t="str">
            <v>GR</v>
          </cell>
          <cell r="AA146">
            <v>150</v>
          </cell>
          <cell r="AB146" t="str">
            <v>GR</v>
          </cell>
          <cell r="AC146">
            <v>5</v>
          </cell>
          <cell r="AD146" t="str">
            <v>AM</v>
          </cell>
          <cell r="AE146">
            <v>0</v>
          </cell>
          <cell r="AF146">
            <v>0</v>
          </cell>
          <cell r="AG146">
            <v>0</v>
          </cell>
          <cell r="AH146">
            <v>0</v>
          </cell>
          <cell r="AI146">
            <v>0</v>
          </cell>
          <cell r="AJ146">
            <v>0</v>
          </cell>
          <cell r="AK146">
            <v>0</v>
          </cell>
          <cell r="AL146">
            <v>0</v>
          </cell>
          <cell r="AM146">
            <v>1</v>
          </cell>
          <cell r="AN146" t="str">
            <v>never resealed</v>
          </cell>
          <cell r="BO146" t="str">
            <v>RS 237</v>
          </cell>
          <cell r="BP146">
            <v>29.3</v>
          </cell>
          <cell r="BQ146">
            <v>6.7</v>
          </cell>
          <cell r="BR146" t="str">
            <v>F</v>
          </cell>
          <cell r="BS146">
            <v>0</v>
          </cell>
          <cell r="BT146">
            <v>0</v>
          </cell>
          <cell r="BU146" t="str">
            <v>DS</v>
          </cell>
          <cell r="BV146" t="str">
            <v/>
          </cell>
          <cell r="BW146">
            <v>1</v>
          </cell>
          <cell r="BX146">
            <v>15</v>
          </cell>
          <cell r="BY146" t="str">
            <v/>
          </cell>
          <cell r="BZ146">
            <v>1</v>
          </cell>
          <cell r="CA146">
            <v>5</v>
          </cell>
          <cell r="CB146">
            <v>1.5270000000000001</v>
          </cell>
          <cell r="CC146">
            <v>3.3</v>
          </cell>
          <cell r="CD146">
            <v>0</v>
          </cell>
          <cell r="CE146">
            <v>0</v>
          </cell>
          <cell r="CF146">
            <v>0</v>
          </cell>
          <cell r="CG146">
            <v>0</v>
          </cell>
          <cell r="CH146">
            <v>0</v>
          </cell>
          <cell r="CI146">
            <v>0</v>
          </cell>
          <cell r="CJ146">
            <v>0</v>
          </cell>
          <cell r="CK146">
            <v>0</v>
          </cell>
          <cell r="CL146">
            <v>0</v>
          </cell>
          <cell r="CM146">
            <v>0</v>
          </cell>
          <cell r="CN146">
            <v>0</v>
          </cell>
          <cell r="CO146">
            <v>0</v>
          </cell>
          <cell r="CP146">
            <v>0</v>
          </cell>
          <cell r="CQ146">
            <v>3.3</v>
          </cell>
          <cell r="CR146">
            <v>0</v>
          </cell>
          <cell r="CS146">
            <v>1</v>
          </cell>
          <cell r="CT146">
            <v>0</v>
          </cell>
          <cell r="CU146">
            <v>0</v>
          </cell>
          <cell r="CV146">
            <v>0</v>
          </cell>
          <cell r="CW146">
            <v>0</v>
          </cell>
          <cell r="CX146" t="str">
            <v/>
          </cell>
          <cell r="CY146">
            <v>1</v>
          </cell>
          <cell r="CZ146">
            <v>1</v>
          </cell>
          <cell r="DA146">
            <v>1</v>
          </cell>
          <cell r="DB146">
            <v>80</v>
          </cell>
          <cell r="DC146">
            <v>38</v>
          </cell>
          <cell r="DD146">
            <v>21</v>
          </cell>
          <cell r="DE146">
            <v>6</v>
          </cell>
          <cell r="DF146">
            <v>10</v>
          </cell>
          <cell r="DG146">
            <v>2</v>
          </cell>
          <cell r="DH146">
            <v>1</v>
          </cell>
          <cell r="DI146">
            <v>4</v>
          </cell>
        </row>
        <row r="147">
          <cell r="A147" t="str">
            <v>RS 240</v>
          </cell>
          <cell r="B147">
            <v>62</v>
          </cell>
          <cell r="C147" t="str">
            <v>C</v>
          </cell>
          <cell r="D147" t="str">
            <v>T</v>
          </cell>
          <cell r="E147" t="str">
            <v>Kapiri - Matutu</v>
          </cell>
          <cell r="F147" t="str">
            <v>S116</v>
          </cell>
          <cell r="G147">
            <v>8</v>
          </cell>
          <cell r="H147">
            <v>24</v>
          </cell>
          <cell r="I147" t="str">
            <v>F</v>
          </cell>
          <cell r="J147" t="str">
            <v>MCHINJI</v>
          </cell>
          <cell r="K147" t="str">
            <v>5,6</v>
          </cell>
          <cell r="L147">
            <v>0</v>
          </cell>
          <cell r="W147">
            <v>98</v>
          </cell>
          <cell r="X147" t="str">
            <v>DS</v>
          </cell>
          <cell r="Y147">
            <v>150</v>
          </cell>
          <cell r="Z147" t="str">
            <v>GR</v>
          </cell>
          <cell r="AA147">
            <v>150</v>
          </cell>
          <cell r="AB147" t="str">
            <v>GR</v>
          </cell>
          <cell r="AC147">
            <v>5</v>
          </cell>
          <cell r="AD147" t="str">
            <v>AM</v>
          </cell>
          <cell r="AE147">
            <v>0</v>
          </cell>
          <cell r="AF147">
            <v>0</v>
          </cell>
          <cell r="AG147">
            <v>0</v>
          </cell>
          <cell r="AH147">
            <v>0</v>
          </cell>
          <cell r="AI147">
            <v>0</v>
          </cell>
          <cell r="AJ147">
            <v>0</v>
          </cell>
          <cell r="AK147">
            <v>0</v>
          </cell>
          <cell r="AL147">
            <v>0</v>
          </cell>
          <cell r="AM147">
            <v>1</v>
          </cell>
          <cell r="AN147" t="str">
            <v>never resealed</v>
          </cell>
          <cell r="BO147" t="str">
            <v>RS 240</v>
          </cell>
          <cell r="BP147">
            <v>24</v>
          </cell>
          <cell r="BQ147">
            <v>6.7</v>
          </cell>
          <cell r="BR147" t="str">
            <v>F</v>
          </cell>
          <cell r="BS147">
            <v>0</v>
          </cell>
          <cell r="BT147">
            <v>0</v>
          </cell>
          <cell r="BU147" t="str">
            <v>DS</v>
          </cell>
          <cell r="BV147" t="str">
            <v/>
          </cell>
          <cell r="BW147">
            <v>1</v>
          </cell>
          <cell r="BX147">
            <v>15</v>
          </cell>
          <cell r="BY147" t="str">
            <v/>
          </cell>
          <cell r="BZ147">
            <v>1</v>
          </cell>
          <cell r="CA147">
            <v>5</v>
          </cell>
          <cell r="CB147">
            <v>1.5270000000000001</v>
          </cell>
          <cell r="CC147">
            <v>3.27</v>
          </cell>
          <cell r="CD147">
            <v>0</v>
          </cell>
          <cell r="CE147">
            <v>0</v>
          </cell>
          <cell r="CF147">
            <v>0</v>
          </cell>
          <cell r="CG147">
            <v>0</v>
          </cell>
          <cell r="CH147">
            <v>0</v>
          </cell>
          <cell r="CI147">
            <v>0</v>
          </cell>
          <cell r="CJ147">
            <v>0</v>
          </cell>
          <cell r="CK147">
            <v>0</v>
          </cell>
          <cell r="CL147">
            <v>0</v>
          </cell>
          <cell r="CM147">
            <v>0</v>
          </cell>
          <cell r="CN147">
            <v>0</v>
          </cell>
          <cell r="CO147">
            <v>0</v>
          </cell>
          <cell r="CP147">
            <v>0</v>
          </cell>
          <cell r="CQ147">
            <v>3.27</v>
          </cell>
          <cell r="CR147">
            <v>0</v>
          </cell>
          <cell r="CS147">
            <v>1</v>
          </cell>
          <cell r="CT147">
            <v>0</v>
          </cell>
          <cell r="CU147">
            <v>0</v>
          </cell>
          <cell r="CV147">
            <v>0</v>
          </cell>
          <cell r="CW147">
            <v>0</v>
          </cell>
          <cell r="CX147" t="str">
            <v/>
          </cell>
          <cell r="CY147">
            <v>1</v>
          </cell>
          <cell r="CZ147">
            <v>1</v>
          </cell>
          <cell r="DA147">
            <v>1</v>
          </cell>
          <cell r="DB147">
            <v>80</v>
          </cell>
          <cell r="DC147">
            <v>38</v>
          </cell>
          <cell r="DD147">
            <v>21</v>
          </cell>
          <cell r="DE147">
            <v>6</v>
          </cell>
          <cell r="DF147">
            <v>10</v>
          </cell>
          <cell r="DG147">
            <v>2</v>
          </cell>
          <cell r="DH147">
            <v>1</v>
          </cell>
          <cell r="DI147">
            <v>4</v>
          </cell>
        </row>
        <row r="148">
          <cell r="A148" t="str">
            <v>RS 245</v>
          </cell>
          <cell r="B148">
            <v>67</v>
          </cell>
          <cell r="C148" t="str">
            <v>C</v>
          </cell>
          <cell r="D148" t="str">
            <v>T</v>
          </cell>
          <cell r="E148" t="str">
            <v>Kalolo - Santhe T.C.</v>
          </cell>
          <cell r="F148" t="str">
            <v>S117</v>
          </cell>
          <cell r="G148">
            <v>1</v>
          </cell>
          <cell r="H148">
            <v>22.9</v>
          </cell>
          <cell r="I148" t="str">
            <v>F</v>
          </cell>
          <cell r="J148" t="str">
            <v>KASUNGU</v>
          </cell>
          <cell r="K148" t="str">
            <v>5,6</v>
          </cell>
          <cell r="L148" t="str">
            <v>Part currently bitumen</v>
          </cell>
          <cell r="W148">
            <v>98</v>
          </cell>
          <cell r="X148" t="str">
            <v>DS</v>
          </cell>
          <cell r="Y148">
            <v>151</v>
          </cell>
          <cell r="Z148" t="str">
            <v>GR</v>
          </cell>
          <cell r="AA148">
            <v>151</v>
          </cell>
          <cell r="AB148" t="str">
            <v>GR</v>
          </cell>
          <cell r="AC148">
            <v>6</v>
          </cell>
          <cell r="AD148" t="str">
            <v>AM</v>
          </cell>
          <cell r="AE148">
            <v>0</v>
          </cell>
          <cell r="AF148">
            <v>0</v>
          </cell>
          <cell r="AG148">
            <v>0</v>
          </cell>
          <cell r="AH148">
            <v>0</v>
          </cell>
          <cell r="AI148">
            <v>0</v>
          </cell>
          <cell r="AJ148">
            <v>0</v>
          </cell>
          <cell r="AK148">
            <v>0</v>
          </cell>
          <cell r="AL148">
            <v>0</v>
          </cell>
          <cell r="AM148">
            <v>1</v>
          </cell>
          <cell r="AN148" t="str">
            <v>never resealed</v>
          </cell>
          <cell r="BO148" t="str">
            <v>RS 245</v>
          </cell>
          <cell r="BP148">
            <v>22.9</v>
          </cell>
          <cell r="BQ148">
            <v>6.7</v>
          </cell>
          <cell r="BR148" t="str">
            <v>F</v>
          </cell>
          <cell r="BS148">
            <v>0</v>
          </cell>
          <cell r="BT148">
            <v>0</v>
          </cell>
          <cell r="BU148" t="str">
            <v>DS</v>
          </cell>
          <cell r="BV148" t="str">
            <v/>
          </cell>
          <cell r="BW148">
            <v>1</v>
          </cell>
          <cell r="BX148">
            <v>15</v>
          </cell>
          <cell r="BY148" t="str">
            <v/>
          </cell>
          <cell r="BZ148">
            <v>1</v>
          </cell>
          <cell r="CA148">
            <v>6</v>
          </cell>
          <cell r="CB148">
            <v>1.536</v>
          </cell>
          <cell r="CC148">
            <v>3.3</v>
          </cell>
          <cell r="CD148">
            <v>0</v>
          </cell>
          <cell r="CE148">
            <v>0</v>
          </cell>
          <cell r="CF148">
            <v>0</v>
          </cell>
          <cell r="CG148">
            <v>0</v>
          </cell>
          <cell r="CH148">
            <v>0</v>
          </cell>
          <cell r="CI148">
            <v>0</v>
          </cell>
          <cell r="CJ148">
            <v>0</v>
          </cell>
          <cell r="CK148">
            <v>0</v>
          </cell>
          <cell r="CL148">
            <v>0</v>
          </cell>
          <cell r="CM148">
            <v>0</v>
          </cell>
          <cell r="CN148">
            <v>0</v>
          </cell>
          <cell r="CO148">
            <v>0</v>
          </cell>
          <cell r="CP148">
            <v>0</v>
          </cell>
          <cell r="CQ148">
            <v>3.3</v>
          </cell>
          <cell r="CR148">
            <v>0</v>
          </cell>
          <cell r="CS148">
            <v>1</v>
          </cell>
          <cell r="CT148">
            <v>0</v>
          </cell>
          <cell r="CU148">
            <v>0</v>
          </cell>
          <cell r="CV148">
            <v>0</v>
          </cell>
          <cell r="CW148">
            <v>0</v>
          </cell>
          <cell r="CX148" t="str">
            <v/>
          </cell>
          <cell r="CY148">
            <v>1</v>
          </cell>
          <cell r="CZ148">
            <v>1</v>
          </cell>
          <cell r="DA148">
            <v>1</v>
          </cell>
          <cell r="DB148">
            <v>60</v>
          </cell>
          <cell r="DC148">
            <v>29</v>
          </cell>
          <cell r="DD148">
            <v>16</v>
          </cell>
          <cell r="DE148">
            <v>5</v>
          </cell>
          <cell r="DF148">
            <v>7</v>
          </cell>
          <cell r="DG148">
            <v>2</v>
          </cell>
          <cell r="DH148">
            <v>1</v>
          </cell>
          <cell r="DI148">
            <v>3</v>
          </cell>
        </row>
        <row r="149">
          <cell r="A149" t="str">
            <v>RS 274</v>
          </cell>
          <cell r="B149">
            <v>96</v>
          </cell>
          <cell r="C149" t="str">
            <v>C</v>
          </cell>
          <cell r="D149" t="str">
            <v>T</v>
          </cell>
          <cell r="E149" t="str">
            <v>junction M5 - Salima railway crossing</v>
          </cell>
          <cell r="F149" t="str">
            <v>S122</v>
          </cell>
          <cell r="G149">
            <v>1</v>
          </cell>
          <cell r="H149">
            <v>4.2</v>
          </cell>
          <cell r="I149" t="str">
            <v>F</v>
          </cell>
          <cell r="J149" t="str">
            <v>SALIMA</v>
          </cell>
          <cell r="K149">
            <v>7</v>
          </cell>
          <cell r="L149">
            <v>0</v>
          </cell>
          <cell r="W149">
            <v>76</v>
          </cell>
          <cell r="X149" t="str">
            <v>ST</v>
          </cell>
          <cell r="Y149">
            <v>150</v>
          </cell>
          <cell r="Z149" t="str">
            <v>GR</v>
          </cell>
          <cell r="AA149">
            <v>100</v>
          </cell>
          <cell r="AB149" t="str">
            <v>GR</v>
          </cell>
          <cell r="AC149">
            <v>8</v>
          </cell>
          <cell r="AD149" t="str">
            <v>VR</v>
          </cell>
          <cell r="AE149">
            <v>0</v>
          </cell>
          <cell r="AF149">
            <v>0</v>
          </cell>
          <cell r="AG149">
            <v>0</v>
          </cell>
          <cell r="AH149">
            <v>0</v>
          </cell>
          <cell r="AI149">
            <v>0</v>
          </cell>
          <cell r="AJ149">
            <v>0</v>
          </cell>
          <cell r="AK149">
            <v>0</v>
          </cell>
          <cell r="AL149">
            <v>0</v>
          </cell>
          <cell r="AM149">
            <v>1</v>
          </cell>
          <cell r="AN149" t="str">
            <v>never resealed</v>
          </cell>
          <cell r="BO149" t="str">
            <v>RS 274</v>
          </cell>
          <cell r="BP149">
            <v>4.2</v>
          </cell>
          <cell r="BQ149">
            <v>6</v>
          </cell>
          <cell r="BR149" t="str">
            <v>F</v>
          </cell>
          <cell r="BS149">
            <v>0</v>
          </cell>
          <cell r="BT149">
            <v>0</v>
          </cell>
          <cell r="BU149" t="str">
            <v>ST</v>
          </cell>
          <cell r="BV149" t="str">
            <v/>
          </cell>
          <cell r="BW149">
            <v>1</v>
          </cell>
          <cell r="BX149">
            <v>10</v>
          </cell>
          <cell r="BY149" t="str">
            <v/>
          </cell>
          <cell r="BZ149">
            <v>1</v>
          </cell>
          <cell r="CA149">
            <v>8</v>
          </cell>
          <cell r="CB149">
            <v>0.90800000000000003</v>
          </cell>
          <cell r="CC149">
            <v>6.5</v>
          </cell>
          <cell r="CD149">
            <v>90</v>
          </cell>
          <cell r="CE149">
            <v>65</v>
          </cell>
          <cell r="CF149">
            <v>50</v>
          </cell>
          <cell r="CG149">
            <v>40</v>
          </cell>
          <cell r="CH149">
            <v>15</v>
          </cell>
          <cell r="CI149">
            <v>79</v>
          </cell>
          <cell r="CJ149">
            <v>0.26333333333333336</v>
          </cell>
          <cell r="CK149">
            <v>10</v>
          </cell>
          <cell r="CL149">
            <v>50</v>
          </cell>
          <cell r="CM149">
            <v>0.53022820512820512</v>
          </cell>
          <cell r="CN149">
            <v>0.53022820512820512</v>
          </cell>
          <cell r="CO149">
            <v>0</v>
          </cell>
          <cell r="CP149">
            <v>0</v>
          </cell>
          <cell r="CQ149">
            <v>7.0302282051282052</v>
          </cell>
          <cell r="CR149">
            <v>5</v>
          </cell>
          <cell r="CS149">
            <v>0</v>
          </cell>
          <cell r="CT149">
            <v>0</v>
          </cell>
          <cell r="CU149">
            <v>1</v>
          </cell>
          <cell r="CV149">
            <v>22</v>
          </cell>
          <cell r="CW149">
            <v>22</v>
          </cell>
          <cell r="CX149" t="str">
            <v/>
          </cell>
          <cell r="CY149">
            <v>2</v>
          </cell>
          <cell r="CZ149">
            <v>1</v>
          </cell>
          <cell r="DA149">
            <v>1</v>
          </cell>
          <cell r="DB149">
            <v>470</v>
          </cell>
          <cell r="DC149">
            <v>221</v>
          </cell>
          <cell r="DD149">
            <v>123</v>
          </cell>
          <cell r="DE149">
            <v>36</v>
          </cell>
          <cell r="DF149">
            <v>55</v>
          </cell>
          <cell r="DG149">
            <v>10</v>
          </cell>
          <cell r="DH149">
            <v>5</v>
          </cell>
          <cell r="DI149">
            <v>24</v>
          </cell>
        </row>
        <row r="150">
          <cell r="A150" t="str">
            <v>RS 276</v>
          </cell>
          <cell r="B150">
            <v>98</v>
          </cell>
          <cell r="C150" t="str">
            <v>C</v>
          </cell>
          <cell r="D150" t="str">
            <v>T</v>
          </cell>
          <cell r="E150" t="str">
            <v>Salima railway crossing - Mikute</v>
          </cell>
          <cell r="F150" t="str">
            <v>S122</v>
          </cell>
          <cell r="G150">
            <v>2</v>
          </cell>
          <cell r="H150">
            <v>14.4</v>
          </cell>
          <cell r="I150" t="str">
            <v>F</v>
          </cell>
          <cell r="J150" t="str">
            <v>SALIMA</v>
          </cell>
          <cell r="K150">
            <v>7</v>
          </cell>
          <cell r="L150">
            <v>0</v>
          </cell>
          <cell r="W150">
            <v>76</v>
          </cell>
          <cell r="X150" t="str">
            <v>ST</v>
          </cell>
          <cell r="Y150">
            <v>150</v>
          </cell>
          <cell r="Z150" t="str">
            <v>GR</v>
          </cell>
          <cell r="AA150">
            <v>100</v>
          </cell>
          <cell r="AB150" t="str">
            <v>GR</v>
          </cell>
          <cell r="AC150">
            <v>8</v>
          </cell>
          <cell r="AD150" t="str">
            <v>VR</v>
          </cell>
          <cell r="AE150">
            <v>0</v>
          </cell>
          <cell r="AF150">
            <v>0</v>
          </cell>
          <cell r="AG150">
            <v>0</v>
          </cell>
          <cell r="AH150">
            <v>0</v>
          </cell>
          <cell r="AI150">
            <v>0</v>
          </cell>
          <cell r="AJ150">
            <v>0</v>
          </cell>
          <cell r="AK150">
            <v>0</v>
          </cell>
          <cell r="AL150">
            <v>0</v>
          </cell>
          <cell r="AM150">
            <v>1</v>
          </cell>
          <cell r="AN150" t="str">
            <v>never resealed</v>
          </cell>
          <cell r="BO150" t="str">
            <v>RS 276</v>
          </cell>
          <cell r="BP150">
            <v>14.4</v>
          </cell>
          <cell r="BQ150">
            <v>6</v>
          </cell>
          <cell r="BR150" t="str">
            <v>F</v>
          </cell>
          <cell r="BS150">
            <v>0</v>
          </cell>
          <cell r="BT150">
            <v>0</v>
          </cell>
          <cell r="BU150" t="str">
            <v>ST</v>
          </cell>
          <cell r="BV150" t="str">
            <v/>
          </cell>
          <cell r="BW150">
            <v>1</v>
          </cell>
          <cell r="BX150">
            <v>10</v>
          </cell>
          <cell r="BY150" t="str">
            <v/>
          </cell>
          <cell r="BZ150">
            <v>1</v>
          </cell>
          <cell r="CA150">
            <v>8</v>
          </cell>
          <cell r="CB150">
            <v>0.90800000000000003</v>
          </cell>
          <cell r="CC150">
            <v>6.58</v>
          </cell>
          <cell r="CD150">
            <v>95</v>
          </cell>
          <cell r="CE150">
            <v>45</v>
          </cell>
          <cell r="CF150">
            <v>30</v>
          </cell>
          <cell r="CG150">
            <v>65</v>
          </cell>
          <cell r="CH150">
            <v>15</v>
          </cell>
          <cell r="CI150">
            <v>8</v>
          </cell>
          <cell r="CJ150">
            <v>2.6666666666666668E-2</v>
          </cell>
          <cell r="CK150">
            <v>10</v>
          </cell>
          <cell r="CL150">
            <v>30</v>
          </cell>
          <cell r="CM150">
            <v>0.30853333333333333</v>
          </cell>
          <cell r="CN150">
            <v>0.30853333333333333</v>
          </cell>
          <cell r="CO150">
            <v>0</v>
          </cell>
          <cell r="CP150">
            <v>0</v>
          </cell>
          <cell r="CQ150">
            <v>6.8885333333333332</v>
          </cell>
          <cell r="CR150">
            <v>0</v>
          </cell>
          <cell r="CS150">
            <v>0</v>
          </cell>
          <cell r="CT150">
            <v>0</v>
          </cell>
          <cell r="CU150">
            <v>1</v>
          </cell>
          <cell r="CV150">
            <v>22</v>
          </cell>
          <cell r="CW150">
            <v>22</v>
          </cell>
          <cell r="CX150" t="str">
            <v/>
          </cell>
          <cell r="CY150">
            <v>2.5</v>
          </cell>
          <cell r="CZ150">
            <v>2.5</v>
          </cell>
          <cell r="DA150">
            <v>1.3</v>
          </cell>
          <cell r="DB150">
            <v>370</v>
          </cell>
          <cell r="DC150">
            <v>174</v>
          </cell>
          <cell r="DD150">
            <v>97</v>
          </cell>
          <cell r="DE150">
            <v>28</v>
          </cell>
          <cell r="DF150">
            <v>43</v>
          </cell>
          <cell r="DG150">
            <v>8</v>
          </cell>
          <cell r="DH150">
            <v>4</v>
          </cell>
          <cell r="DI150">
            <v>19</v>
          </cell>
        </row>
        <row r="151">
          <cell r="A151" t="str">
            <v>RS 275</v>
          </cell>
          <cell r="B151">
            <v>97</v>
          </cell>
          <cell r="C151" t="str">
            <v>C</v>
          </cell>
          <cell r="D151" t="str">
            <v>T</v>
          </cell>
          <cell r="E151" t="str">
            <v>Mikute - Grand Beach</v>
          </cell>
          <cell r="F151" t="str">
            <v>S122</v>
          </cell>
          <cell r="G151">
            <v>3</v>
          </cell>
          <cell r="H151">
            <v>5.6</v>
          </cell>
          <cell r="I151" t="str">
            <v>F</v>
          </cell>
          <cell r="J151" t="str">
            <v>SALIMA</v>
          </cell>
          <cell r="K151">
            <v>7</v>
          </cell>
          <cell r="L151">
            <v>0</v>
          </cell>
          <cell r="W151">
            <v>76</v>
          </cell>
          <cell r="X151" t="str">
            <v>ST</v>
          </cell>
          <cell r="Y151">
            <v>150</v>
          </cell>
          <cell r="Z151" t="str">
            <v>GR</v>
          </cell>
          <cell r="AA151">
            <v>100</v>
          </cell>
          <cell r="AB151" t="str">
            <v>GR</v>
          </cell>
          <cell r="AC151">
            <v>8</v>
          </cell>
          <cell r="AD151" t="str">
            <v>VR</v>
          </cell>
          <cell r="AE151">
            <v>0</v>
          </cell>
          <cell r="AF151">
            <v>0</v>
          </cell>
          <cell r="AG151">
            <v>0</v>
          </cell>
          <cell r="AH151">
            <v>0</v>
          </cell>
          <cell r="AI151">
            <v>0</v>
          </cell>
          <cell r="AJ151">
            <v>0</v>
          </cell>
          <cell r="AK151">
            <v>0</v>
          </cell>
          <cell r="AL151">
            <v>0</v>
          </cell>
          <cell r="AM151">
            <v>1</v>
          </cell>
          <cell r="AN151" t="str">
            <v>never resealed</v>
          </cell>
          <cell r="BO151" t="str">
            <v>RS 275</v>
          </cell>
          <cell r="BP151">
            <v>5.6</v>
          </cell>
          <cell r="BQ151">
            <v>6</v>
          </cell>
          <cell r="BR151" t="str">
            <v>F</v>
          </cell>
          <cell r="BS151">
            <v>0</v>
          </cell>
          <cell r="BT151">
            <v>0</v>
          </cell>
          <cell r="BU151" t="str">
            <v>ST</v>
          </cell>
          <cell r="BV151" t="str">
            <v/>
          </cell>
          <cell r="BW151">
            <v>1</v>
          </cell>
          <cell r="BX151">
            <v>10</v>
          </cell>
          <cell r="BY151" t="str">
            <v/>
          </cell>
          <cell r="BZ151">
            <v>1</v>
          </cell>
          <cell r="CA151">
            <v>8</v>
          </cell>
          <cell r="CB151">
            <v>0.90800000000000003</v>
          </cell>
          <cell r="CC151">
            <v>8.94</v>
          </cell>
          <cell r="CD151">
            <v>50</v>
          </cell>
          <cell r="CE151">
            <v>5</v>
          </cell>
          <cell r="CF151">
            <v>0</v>
          </cell>
          <cell r="CG151">
            <v>50</v>
          </cell>
          <cell r="CH151">
            <v>5</v>
          </cell>
          <cell r="CI151">
            <v>65</v>
          </cell>
          <cell r="CJ151">
            <v>0.21666666666666665</v>
          </cell>
          <cell r="CK151">
            <v>0.21666666666666665</v>
          </cell>
          <cell r="CL151">
            <v>0</v>
          </cell>
          <cell r="CM151">
            <v>8.3999999999999991E-2</v>
          </cell>
          <cell r="CN151">
            <v>8.3999999999999991E-2</v>
          </cell>
          <cell r="CO151">
            <v>0</v>
          </cell>
          <cell r="CP151">
            <v>0</v>
          </cell>
          <cell r="CQ151">
            <v>9.0239999999999991</v>
          </cell>
          <cell r="CR151">
            <v>0</v>
          </cell>
          <cell r="CS151">
            <v>0</v>
          </cell>
          <cell r="CT151">
            <v>0</v>
          </cell>
          <cell r="CU151">
            <v>1</v>
          </cell>
          <cell r="CV151">
            <v>22</v>
          </cell>
          <cell r="CW151">
            <v>22</v>
          </cell>
          <cell r="CX151" t="str">
            <v/>
          </cell>
          <cell r="CY151">
            <v>3</v>
          </cell>
          <cell r="CZ151">
            <v>3</v>
          </cell>
          <cell r="DA151">
            <v>1.5</v>
          </cell>
          <cell r="DB151">
            <v>250</v>
          </cell>
          <cell r="DC151">
            <v>118</v>
          </cell>
          <cell r="DD151">
            <v>65</v>
          </cell>
          <cell r="DE151">
            <v>19</v>
          </cell>
          <cell r="DF151">
            <v>29</v>
          </cell>
          <cell r="DG151">
            <v>5</v>
          </cell>
          <cell r="DH151">
            <v>3</v>
          </cell>
          <cell r="DI151">
            <v>13</v>
          </cell>
        </row>
        <row r="152">
          <cell r="A152" t="str">
            <v>RS 161</v>
          </cell>
          <cell r="B152">
            <v>161</v>
          </cell>
          <cell r="C152" t="str">
            <v>C</v>
          </cell>
          <cell r="D152" t="str">
            <v>T</v>
          </cell>
          <cell r="E152" t="str">
            <v>Likuni Road</v>
          </cell>
          <cell r="F152" t="str">
            <v>S124</v>
          </cell>
          <cell r="G152">
            <v>1</v>
          </cell>
          <cell r="H152">
            <v>8.8000000000000007</v>
          </cell>
          <cell r="I152" t="str">
            <v>F</v>
          </cell>
          <cell r="J152" t="str">
            <v>LILONGWE</v>
          </cell>
          <cell r="K152">
            <v>6</v>
          </cell>
          <cell r="L152" t="str">
            <v>Changed from urban to trunk</v>
          </cell>
          <cell r="W152">
            <v>73</v>
          </cell>
          <cell r="X152" t="str">
            <v>ST</v>
          </cell>
          <cell r="Y152">
            <v>150</v>
          </cell>
          <cell r="Z152" t="str">
            <v>GR</v>
          </cell>
          <cell r="AA152">
            <v>100</v>
          </cell>
          <cell r="AB152" t="str">
            <v>GR</v>
          </cell>
          <cell r="AC152">
            <v>25</v>
          </cell>
          <cell r="AD152" t="str">
            <v>VR</v>
          </cell>
          <cell r="AE152">
            <v>98</v>
          </cell>
          <cell r="AF152" t="str">
            <v>SS</v>
          </cell>
          <cell r="AG152" t="str">
            <v>SS</v>
          </cell>
          <cell r="AH152">
            <v>5</v>
          </cell>
          <cell r="AI152">
            <v>0</v>
          </cell>
          <cell r="AJ152">
            <v>0</v>
          </cell>
          <cell r="AK152">
            <v>0</v>
          </cell>
          <cell r="AL152">
            <v>0</v>
          </cell>
          <cell r="AM152">
            <v>3</v>
          </cell>
          <cell r="AN152">
            <v>0</v>
          </cell>
          <cell r="BO152" t="str">
            <v>RS 161</v>
          </cell>
          <cell r="BP152">
            <v>8.8000000000000007</v>
          </cell>
          <cell r="BQ152">
            <v>6</v>
          </cell>
          <cell r="BR152" t="str">
            <v>F</v>
          </cell>
          <cell r="BS152" t="str">
            <v>C</v>
          </cell>
          <cell r="BT152">
            <v>0</v>
          </cell>
          <cell r="BU152" t="str">
            <v>SS</v>
          </cell>
          <cell r="BV152" t="str">
            <v>ST</v>
          </cell>
          <cell r="BW152">
            <v>3</v>
          </cell>
          <cell r="BX152">
            <v>5</v>
          </cell>
          <cell r="BY152">
            <v>10</v>
          </cell>
          <cell r="BZ152">
            <v>1</v>
          </cell>
          <cell r="CA152">
            <v>25</v>
          </cell>
          <cell r="CB152">
            <v>0.90800000000000003</v>
          </cell>
          <cell r="CC152">
            <v>6.77</v>
          </cell>
          <cell r="CD152">
            <v>0</v>
          </cell>
          <cell r="CE152">
            <v>0</v>
          </cell>
          <cell r="CF152">
            <v>0</v>
          </cell>
          <cell r="CG152">
            <v>0</v>
          </cell>
          <cell r="CH152">
            <v>0</v>
          </cell>
          <cell r="CI152">
            <v>0</v>
          </cell>
          <cell r="CJ152">
            <v>0</v>
          </cell>
          <cell r="CK152">
            <v>0</v>
          </cell>
          <cell r="CL152">
            <v>0</v>
          </cell>
          <cell r="CM152">
            <v>0</v>
          </cell>
          <cell r="CN152">
            <v>0</v>
          </cell>
          <cell r="CO152">
            <v>0</v>
          </cell>
          <cell r="CP152">
            <v>0</v>
          </cell>
          <cell r="CQ152">
            <v>5</v>
          </cell>
          <cell r="CR152">
            <v>0</v>
          </cell>
          <cell r="CS152">
            <v>1</v>
          </cell>
          <cell r="CT152">
            <v>0</v>
          </cell>
          <cell r="CU152">
            <v>0</v>
          </cell>
          <cell r="CV152">
            <v>0</v>
          </cell>
          <cell r="CW152">
            <v>25</v>
          </cell>
          <cell r="CX152">
            <v>50</v>
          </cell>
          <cell r="CY152">
            <v>1</v>
          </cell>
          <cell r="CZ152">
            <v>1.5</v>
          </cell>
          <cell r="DA152">
            <v>2</v>
          </cell>
          <cell r="DB152">
            <v>1169</v>
          </cell>
          <cell r="DC152">
            <v>550</v>
          </cell>
          <cell r="DD152">
            <v>304</v>
          </cell>
          <cell r="DE152">
            <v>88</v>
          </cell>
          <cell r="DF152">
            <v>135</v>
          </cell>
          <cell r="DG152">
            <v>24</v>
          </cell>
          <cell r="DH152">
            <v>12</v>
          </cell>
          <cell r="DI152">
            <v>59</v>
          </cell>
        </row>
        <row r="153">
          <cell r="A153" t="str">
            <v>RS 289</v>
          </cell>
          <cell r="B153">
            <v>111</v>
          </cell>
          <cell r="C153" t="str">
            <v>C</v>
          </cell>
          <cell r="D153" t="str">
            <v>T</v>
          </cell>
          <cell r="E153" t="str">
            <v>Likuni - Chinsapo</v>
          </cell>
          <cell r="F153" t="str">
            <v>S124</v>
          </cell>
          <cell r="G153">
            <v>2</v>
          </cell>
          <cell r="H153">
            <v>4.3</v>
          </cell>
          <cell r="I153" t="str">
            <v>F</v>
          </cell>
          <cell r="J153" t="str">
            <v>LILONGWE</v>
          </cell>
          <cell r="K153">
            <v>6</v>
          </cell>
          <cell r="L153">
            <v>0</v>
          </cell>
          <cell r="W153">
            <v>73</v>
          </cell>
          <cell r="X153" t="str">
            <v>ST</v>
          </cell>
          <cell r="Y153">
            <v>150</v>
          </cell>
          <cell r="Z153" t="str">
            <v>GR</v>
          </cell>
          <cell r="AA153">
            <v>100</v>
          </cell>
          <cell r="AB153" t="str">
            <v>GR</v>
          </cell>
          <cell r="AC153">
            <v>25</v>
          </cell>
          <cell r="AD153" t="str">
            <v>VR</v>
          </cell>
          <cell r="AE153">
            <v>98</v>
          </cell>
          <cell r="AF153" t="str">
            <v>SS</v>
          </cell>
          <cell r="AG153" t="str">
            <v>SS</v>
          </cell>
          <cell r="AH153">
            <v>5</v>
          </cell>
          <cell r="AI153">
            <v>0</v>
          </cell>
          <cell r="AJ153">
            <v>0</v>
          </cell>
          <cell r="AK153">
            <v>0</v>
          </cell>
          <cell r="AL153">
            <v>0</v>
          </cell>
          <cell r="AM153">
            <v>3</v>
          </cell>
          <cell r="AN153">
            <v>0</v>
          </cell>
          <cell r="BO153" t="str">
            <v>RS 289</v>
          </cell>
          <cell r="BP153">
            <v>4.3</v>
          </cell>
          <cell r="BQ153">
            <v>6</v>
          </cell>
          <cell r="BR153" t="str">
            <v>F</v>
          </cell>
          <cell r="BS153">
            <v>0</v>
          </cell>
          <cell r="BT153">
            <v>0</v>
          </cell>
          <cell r="BU153" t="str">
            <v>SS</v>
          </cell>
          <cell r="BV153" t="str">
            <v>ST</v>
          </cell>
          <cell r="BW153">
            <v>3</v>
          </cell>
          <cell r="BX153">
            <v>5</v>
          </cell>
          <cell r="BY153">
            <v>10</v>
          </cell>
          <cell r="BZ153">
            <v>1</v>
          </cell>
          <cell r="CA153">
            <v>25</v>
          </cell>
          <cell r="CB153">
            <v>0.90800000000000003</v>
          </cell>
          <cell r="CC153">
            <v>6.77</v>
          </cell>
          <cell r="CD153">
            <v>0</v>
          </cell>
          <cell r="CE153">
            <v>0</v>
          </cell>
          <cell r="CF153">
            <v>0</v>
          </cell>
          <cell r="CG153">
            <v>0</v>
          </cell>
          <cell r="CH153">
            <v>0</v>
          </cell>
          <cell r="CI153">
            <v>0</v>
          </cell>
          <cell r="CJ153">
            <v>0</v>
          </cell>
          <cell r="CK153">
            <v>0</v>
          </cell>
          <cell r="CL153">
            <v>0</v>
          </cell>
          <cell r="CM153">
            <v>0</v>
          </cell>
          <cell r="CN153">
            <v>0</v>
          </cell>
          <cell r="CO153">
            <v>0</v>
          </cell>
          <cell r="CP153">
            <v>0</v>
          </cell>
          <cell r="CQ153">
            <v>5</v>
          </cell>
          <cell r="CR153">
            <v>0</v>
          </cell>
          <cell r="CS153">
            <v>1</v>
          </cell>
          <cell r="CT153">
            <v>0</v>
          </cell>
          <cell r="CU153">
            <v>0</v>
          </cell>
          <cell r="CV153">
            <v>0</v>
          </cell>
          <cell r="CW153">
            <v>25</v>
          </cell>
          <cell r="CX153">
            <v>50</v>
          </cell>
          <cell r="CY153">
            <v>1</v>
          </cell>
          <cell r="CZ153">
            <v>1.5</v>
          </cell>
          <cell r="DA153">
            <v>2</v>
          </cell>
          <cell r="DB153">
            <v>1169</v>
          </cell>
          <cell r="DC153">
            <v>550</v>
          </cell>
          <cell r="DD153">
            <v>304</v>
          </cell>
          <cell r="DE153">
            <v>88</v>
          </cell>
          <cell r="DF153">
            <v>135</v>
          </cell>
          <cell r="DG153">
            <v>24</v>
          </cell>
          <cell r="DH153">
            <v>12</v>
          </cell>
          <cell r="DI153">
            <v>59</v>
          </cell>
        </row>
        <row r="154">
          <cell r="A154" t="str">
            <v>RS 298</v>
          </cell>
          <cell r="B154">
            <v>120</v>
          </cell>
          <cell r="C154" t="str">
            <v>C</v>
          </cell>
          <cell r="D154" t="str">
            <v>T</v>
          </cell>
          <cell r="E154" t="str">
            <v>Chitsime - Kayabwa</v>
          </cell>
          <cell r="F154" t="str">
            <v>S125</v>
          </cell>
          <cell r="G154">
            <v>1</v>
          </cell>
          <cell r="H154">
            <v>6.7</v>
          </cell>
          <cell r="I154" t="str">
            <v>F</v>
          </cell>
          <cell r="J154" t="str">
            <v>LILONGWE</v>
          </cell>
          <cell r="K154">
            <v>6</v>
          </cell>
          <cell r="L154">
            <v>0</v>
          </cell>
          <cell r="W154">
            <v>90</v>
          </cell>
          <cell r="X154" t="str">
            <v>ST</v>
          </cell>
          <cell r="Y154">
            <v>150</v>
          </cell>
          <cell r="Z154" t="str">
            <v>GR</v>
          </cell>
          <cell r="AA154">
            <v>100</v>
          </cell>
          <cell r="AB154" t="str">
            <v>GR</v>
          </cell>
          <cell r="AC154">
            <v>5</v>
          </cell>
          <cell r="AD154" t="str">
            <v>AM</v>
          </cell>
          <cell r="AE154">
            <v>0</v>
          </cell>
          <cell r="AF154">
            <v>0</v>
          </cell>
          <cell r="AG154">
            <v>0</v>
          </cell>
          <cell r="AH154">
            <v>0</v>
          </cell>
          <cell r="AI154">
            <v>0</v>
          </cell>
          <cell r="AJ154">
            <v>0</v>
          </cell>
          <cell r="AK154">
            <v>0</v>
          </cell>
          <cell r="AL154">
            <v>0</v>
          </cell>
          <cell r="AM154">
            <v>1</v>
          </cell>
          <cell r="AN154" t="str">
            <v>never resealed</v>
          </cell>
          <cell r="BO154" t="str">
            <v>RS 298</v>
          </cell>
          <cell r="BP154">
            <v>6.7</v>
          </cell>
          <cell r="BQ154">
            <v>6</v>
          </cell>
          <cell r="BR154" t="str">
            <v>F</v>
          </cell>
          <cell r="BS154">
            <v>0</v>
          </cell>
          <cell r="BT154">
            <v>0</v>
          </cell>
          <cell r="BU154" t="str">
            <v>ST</v>
          </cell>
          <cell r="BV154" t="str">
            <v/>
          </cell>
          <cell r="BW154">
            <v>1</v>
          </cell>
          <cell r="BX154">
            <v>10</v>
          </cell>
          <cell r="BY154" t="str">
            <v/>
          </cell>
          <cell r="BZ154">
            <v>1</v>
          </cell>
          <cell r="CA154">
            <v>5</v>
          </cell>
          <cell r="CB154">
            <v>0.90800000000000003</v>
          </cell>
          <cell r="CC154">
            <v>4.5</v>
          </cell>
          <cell r="CD154">
            <v>15</v>
          </cell>
          <cell r="CE154">
            <v>0</v>
          </cell>
          <cell r="CF154">
            <v>0</v>
          </cell>
          <cell r="CG154">
            <v>15</v>
          </cell>
          <cell r="CH154">
            <v>0</v>
          </cell>
          <cell r="CI154">
            <v>0</v>
          </cell>
          <cell r="CJ154">
            <v>0</v>
          </cell>
          <cell r="CK154">
            <v>0</v>
          </cell>
          <cell r="CL154">
            <v>0</v>
          </cell>
          <cell r="CM154">
            <v>0</v>
          </cell>
          <cell r="CN154">
            <v>0</v>
          </cell>
          <cell r="CO154">
            <v>0</v>
          </cell>
          <cell r="CP154">
            <v>0</v>
          </cell>
          <cell r="CQ154">
            <v>4.5</v>
          </cell>
          <cell r="CR154">
            <v>0</v>
          </cell>
          <cell r="CS154">
            <v>1</v>
          </cell>
          <cell r="CT154">
            <v>0</v>
          </cell>
          <cell r="CU154">
            <v>0</v>
          </cell>
          <cell r="CV154">
            <v>8</v>
          </cell>
          <cell r="CW154">
            <v>8</v>
          </cell>
          <cell r="CX154" t="str">
            <v/>
          </cell>
          <cell r="CY154">
            <v>1.2</v>
          </cell>
          <cell r="CZ154">
            <v>1.5</v>
          </cell>
          <cell r="DA154">
            <v>1.2</v>
          </cell>
          <cell r="DB154">
            <v>300</v>
          </cell>
          <cell r="DC154">
            <v>141</v>
          </cell>
          <cell r="DD154">
            <v>78</v>
          </cell>
          <cell r="DE154">
            <v>23</v>
          </cell>
          <cell r="DF154">
            <v>35</v>
          </cell>
          <cell r="DG154">
            <v>6</v>
          </cell>
          <cell r="DH154">
            <v>3</v>
          </cell>
          <cell r="DI154">
            <v>15</v>
          </cell>
        </row>
        <row r="155">
          <cell r="A155" t="str">
            <v>RS 294</v>
          </cell>
          <cell r="B155">
            <v>116</v>
          </cell>
          <cell r="C155" t="str">
            <v>C</v>
          </cell>
          <cell r="D155" t="str">
            <v>T</v>
          </cell>
          <cell r="E155" t="str">
            <v>Kayabwa - Bunda</v>
          </cell>
          <cell r="F155" t="str">
            <v>S125</v>
          </cell>
          <cell r="G155">
            <v>2</v>
          </cell>
          <cell r="H155">
            <v>9.6999999999999993</v>
          </cell>
          <cell r="I155" t="str">
            <v>F</v>
          </cell>
          <cell r="J155" t="str">
            <v>LILONGWE</v>
          </cell>
          <cell r="K155">
            <v>6</v>
          </cell>
          <cell r="L155">
            <v>0</v>
          </cell>
          <cell r="W155">
            <v>90</v>
          </cell>
          <cell r="X155" t="str">
            <v>ST</v>
          </cell>
          <cell r="Y155">
            <v>150</v>
          </cell>
          <cell r="Z155" t="str">
            <v>GR</v>
          </cell>
          <cell r="AA155">
            <v>100</v>
          </cell>
          <cell r="AB155" t="str">
            <v>GR</v>
          </cell>
          <cell r="AC155">
            <v>5</v>
          </cell>
          <cell r="AD155" t="str">
            <v>PM</v>
          </cell>
          <cell r="AE155">
            <v>0</v>
          </cell>
          <cell r="AF155">
            <v>0</v>
          </cell>
          <cell r="AG155">
            <v>0</v>
          </cell>
          <cell r="AH155">
            <v>0</v>
          </cell>
          <cell r="AI155">
            <v>0</v>
          </cell>
          <cell r="AJ155">
            <v>0</v>
          </cell>
          <cell r="AK155">
            <v>0</v>
          </cell>
          <cell r="AL155">
            <v>0</v>
          </cell>
          <cell r="AM155">
            <v>1</v>
          </cell>
          <cell r="AN155" t="str">
            <v>never resealed</v>
          </cell>
          <cell r="BO155" t="str">
            <v>RS 294</v>
          </cell>
          <cell r="BP155">
            <v>9.6999999999999993</v>
          </cell>
          <cell r="BQ155">
            <v>6</v>
          </cell>
          <cell r="BR155" t="str">
            <v>F</v>
          </cell>
          <cell r="BS155">
            <v>0</v>
          </cell>
          <cell r="BT155">
            <v>0</v>
          </cell>
          <cell r="BU155" t="str">
            <v>ST</v>
          </cell>
          <cell r="BV155" t="str">
            <v/>
          </cell>
          <cell r="BW155">
            <v>1</v>
          </cell>
          <cell r="BX155">
            <v>10</v>
          </cell>
          <cell r="BY155" t="str">
            <v/>
          </cell>
          <cell r="BZ155">
            <v>1</v>
          </cell>
          <cell r="CA155">
            <v>5</v>
          </cell>
          <cell r="CB155">
            <v>0.90800000000000003</v>
          </cell>
          <cell r="CC155">
            <v>4.5</v>
          </cell>
          <cell r="CD155">
            <v>15</v>
          </cell>
          <cell r="CE155">
            <v>0</v>
          </cell>
          <cell r="CF155">
            <v>0</v>
          </cell>
          <cell r="CG155">
            <v>15</v>
          </cell>
          <cell r="CH155">
            <v>0</v>
          </cell>
          <cell r="CI155">
            <v>0</v>
          </cell>
          <cell r="CJ155">
            <v>0</v>
          </cell>
          <cell r="CK155">
            <v>0</v>
          </cell>
          <cell r="CL155">
            <v>0</v>
          </cell>
          <cell r="CM155">
            <v>0</v>
          </cell>
          <cell r="CN155">
            <v>0</v>
          </cell>
          <cell r="CO155">
            <v>0</v>
          </cell>
          <cell r="CP155">
            <v>0</v>
          </cell>
          <cell r="CQ155">
            <v>4.5</v>
          </cell>
          <cell r="CR155">
            <v>0</v>
          </cell>
          <cell r="CS155">
            <v>1</v>
          </cell>
          <cell r="CT155">
            <v>0</v>
          </cell>
          <cell r="CU155">
            <v>0</v>
          </cell>
          <cell r="CV155">
            <v>8</v>
          </cell>
          <cell r="CW155">
            <v>8</v>
          </cell>
          <cell r="CX155" t="str">
            <v/>
          </cell>
          <cell r="CY155">
            <v>1.2</v>
          </cell>
          <cell r="CZ155">
            <v>1.5</v>
          </cell>
          <cell r="DA155">
            <v>1.2</v>
          </cell>
          <cell r="DB155">
            <v>300</v>
          </cell>
          <cell r="DC155">
            <v>141</v>
          </cell>
          <cell r="DD155">
            <v>78</v>
          </cell>
          <cell r="DE155">
            <v>23</v>
          </cell>
          <cell r="DF155">
            <v>35</v>
          </cell>
          <cell r="DG155">
            <v>6</v>
          </cell>
          <cell r="DH155">
            <v>3</v>
          </cell>
          <cell r="DI155">
            <v>15</v>
          </cell>
        </row>
        <row r="156">
          <cell r="A156" t="str">
            <v>RS 307</v>
          </cell>
          <cell r="B156">
            <v>129</v>
          </cell>
          <cell r="C156" t="str">
            <v>C</v>
          </cell>
          <cell r="D156" t="str">
            <v>T</v>
          </cell>
          <cell r="E156" t="str">
            <v>Mganja - Kabulika</v>
          </cell>
          <cell r="F156" t="str">
            <v>S127</v>
          </cell>
          <cell r="G156">
            <v>4</v>
          </cell>
          <cell r="H156">
            <v>8.5</v>
          </cell>
          <cell r="I156" t="str">
            <v>R</v>
          </cell>
          <cell r="J156" t="str">
            <v>DEDZA</v>
          </cell>
          <cell r="K156">
            <v>7</v>
          </cell>
          <cell r="L156">
            <v>0</v>
          </cell>
          <cell r="W156">
            <v>73</v>
          </cell>
          <cell r="X156" t="str">
            <v>ST</v>
          </cell>
          <cell r="Y156">
            <v>100</v>
          </cell>
          <cell r="Z156" t="str">
            <v>GR</v>
          </cell>
          <cell r="AA156">
            <v>100</v>
          </cell>
          <cell r="AB156" t="str">
            <v>GR</v>
          </cell>
          <cell r="AC156">
            <v>5</v>
          </cell>
          <cell r="AD156" t="str">
            <v>PM</v>
          </cell>
          <cell r="AE156">
            <v>0</v>
          </cell>
          <cell r="AF156">
            <v>0</v>
          </cell>
          <cell r="AG156">
            <v>0</v>
          </cell>
          <cell r="AH156">
            <v>0</v>
          </cell>
          <cell r="AI156">
            <v>0</v>
          </cell>
          <cell r="AJ156">
            <v>0</v>
          </cell>
          <cell r="AK156">
            <v>0</v>
          </cell>
          <cell r="AL156">
            <v>0</v>
          </cell>
          <cell r="AM156">
            <v>1</v>
          </cell>
          <cell r="AN156" t="str">
            <v>never resealed</v>
          </cell>
          <cell r="BO156" t="str">
            <v>RS 307</v>
          </cell>
          <cell r="BP156">
            <v>8.5</v>
          </cell>
          <cell r="BQ156">
            <v>5.5</v>
          </cell>
          <cell r="BR156" t="str">
            <v>R</v>
          </cell>
          <cell r="BS156">
            <v>0</v>
          </cell>
          <cell r="BT156">
            <v>0</v>
          </cell>
          <cell r="BU156" t="str">
            <v>ST</v>
          </cell>
          <cell r="BV156" t="str">
            <v/>
          </cell>
          <cell r="BW156">
            <v>1</v>
          </cell>
          <cell r="BX156">
            <v>10</v>
          </cell>
          <cell r="BY156" t="str">
            <v/>
          </cell>
          <cell r="BZ156">
            <v>1</v>
          </cell>
          <cell r="CA156">
            <v>5</v>
          </cell>
          <cell r="CB156">
            <v>0.90800000000000003</v>
          </cell>
          <cell r="CC156">
            <v>5</v>
          </cell>
          <cell r="CD156">
            <v>30</v>
          </cell>
          <cell r="CE156">
            <v>15</v>
          </cell>
          <cell r="CF156">
            <v>0</v>
          </cell>
          <cell r="CG156">
            <v>30</v>
          </cell>
          <cell r="CH156">
            <v>15</v>
          </cell>
          <cell r="CI156">
            <v>5</v>
          </cell>
          <cell r="CJ156">
            <v>1.8181818181818181E-2</v>
          </cell>
          <cell r="CK156">
            <v>1.8181818181818181E-2</v>
          </cell>
          <cell r="CL156">
            <v>0</v>
          </cell>
          <cell r="CM156">
            <v>7.0489510489510484E-3</v>
          </cell>
          <cell r="CN156">
            <v>7.0489510489510484E-3</v>
          </cell>
          <cell r="CO156">
            <v>0</v>
          </cell>
          <cell r="CP156">
            <v>0</v>
          </cell>
          <cell r="CQ156">
            <v>5.0070489510489509</v>
          </cell>
          <cell r="CR156">
            <v>3</v>
          </cell>
          <cell r="CS156">
            <v>1</v>
          </cell>
          <cell r="CT156">
            <v>0</v>
          </cell>
          <cell r="CU156">
            <v>0</v>
          </cell>
          <cell r="CV156">
            <v>25</v>
          </cell>
          <cell r="CW156">
            <v>25</v>
          </cell>
          <cell r="CX156" t="str">
            <v/>
          </cell>
          <cell r="CY156">
            <v>1.3</v>
          </cell>
          <cell r="CZ156">
            <v>1.2</v>
          </cell>
          <cell r="DA156">
            <v>1.3</v>
          </cell>
          <cell r="DB156">
            <v>40</v>
          </cell>
          <cell r="DC156">
            <v>19</v>
          </cell>
          <cell r="DD156">
            <v>11</v>
          </cell>
          <cell r="DE156">
            <v>3</v>
          </cell>
          <cell r="DF156">
            <v>5</v>
          </cell>
          <cell r="DG156">
            <v>1</v>
          </cell>
          <cell r="DH156">
            <v>1</v>
          </cell>
          <cell r="DI156">
            <v>2</v>
          </cell>
        </row>
        <row r="157">
          <cell r="A157" t="str">
            <v>RS 333</v>
          </cell>
          <cell r="B157">
            <v>155</v>
          </cell>
          <cell r="C157" t="str">
            <v>S</v>
          </cell>
          <cell r="D157" t="str">
            <v>T</v>
          </cell>
          <cell r="E157" t="str">
            <v>Mang'oma - Nsandu</v>
          </cell>
          <cell r="F157" t="str">
            <v>S128</v>
          </cell>
          <cell r="G157">
            <v>1</v>
          </cell>
          <cell r="H157">
            <v>11.6</v>
          </cell>
          <cell r="I157" t="str">
            <v>F</v>
          </cell>
          <cell r="J157" t="str">
            <v>MANGOCHI</v>
          </cell>
          <cell r="K157">
            <v>7</v>
          </cell>
          <cell r="L157" t="str">
            <v>Changed designation from M15 to S128</v>
          </cell>
          <cell r="W157">
            <v>74</v>
          </cell>
          <cell r="X157" t="str">
            <v>ST</v>
          </cell>
          <cell r="Y157">
            <v>100</v>
          </cell>
          <cell r="Z157" t="str">
            <v>GR</v>
          </cell>
          <cell r="AA157">
            <v>100</v>
          </cell>
          <cell r="AB157" t="str">
            <v>GR</v>
          </cell>
          <cell r="AC157">
            <v>7</v>
          </cell>
          <cell r="AD157" t="str">
            <v>PM</v>
          </cell>
          <cell r="AE157">
            <v>0</v>
          </cell>
          <cell r="AF157">
            <v>0</v>
          </cell>
          <cell r="AG157">
            <v>0</v>
          </cell>
          <cell r="AH157">
            <v>0</v>
          </cell>
          <cell r="AI157">
            <v>0</v>
          </cell>
          <cell r="AJ157">
            <v>0</v>
          </cell>
          <cell r="AK157">
            <v>0</v>
          </cell>
          <cell r="AL157">
            <v>0</v>
          </cell>
          <cell r="AM157">
            <v>1</v>
          </cell>
          <cell r="AN157" t="str">
            <v>never resealed</v>
          </cell>
          <cell r="BO157" t="str">
            <v>RS 333</v>
          </cell>
          <cell r="BP157">
            <v>11.6</v>
          </cell>
          <cell r="BQ157">
            <v>6.7</v>
          </cell>
          <cell r="BR157" t="str">
            <v>F</v>
          </cell>
          <cell r="BS157">
            <v>0</v>
          </cell>
          <cell r="BT157">
            <v>0</v>
          </cell>
          <cell r="BU157" t="str">
            <v>ST</v>
          </cell>
          <cell r="BV157" t="str">
            <v/>
          </cell>
          <cell r="BW157">
            <v>1</v>
          </cell>
          <cell r="BX157">
            <v>10</v>
          </cell>
          <cell r="BY157" t="str">
            <v/>
          </cell>
          <cell r="BZ157">
            <v>1</v>
          </cell>
          <cell r="CA157">
            <v>7</v>
          </cell>
          <cell r="CB157">
            <v>0.90800000000000003</v>
          </cell>
          <cell r="CC157">
            <v>6.38</v>
          </cell>
          <cell r="CD157">
            <v>95</v>
          </cell>
          <cell r="CE157">
            <v>75</v>
          </cell>
          <cell r="CF157">
            <v>60</v>
          </cell>
          <cell r="CG157">
            <v>35</v>
          </cell>
          <cell r="CH157">
            <v>15</v>
          </cell>
          <cell r="CI157">
            <v>25</v>
          </cell>
          <cell r="CJ157">
            <v>7.4626865671641798E-2</v>
          </cell>
          <cell r="CK157">
            <v>10</v>
          </cell>
          <cell r="CL157">
            <v>60</v>
          </cell>
          <cell r="CM157">
            <v>0.52510907003444307</v>
          </cell>
          <cell r="CN157">
            <v>0.52510907003444307</v>
          </cell>
          <cell r="CO157">
            <v>0</v>
          </cell>
          <cell r="CP157">
            <v>0</v>
          </cell>
          <cell r="CQ157">
            <v>6.9051090700344426</v>
          </cell>
          <cell r="CR157">
            <v>80</v>
          </cell>
          <cell r="CS157">
            <v>1.6</v>
          </cell>
          <cell r="CT157">
            <v>3.0000000000000004</v>
          </cell>
          <cell r="CU157">
            <v>1.2000000000000002</v>
          </cell>
          <cell r="CV157">
            <v>24</v>
          </cell>
          <cell r="CW157">
            <v>24</v>
          </cell>
          <cell r="CX157" t="str">
            <v/>
          </cell>
          <cell r="CY157">
            <v>3</v>
          </cell>
          <cell r="CZ157">
            <v>3</v>
          </cell>
          <cell r="DA157">
            <v>1</v>
          </cell>
          <cell r="DB157">
            <v>1000</v>
          </cell>
          <cell r="DC157">
            <v>470</v>
          </cell>
          <cell r="DD157">
            <v>260</v>
          </cell>
          <cell r="DE157">
            <v>75</v>
          </cell>
          <cell r="DF157">
            <v>115</v>
          </cell>
          <cell r="DG157">
            <v>20</v>
          </cell>
          <cell r="DH157">
            <v>10</v>
          </cell>
          <cell r="DI157">
            <v>50</v>
          </cell>
        </row>
        <row r="158">
          <cell r="A158" t="str">
            <v>RS 354</v>
          </cell>
          <cell r="B158">
            <v>176</v>
          </cell>
          <cell r="C158" t="str">
            <v>S</v>
          </cell>
          <cell r="D158" t="str">
            <v>T</v>
          </cell>
          <cell r="E158" t="str">
            <v>Naminga - Malipa</v>
          </cell>
          <cell r="F158" t="str">
            <v>S131</v>
          </cell>
          <cell r="G158">
            <v>9</v>
          </cell>
          <cell r="H158">
            <v>5.2</v>
          </cell>
          <cell r="I158" t="str">
            <v>R</v>
          </cell>
          <cell r="J158" t="str">
            <v>MACHINGA</v>
          </cell>
          <cell r="K158">
            <v>8</v>
          </cell>
          <cell r="L158">
            <v>0</v>
          </cell>
          <cell r="W158">
            <v>83</v>
          </cell>
          <cell r="X158" t="str">
            <v>DS</v>
          </cell>
          <cell r="Y158">
            <v>100</v>
          </cell>
          <cell r="Z158" t="str">
            <v>GR</v>
          </cell>
          <cell r="AA158">
            <v>100</v>
          </cell>
          <cell r="AB158" t="str">
            <v>GR</v>
          </cell>
          <cell r="AC158">
            <v>5</v>
          </cell>
          <cell r="AD158">
            <v>0</v>
          </cell>
          <cell r="AE158">
            <v>0</v>
          </cell>
          <cell r="AF158">
            <v>0</v>
          </cell>
          <cell r="AG158">
            <v>0</v>
          </cell>
          <cell r="AH158">
            <v>0</v>
          </cell>
          <cell r="AI158">
            <v>0</v>
          </cell>
          <cell r="AJ158">
            <v>0</v>
          </cell>
          <cell r="AK158">
            <v>0</v>
          </cell>
          <cell r="AL158">
            <v>0</v>
          </cell>
          <cell r="AM158">
            <v>1</v>
          </cell>
          <cell r="AN158" t="str">
            <v>never resealed</v>
          </cell>
          <cell r="BO158" t="str">
            <v>RS 354</v>
          </cell>
          <cell r="BP158">
            <v>5.2</v>
          </cell>
          <cell r="BQ158">
            <v>6.7</v>
          </cell>
          <cell r="BR158" t="str">
            <v>R</v>
          </cell>
          <cell r="BS158">
            <v>0</v>
          </cell>
          <cell r="BT158">
            <v>0</v>
          </cell>
          <cell r="BU158" t="str">
            <v>DS</v>
          </cell>
          <cell r="BV158" t="str">
            <v/>
          </cell>
          <cell r="BW158">
            <v>1</v>
          </cell>
          <cell r="BX158">
            <v>15</v>
          </cell>
          <cell r="BY158" t="str">
            <v/>
          </cell>
          <cell r="BZ158">
            <v>1</v>
          </cell>
          <cell r="CA158">
            <v>5</v>
          </cell>
          <cell r="CB158">
            <v>1.077</v>
          </cell>
          <cell r="CC158">
            <v>3</v>
          </cell>
          <cell r="CD158">
            <v>10</v>
          </cell>
          <cell r="CE158">
            <v>5</v>
          </cell>
          <cell r="CF158">
            <v>0</v>
          </cell>
          <cell r="CG158">
            <v>10</v>
          </cell>
          <cell r="CH158">
            <v>5</v>
          </cell>
          <cell r="CI158">
            <v>2</v>
          </cell>
          <cell r="CJ158">
            <v>5.9701492537313433E-3</v>
          </cell>
          <cell r="CK158">
            <v>5.9701492537313433E-3</v>
          </cell>
          <cell r="CL158">
            <v>0</v>
          </cell>
          <cell r="CM158">
            <v>2.3145809414466131E-3</v>
          </cell>
          <cell r="CN158">
            <v>2.3145809414466131E-3</v>
          </cell>
          <cell r="CO158">
            <v>0</v>
          </cell>
          <cell r="CP158">
            <v>0</v>
          </cell>
          <cell r="CQ158">
            <v>3.0023145809414467</v>
          </cell>
          <cell r="CR158">
            <v>0</v>
          </cell>
          <cell r="CS158">
            <v>1</v>
          </cell>
          <cell r="CT158">
            <v>0</v>
          </cell>
          <cell r="CU158">
            <v>0</v>
          </cell>
          <cell r="CV158">
            <v>15</v>
          </cell>
          <cell r="CW158">
            <v>15</v>
          </cell>
          <cell r="CX158" t="str">
            <v/>
          </cell>
          <cell r="CY158">
            <v>1.5</v>
          </cell>
          <cell r="CZ158">
            <v>1.5</v>
          </cell>
          <cell r="DA158">
            <v>1.5</v>
          </cell>
          <cell r="DB158">
            <v>150</v>
          </cell>
          <cell r="DC158">
            <v>71</v>
          </cell>
          <cell r="DD158">
            <v>39</v>
          </cell>
          <cell r="DE158">
            <v>12</v>
          </cell>
          <cell r="DF158">
            <v>18</v>
          </cell>
          <cell r="DG158">
            <v>3</v>
          </cell>
          <cell r="DH158">
            <v>2</v>
          </cell>
          <cell r="DI158">
            <v>8</v>
          </cell>
        </row>
        <row r="159">
          <cell r="A159" t="str">
            <v>RS 348</v>
          </cell>
          <cell r="B159">
            <v>170</v>
          </cell>
          <cell r="C159" t="str">
            <v>S</v>
          </cell>
          <cell r="D159" t="str">
            <v>T</v>
          </cell>
          <cell r="E159" t="str">
            <v>Malipa - Liwonde (junction M3)</v>
          </cell>
          <cell r="F159" t="str">
            <v>S131</v>
          </cell>
          <cell r="G159">
            <v>10</v>
          </cell>
          <cell r="H159">
            <v>19.100000000000001</v>
          </cell>
          <cell r="I159" t="str">
            <v>R</v>
          </cell>
          <cell r="J159" t="str">
            <v>MACHINGA</v>
          </cell>
          <cell r="K159">
            <v>8</v>
          </cell>
          <cell r="L159">
            <v>0</v>
          </cell>
          <cell r="W159">
            <v>83</v>
          </cell>
          <cell r="X159" t="str">
            <v>DS</v>
          </cell>
          <cell r="Y159">
            <v>100</v>
          </cell>
          <cell r="Z159" t="str">
            <v>GR</v>
          </cell>
          <cell r="AA159">
            <v>100</v>
          </cell>
          <cell r="AB159" t="str">
            <v>GR</v>
          </cell>
          <cell r="AC159">
            <v>6</v>
          </cell>
          <cell r="AD159">
            <v>0</v>
          </cell>
          <cell r="AE159">
            <v>0</v>
          </cell>
          <cell r="AF159">
            <v>0</v>
          </cell>
          <cell r="AG159">
            <v>0</v>
          </cell>
          <cell r="AH159">
            <v>0</v>
          </cell>
          <cell r="AI159">
            <v>0</v>
          </cell>
          <cell r="AJ159">
            <v>0</v>
          </cell>
          <cell r="AK159">
            <v>0</v>
          </cell>
          <cell r="AL159">
            <v>0</v>
          </cell>
          <cell r="AM159">
            <v>1</v>
          </cell>
          <cell r="AN159" t="str">
            <v>never resealed</v>
          </cell>
          <cell r="BO159" t="str">
            <v>RS 348</v>
          </cell>
          <cell r="BP159">
            <v>19.100000000000001</v>
          </cell>
          <cell r="BQ159">
            <v>6.7</v>
          </cell>
          <cell r="BR159" t="str">
            <v>R</v>
          </cell>
          <cell r="BS159">
            <v>0</v>
          </cell>
          <cell r="BT159">
            <v>0</v>
          </cell>
          <cell r="BU159" t="str">
            <v>DS</v>
          </cell>
          <cell r="BV159" t="str">
            <v/>
          </cell>
          <cell r="BW159">
            <v>1</v>
          </cell>
          <cell r="BX159">
            <v>15</v>
          </cell>
          <cell r="BY159" t="str">
            <v/>
          </cell>
          <cell r="BZ159">
            <v>1</v>
          </cell>
          <cell r="CA159">
            <v>6</v>
          </cell>
          <cell r="CB159">
            <v>1.077</v>
          </cell>
          <cell r="CC159">
            <v>3</v>
          </cell>
          <cell r="CD159">
            <v>10</v>
          </cell>
          <cell r="CE159">
            <v>5</v>
          </cell>
          <cell r="CF159">
            <v>0</v>
          </cell>
          <cell r="CG159">
            <v>10</v>
          </cell>
          <cell r="CH159">
            <v>5</v>
          </cell>
          <cell r="CI159">
            <v>2</v>
          </cell>
          <cell r="CJ159">
            <v>5.9701492537313433E-3</v>
          </cell>
          <cell r="CK159">
            <v>5.9701492537313433E-3</v>
          </cell>
          <cell r="CL159">
            <v>0</v>
          </cell>
          <cell r="CM159">
            <v>2.3145809414466131E-3</v>
          </cell>
          <cell r="CN159">
            <v>2.3145809414466131E-3</v>
          </cell>
          <cell r="CO159">
            <v>0</v>
          </cell>
          <cell r="CP159">
            <v>0</v>
          </cell>
          <cell r="CQ159">
            <v>3.0023145809414467</v>
          </cell>
          <cell r="CR159">
            <v>0</v>
          </cell>
          <cell r="CS159">
            <v>1</v>
          </cell>
          <cell r="CT159">
            <v>0</v>
          </cell>
          <cell r="CU159">
            <v>0</v>
          </cell>
          <cell r="CV159">
            <v>15</v>
          </cell>
          <cell r="CW159">
            <v>15</v>
          </cell>
          <cell r="CX159" t="str">
            <v/>
          </cell>
          <cell r="CY159">
            <v>1.5</v>
          </cell>
          <cell r="CZ159">
            <v>1.5</v>
          </cell>
          <cell r="DA159">
            <v>1.5</v>
          </cell>
          <cell r="DB159">
            <v>150</v>
          </cell>
          <cell r="DC159">
            <v>71</v>
          </cell>
          <cell r="DD159">
            <v>39</v>
          </cell>
          <cell r="DE159">
            <v>12</v>
          </cell>
          <cell r="DF159">
            <v>18</v>
          </cell>
          <cell r="DG159">
            <v>3</v>
          </cell>
          <cell r="DH159">
            <v>2</v>
          </cell>
          <cell r="DI159">
            <v>8</v>
          </cell>
        </row>
        <row r="160">
          <cell r="A160" t="str">
            <v>RS 382</v>
          </cell>
          <cell r="B160">
            <v>204</v>
          </cell>
          <cell r="C160" t="str">
            <v>S</v>
          </cell>
          <cell r="D160" t="str">
            <v>T</v>
          </cell>
          <cell r="E160" t="str">
            <v>Chileka Airport - Chirimba (junction M1)</v>
          </cell>
          <cell r="F160" t="str">
            <v>S137</v>
          </cell>
          <cell r="G160">
            <v>6</v>
          </cell>
          <cell r="H160">
            <v>8.3000000000000007</v>
          </cell>
          <cell r="I160" t="str">
            <v>H</v>
          </cell>
          <cell r="J160" t="str">
            <v>BLANTYRE</v>
          </cell>
          <cell r="K160">
            <v>9</v>
          </cell>
          <cell r="L160">
            <v>0</v>
          </cell>
          <cell r="W160">
            <v>65</v>
          </cell>
          <cell r="X160" t="str">
            <v>DS</v>
          </cell>
          <cell r="Y160">
            <v>100</v>
          </cell>
          <cell r="Z160" t="str">
            <v>GR</v>
          </cell>
          <cell r="AA160">
            <v>100</v>
          </cell>
          <cell r="AB160" t="str">
            <v>GR</v>
          </cell>
          <cell r="AC160">
            <v>6</v>
          </cell>
          <cell r="AD160">
            <v>0</v>
          </cell>
          <cell r="AE160">
            <v>0</v>
          </cell>
          <cell r="AF160">
            <v>0</v>
          </cell>
          <cell r="AG160">
            <v>0</v>
          </cell>
          <cell r="AH160">
            <v>0</v>
          </cell>
          <cell r="AI160">
            <v>0</v>
          </cell>
          <cell r="AJ160">
            <v>0</v>
          </cell>
          <cell r="AK160">
            <v>0</v>
          </cell>
          <cell r="AL160">
            <v>0</v>
          </cell>
          <cell r="AM160">
            <v>1</v>
          </cell>
          <cell r="AN160" t="str">
            <v>never resealed</v>
          </cell>
          <cell r="BO160" t="str">
            <v>RS 382</v>
          </cell>
          <cell r="BP160">
            <v>8.3000000000000007</v>
          </cell>
          <cell r="BQ160">
            <v>6.5</v>
          </cell>
          <cell r="BR160" t="str">
            <v>H</v>
          </cell>
          <cell r="BS160">
            <v>0</v>
          </cell>
          <cell r="BT160">
            <v>0</v>
          </cell>
          <cell r="BU160" t="str">
            <v>DS</v>
          </cell>
          <cell r="BV160" t="str">
            <v/>
          </cell>
          <cell r="BW160">
            <v>1</v>
          </cell>
          <cell r="BX160">
            <v>15</v>
          </cell>
          <cell r="BY160" t="str">
            <v/>
          </cell>
          <cell r="BZ160">
            <v>1</v>
          </cell>
          <cell r="CA160">
            <v>6</v>
          </cell>
          <cell r="CB160">
            <v>1.077</v>
          </cell>
          <cell r="CC160">
            <v>7</v>
          </cell>
          <cell r="CD160">
            <v>90</v>
          </cell>
          <cell r="CE160">
            <v>75</v>
          </cell>
          <cell r="CF160">
            <v>60</v>
          </cell>
          <cell r="CG160">
            <v>30</v>
          </cell>
          <cell r="CH160">
            <v>15</v>
          </cell>
          <cell r="CI160">
            <v>47</v>
          </cell>
          <cell r="CJ160">
            <v>0.14461538461538462</v>
          </cell>
          <cell r="CK160">
            <v>10</v>
          </cell>
          <cell r="CL160">
            <v>60</v>
          </cell>
          <cell r="CM160">
            <v>0.55154319526627205</v>
          </cell>
          <cell r="CN160">
            <v>0.55154319526627205</v>
          </cell>
          <cell r="CO160">
            <v>0</v>
          </cell>
          <cell r="CP160">
            <v>0</v>
          </cell>
          <cell r="CQ160">
            <v>7.5515431952662722</v>
          </cell>
          <cell r="CR160">
            <v>0</v>
          </cell>
          <cell r="CS160">
            <v>1</v>
          </cell>
          <cell r="CT160">
            <v>0</v>
          </cell>
          <cell r="CU160">
            <v>0</v>
          </cell>
          <cell r="CV160">
            <v>33</v>
          </cell>
          <cell r="CW160">
            <v>33</v>
          </cell>
          <cell r="CX160" t="str">
            <v/>
          </cell>
          <cell r="CY160">
            <v>2.5</v>
          </cell>
          <cell r="CZ160">
            <v>2</v>
          </cell>
          <cell r="DA160">
            <v>2.5</v>
          </cell>
          <cell r="DB160">
            <v>860</v>
          </cell>
          <cell r="DC160">
            <v>405</v>
          </cell>
          <cell r="DD160">
            <v>224</v>
          </cell>
          <cell r="DE160">
            <v>65</v>
          </cell>
          <cell r="DF160">
            <v>99</v>
          </cell>
          <cell r="DG160">
            <v>18</v>
          </cell>
          <cell r="DH160">
            <v>9</v>
          </cell>
          <cell r="DI160">
            <v>43</v>
          </cell>
        </row>
        <row r="161">
          <cell r="A161" t="str">
            <v>RS 391</v>
          </cell>
          <cell r="B161">
            <v>213</v>
          </cell>
          <cell r="C161" t="str">
            <v>S</v>
          </cell>
          <cell r="D161" t="str">
            <v>T</v>
          </cell>
          <cell r="E161" t="str">
            <v>Kuntiya - junction M3</v>
          </cell>
          <cell r="F161" t="str">
            <v>S139</v>
          </cell>
          <cell r="G161">
            <v>6</v>
          </cell>
          <cell r="H161">
            <v>2.1</v>
          </cell>
          <cell r="I161" t="str">
            <v>H</v>
          </cell>
          <cell r="J161" t="str">
            <v>ZOMBA CITY</v>
          </cell>
          <cell r="K161">
            <v>9</v>
          </cell>
          <cell r="L161" t="str">
            <v>Changed designation from S142 to S139</v>
          </cell>
          <cell r="W161">
            <v>67</v>
          </cell>
          <cell r="X161" t="str">
            <v>ST</v>
          </cell>
          <cell r="Y161">
            <v>100</v>
          </cell>
          <cell r="Z161" t="str">
            <v>GR</v>
          </cell>
          <cell r="AA161">
            <v>100</v>
          </cell>
          <cell r="AB161" t="str">
            <v>GR</v>
          </cell>
          <cell r="AC161">
            <v>5</v>
          </cell>
          <cell r="AD161">
            <v>0</v>
          </cell>
          <cell r="AE161">
            <v>0</v>
          </cell>
          <cell r="AF161">
            <v>0</v>
          </cell>
          <cell r="AG161">
            <v>0</v>
          </cell>
          <cell r="AH161">
            <v>0</v>
          </cell>
          <cell r="AI161">
            <v>0</v>
          </cell>
          <cell r="AJ161">
            <v>0</v>
          </cell>
          <cell r="AK161">
            <v>0</v>
          </cell>
          <cell r="AL161">
            <v>0</v>
          </cell>
          <cell r="AM161">
            <v>1</v>
          </cell>
          <cell r="AN161" t="str">
            <v>never resealed</v>
          </cell>
          <cell r="BO161" t="str">
            <v>RS 391</v>
          </cell>
          <cell r="BP161">
            <v>2.1</v>
          </cell>
          <cell r="BQ161">
            <v>5.5</v>
          </cell>
          <cell r="BR161" t="str">
            <v>H</v>
          </cell>
          <cell r="BS161">
            <v>0</v>
          </cell>
          <cell r="BT161">
            <v>0</v>
          </cell>
          <cell r="BU161" t="str">
            <v>ST</v>
          </cell>
          <cell r="BV161" t="str">
            <v/>
          </cell>
          <cell r="BW161">
            <v>1</v>
          </cell>
          <cell r="BX161">
            <v>10</v>
          </cell>
          <cell r="BY161" t="str">
            <v/>
          </cell>
          <cell r="BZ161">
            <v>1</v>
          </cell>
          <cell r="CA161">
            <v>5</v>
          </cell>
          <cell r="CB161">
            <v>0.90800000000000003</v>
          </cell>
          <cell r="CC161">
            <v>5</v>
          </cell>
          <cell r="CD161">
            <v>85</v>
          </cell>
          <cell r="CE161">
            <v>55</v>
          </cell>
          <cell r="CF161">
            <v>40</v>
          </cell>
          <cell r="CG161">
            <v>45</v>
          </cell>
          <cell r="CH161">
            <v>15</v>
          </cell>
          <cell r="CI161">
            <v>15</v>
          </cell>
          <cell r="CJ161">
            <v>5.454545454545455E-2</v>
          </cell>
          <cell r="CK161">
            <v>10</v>
          </cell>
          <cell r="CL161">
            <v>40</v>
          </cell>
          <cell r="CM161">
            <v>0.38521678321678315</v>
          </cell>
          <cell r="CN161">
            <v>0.38521678321678315</v>
          </cell>
          <cell r="CO161">
            <v>0</v>
          </cell>
          <cell r="CP161">
            <v>0</v>
          </cell>
          <cell r="CQ161">
            <v>5.3852167832167828</v>
          </cell>
          <cell r="CR161">
            <v>0</v>
          </cell>
          <cell r="CS161">
            <v>1</v>
          </cell>
          <cell r="CT161">
            <v>0</v>
          </cell>
          <cell r="CU161">
            <v>0</v>
          </cell>
          <cell r="CV161">
            <v>31</v>
          </cell>
          <cell r="CW161">
            <v>31</v>
          </cell>
          <cell r="CX161" t="str">
            <v/>
          </cell>
          <cell r="CY161">
            <v>2</v>
          </cell>
          <cell r="CZ161">
            <v>1.5</v>
          </cell>
          <cell r="DA161">
            <v>2</v>
          </cell>
          <cell r="DB161">
            <v>65</v>
          </cell>
          <cell r="DC161">
            <v>31</v>
          </cell>
          <cell r="DD161">
            <v>17</v>
          </cell>
          <cell r="DE161">
            <v>5</v>
          </cell>
          <cell r="DF161">
            <v>8</v>
          </cell>
          <cell r="DG161">
            <v>2</v>
          </cell>
          <cell r="DH161">
            <v>1</v>
          </cell>
          <cell r="DI161">
            <v>4</v>
          </cell>
        </row>
        <row r="162">
          <cell r="A162" t="str">
            <v>RS 393</v>
          </cell>
          <cell r="B162">
            <v>215</v>
          </cell>
          <cell r="C162" t="str">
            <v>S</v>
          </cell>
          <cell r="D162" t="str">
            <v>T</v>
          </cell>
          <cell r="E162" t="str">
            <v>M3 junction - Ndege (Air Wing)</v>
          </cell>
          <cell r="F162" t="str">
            <v>S143</v>
          </cell>
          <cell r="G162">
            <v>1</v>
          </cell>
          <cell r="H162">
            <v>3.9</v>
          </cell>
          <cell r="I162" t="str">
            <v>F</v>
          </cell>
          <cell r="J162" t="str">
            <v>ZOMBA</v>
          </cell>
          <cell r="K162">
            <v>9</v>
          </cell>
          <cell r="L162">
            <v>0</v>
          </cell>
          <cell r="W162">
            <v>83</v>
          </cell>
          <cell r="X162" t="str">
            <v>ST</v>
          </cell>
          <cell r="Y162">
            <v>100</v>
          </cell>
          <cell r="Z162" t="str">
            <v>GR</v>
          </cell>
          <cell r="AA162">
            <v>100</v>
          </cell>
          <cell r="AB162" t="str">
            <v>GR</v>
          </cell>
          <cell r="AC162">
            <v>10</v>
          </cell>
          <cell r="AD162">
            <v>0</v>
          </cell>
          <cell r="AE162">
            <v>0</v>
          </cell>
          <cell r="AF162">
            <v>0</v>
          </cell>
          <cell r="AG162">
            <v>0</v>
          </cell>
          <cell r="AH162">
            <v>0</v>
          </cell>
          <cell r="AI162">
            <v>0</v>
          </cell>
          <cell r="AJ162">
            <v>0</v>
          </cell>
          <cell r="AK162">
            <v>0</v>
          </cell>
          <cell r="AL162">
            <v>0</v>
          </cell>
          <cell r="AM162">
            <v>1</v>
          </cell>
          <cell r="AN162" t="str">
            <v>never resealed</v>
          </cell>
          <cell r="BO162" t="str">
            <v>RS 393</v>
          </cell>
          <cell r="BP162">
            <v>3.9</v>
          </cell>
          <cell r="BQ162">
            <v>6</v>
          </cell>
          <cell r="BR162" t="str">
            <v>F</v>
          </cell>
          <cell r="BS162">
            <v>0</v>
          </cell>
          <cell r="BT162">
            <v>0</v>
          </cell>
          <cell r="BU162" t="str">
            <v>ST</v>
          </cell>
          <cell r="BV162" t="str">
            <v/>
          </cell>
          <cell r="BW162">
            <v>1</v>
          </cell>
          <cell r="BX162">
            <v>10</v>
          </cell>
          <cell r="BY162" t="str">
            <v/>
          </cell>
          <cell r="BZ162">
            <v>1</v>
          </cell>
          <cell r="CA162">
            <v>10</v>
          </cell>
          <cell r="CB162">
            <v>0.90800000000000003</v>
          </cell>
          <cell r="CC162">
            <v>8.35</v>
          </cell>
          <cell r="CD162">
            <v>50</v>
          </cell>
          <cell r="CE162">
            <v>20</v>
          </cell>
          <cell r="CF162">
            <v>5</v>
          </cell>
          <cell r="CG162">
            <v>45</v>
          </cell>
          <cell r="CH162">
            <v>15</v>
          </cell>
          <cell r="CI162">
            <v>12</v>
          </cell>
          <cell r="CJ162">
            <v>4.0000000000000008E-2</v>
          </cell>
          <cell r="CK162">
            <v>5.04</v>
          </cell>
          <cell r="CL162">
            <v>5</v>
          </cell>
          <cell r="CM162">
            <v>9.8584615384615396E-2</v>
          </cell>
          <cell r="CN162">
            <v>9.8584615384615396E-2</v>
          </cell>
          <cell r="CO162">
            <v>0</v>
          </cell>
          <cell r="CP162">
            <v>0</v>
          </cell>
          <cell r="CQ162">
            <v>8.4485846153846147</v>
          </cell>
          <cell r="CR162">
            <v>0</v>
          </cell>
          <cell r="CS162">
            <v>1</v>
          </cell>
          <cell r="CT162">
            <v>0</v>
          </cell>
          <cell r="CU162">
            <v>0</v>
          </cell>
          <cell r="CV162">
            <v>15</v>
          </cell>
          <cell r="CW162">
            <v>15</v>
          </cell>
          <cell r="CX162" t="str">
            <v/>
          </cell>
          <cell r="CY162">
            <v>1.5</v>
          </cell>
          <cell r="CZ162">
            <v>1.5</v>
          </cell>
          <cell r="DA162">
            <v>2</v>
          </cell>
          <cell r="DB162">
            <v>80</v>
          </cell>
          <cell r="DC162">
            <v>38</v>
          </cell>
          <cell r="DD162">
            <v>21</v>
          </cell>
          <cell r="DE162">
            <v>6</v>
          </cell>
          <cell r="DF162">
            <v>10</v>
          </cell>
          <cell r="DG162">
            <v>2</v>
          </cell>
          <cell r="DH162">
            <v>1</v>
          </cell>
          <cell r="DI162">
            <v>4</v>
          </cell>
        </row>
        <row r="163">
          <cell r="A163" t="str">
            <v>RS 406</v>
          </cell>
          <cell r="B163">
            <v>228</v>
          </cell>
          <cell r="C163" t="str">
            <v>S</v>
          </cell>
          <cell r="D163" t="str">
            <v>T</v>
          </cell>
          <cell r="E163" t="str">
            <v>Chiradzulu - Walala</v>
          </cell>
          <cell r="F163" t="str">
            <v>S146</v>
          </cell>
          <cell r="G163">
            <v>3</v>
          </cell>
          <cell r="H163">
            <v>11.7</v>
          </cell>
          <cell r="I163" t="str">
            <v>R</v>
          </cell>
          <cell r="J163" t="str">
            <v>CHIRADZULU</v>
          </cell>
          <cell r="K163">
            <v>9</v>
          </cell>
          <cell r="L163">
            <v>0</v>
          </cell>
          <cell r="W163">
            <v>80</v>
          </cell>
          <cell r="X163" t="str">
            <v>ST</v>
          </cell>
          <cell r="Y163">
            <v>150</v>
          </cell>
          <cell r="Z163" t="str">
            <v>GR</v>
          </cell>
          <cell r="AA163">
            <v>100</v>
          </cell>
          <cell r="AB163" t="str">
            <v>GR</v>
          </cell>
          <cell r="AC163">
            <v>5</v>
          </cell>
          <cell r="AD163" t="str">
            <v>PM</v>
          </cell>
          <cell r="AE163">
            <v>0</v>
          </cell>
          <cell r="AF163">
            <v>0</v>
          </cell>
          <cell r="AG163">
            <v>0</v>
          </cell>
          <cell r="AH163">
            <v>0</v>
          </cell>
          <cell r="AI163">
            <v>0</v>
          </cell>
          <cell r="AJ163">
            <v>0</v>
          </cell>
          <cell r="AK163">
            <v>0</v>
          </cell>
          <cell r="AL163">
            <v>0</v>
          </cell>
          <cell r="AM163">
            <v>1</v>
          </cell>
          <cell r="AN163" t="str">
            <v>never resealed</v>
          </cell>
          <cell r="BO163" t="str">
            <v>RS 406</v>
          </cell>
          <cell r="BP163">
            <v>11.7</v>
          </cell>
          <cell r="BQ163">
            <v>6.7</v>
          </cell>
          <cell r="BR163" t="str">
            <v>R</v>
          </cell>
          <cell r="BS163">
            <v>0</v>
          </cell>
          <cell r="BT163">
            <v>0</v>
          </cell>
          <cell r="BU163" t="str">
            <v>ST</v>
          </cell>
          <cell r="BV163" t="str">
            <v/>
          </cell>
          <cell r="BW163">
            <v>1</v>
          </cell>
          <cell r="BX163">
            <v>10</v>
          </cell>
          <cell r="BY163" t="str">
            <v/>
          </cell>
          <cell r="BZ163">
            <v>1</v>
          </cell>
          <cell r="CA163">
            <v>5</v>
          </cell>
          <cell r="CB163">
            <v>0.90800000000000003</v>
          </cell>
          <cell r="CC163">
            <v>6.28</v>
          </cell>
          <cell r="CD163">
            <v>90</v>
          </cell>
          <cell r="CE163">
            <v>65</v>
          </cell>
          <cell r="CF163">
            <v>50</v>
          </cell>
          <cell r="CG163">
            <v>40</v>
          </cell>
          <cell r="CH163">
            <v>15</v>
          </cell>
          <cell r="CI163">
            <v>10</v>
          </cell>
          <cell r="CJ163">
            <v>2.9850746268656716E-2</v>
          </cell>
          <cell r="CK163">
            <v>10</v>
          </cell>
          <cell r="CL163">
            <v>50</v>
          </cell>
          <cell r="CM163">
            <v>0.44204362801377722</v>
          </cell>
          <cell r="CN163">
            <v>0.44204362801377722</v>
          </cell>
          <cell r="CO163">
            <v>0</v>
          </cell>
          <cell r="CP163">
            <v>0</v>
          </cell>
          <cell r="CQ163">
            <v>6.7220436280137772</v>
          </cell>
          <cell r="CR163">
            <v>0</v>
          </cell>
          <cell r="CS163">
            <v>1</v>
          </cell>
          <cell r="CT163">
            <v>0</v>
          </cell>
          <cell r="CU163">
            <v>0</v>
          </cell>
          <cell r="CV163">
            <v>18</v>
          </cell>
          <cell r="CW163">
            <v>18</v>
          </cell>
          <cell r="CX163" t="str">
            <v/>
          </cell>
          <cell r="CY163">
            <v>2</v>
          </cell>
          <cell r="CZ163">
            <v>2</v>
          </cell>
          <cell r="DA163">
            <v>1.5</v>
          </cell>
          <cell r="DB163">
            <v>190</v>
          </cell>
          <cell r="DC163">
            <v>90</v>
          </cell>
          <cell r="DD163">
            <v>50</v>
          </cell>
          <cell r="DE163">
            <v>15</v>
          </cell>
          <cell r="DF163">
            <v>22</v>
          </cell>
          <cell r="DG163">
            <v>4</v>
          </cell>
          <cell r="DH163">
            <v>2</v>
          </cell>
          <cell r="DI163">
            <v>10</v>
          </cell>
        </row>
        <row r="164">
          <cell r="A164" t="str">
            <v>RS 407</v>
          </cell>
          <cell r="B164">
            <v>229</v>
          </cell>
          <cell r="C164" t="str">
            <v>S</v>
          </cell>
          <cell r="D164" t="str">
            <v>T</v>
          </cell>
          <cell r="E164" t="str">
            <v>Walala - Limbe (junction M3)</v>
          </cell>
          <cell r="F164" t="str">
            <v>S146</v>
          </cell>
          <cell r="G164">
            <v>4</v>
          </cell>
          <cell r="H164">
            <v>2.5</v>
          </cell>
          <cell r="I164" t="str">
            <v>R</v>
          </cell>
          <cell r="J164" t="str">
            <v>BLANTYRE</v>
          </cell>
          <cell r="K164">
            <v>9</v>
          </cell>
          <cell r="L164">
            <v>0</v>
          </cell>
          <cell r="W164">
            <v>80</v>
          </cell>
          <cell r="X164" t="str">
            <v>ST</v>
          </cell>
          <cell r="Y164">
            <v>150</v>
          </cell>
          <cell r="Z164" t="str">
            <v>GR</v>
          </cell>
          <cell r="AA164">
            <v>100</v>
          </cell>
          <cell r="AB164" t="str">
            <v>GR</v>
          </cell>
          <cell r="AC164">
            <v>5</v>
          </cell>
          <cell r="AD164" t="str">
            <v>PM</v>
          </cell>
          <cell r="AE164">
            <v>0</v>
          </cell>
          <cell r="AF164">
            <v>0</v>
          </cell>
          <cell r="AG164">
            <v>0</v>
          </cell>
          <cell r="AH164">
            <v>0</v>
          </cell>
          <cell r="AI164">
            <v>0</v>
          </cell>
          <cell r="AJ164">
            <v>0</v>
          </cell>
          <cell r="AK164">
            <v>0</v>
          </cell>
          <cell r="AL164">
            <v>0</v>
          </cell>
          <cell r="AM164">
            <v>1</v>
          </cell>
          <cell r="AN164" t="str">
            <v>never resealed</v>
          </cell>
          <cell r="BO164" t="str">
            <v>RS 407</v>
          </cell>
          <cell r="BP164">
            <v>2.5</v>
          </cell>
          <cell r="BQ164">
            <v>6.7</v>
          </cell>
          <cell r="BR164" t="str">
            <v>R</v>
          </cell>
          <cell r="BS164">
            <v>0</v>
          </cell>
          <cell r="BT164">
            <v>0</v>
          </cell>
          <cell r="BU164" t="str">
            <v>ST</v>
          </cell>
          <cell r="BV164" t="str">
            <v/>
          </cell>
          <cell r="BW164">
            <v>1</v>
          </cell>
          <cell r="BX164">
            <v>10</v>
          </cell>
          <cell r="BY164" t="str">
            <v/>
          </cell>
          <cell r="BZ164">
            <v>1</v>
          </cell>
          <cell r="CA164">
            <v>5</v>
          </cell>
          <cell r="CB164">
            <v>0.90800000000000003</v>
          </cell>
          <cell r="CC164">
            <v>6.28</v>
          </cell>
          <cell r="CD164">
            <v>85</v>
          </cell>
          <cell r="CE164">
            <v>70</v>
          </cell>
          <cell r="CF164">
            <v>55</v>
          </cell>
          <cell r="CG164">
            <v>30</v>
          </cell>
          <cell r="CH164">
            <v>15</v>
          </cell>
          <cell r="CI164">
            <v>15</v>
          </cell>
          <cell r="CJ164">
            <v>4.4776119402985072E-2</v>
          </cell>
          <cell r="CK164">
            <v>10</v>
          </cell>
          <cell r="CL164">
            <v>55</v>
          </cell>
          <cell r="CM164">
            <v>0.48075774971297353</v>
          </cell>
          <cell r="CN164">
            <v>0.48075774971297353</v>
          </cell>
          <cell r="CO164">
            <v>0</v>
          </cell>
          <cell r="CP164">
            <v>0</v>
          </cell>
          <cell r="CQ164">
            <v>6.7607577497129734</v>
          </cell>
          <cell r="CR164">
            <v>0</v>
          </cell>
          <cell r="CS164">
            <v>1</v>
          </cell>
          <cell r="CT164">
            <v>0</v>
          </cell>
          <cell r="CU164">
            <v>0</v>
          </cell>
          <cell r="CV164">
            <v>18</v>
          </cell>
          <cell r="CW164">
            <v>18</v>
          </cell>
          <cell r="CX164" t="str">
            <v/>
          </cell>
          <cell r="CY164">
            <v>2</v>
          </cell>
          <cell r="CZ164">
            <v>2</v>
          </cell>
          <cell r="DA164">
            <v>2</v>
          </cell>
          <cell r="DB164">
            <v>200</v>
          </cell>
          <cell r="DC164">
            <v>94</v>
          </cell>
          <cell r="DD164">
            <v>52</v>
          </cell>
          <cell r="DE164">
            <v>15</v>
          </cell>
          <cell r="DF164">
            <v>23</v>
          </cell>
          <cell r="DG164">
            <v>4</v>
          </cell>
          <cell r="DH164">
            <v>2</v>
          </cell>
          <cell r="DI164">
            <v>10</v>
          </cell>
        </row>
        <row r="165">
          <cell r="A165" t="str">
            <v>RS 462</v>
          </cell>
          <cell r="B165">
            <v>284</v>
          </cell>
          <cell r="C165" t="str">
            <v>N</v>
          </cell>
          <cell r="D165" t="str">
            <v>T</v>
          </cell>
          <cell r="E165" t="str">
            <v>Kalwe - Nkhata Bay</v>
          </cell>
          <cell r="F165" t="str">
            <v>T318</v>
          </cell>
          <cell r="G165">
            <v>1</v>
          </cell>
          <cell r="H165">
            <v>5.2</v>
          </cell>
          <cell r="I165" t="str">
            <v>F</v>
          </cell>
          <cell r="J165" t="str">
            <v>NKHATA BAY</v>
          </cell>
          <cell r="K165">
            <v>3</v>
          </cell>
          <cell r="L165" t="str">
            <v>Changed from feeder to trunk as bitumen road</v>
          </cell>
          <cell r="W165">
            <v>75</v>
          </cell>
          <cell r="X165" t="str">
            <v>ST</v>
          </cell>
          <cell r="Y165">
            <v>150</v>
          </cell>
          <cell r="Z165" t="str">
            <v>SG</v>
          </cell>
          <cell r="AA165">
            <v>100</v>
          </cell>
          <cell r="AB165" t="str">
            <v>GR</v>
          </cell>
          <cell r="AC165">
            <v>7</v>
          </cell>
          <cell r="AD165" t="str">
            <v>PM</v>
          </cell>
          <cell r="AE165">
            <v>0</v>
          </cell>
          <cell r="AF165">
            <v>0</v>
          </cell>
          <cell r="AG165">
            <v>0</v>
          </cell>
          <cell r="AH165">
            <v>0</v>
          </cell>
          <cell r="AI165">
            <v>0</v>
          </cell>
          <cell r="AJ165">
            <v>0</v>
          </cell>
          <cell r="AK165">
            <v>0</v>
          </cell>
          <cell r="AL165">
            <v>0</v>
          </cell>
          <cell r="AM165">
            <v>3</v>
          </cell>
          <cell r="AN165" t="str">
            <v>never resealed</v>
          </cell>
          <cell r="BO165" t="str">
            <v>RS 462</v>
          </cell>
          <cell r="BP165">
            <v>5.2</v>
          </cell>
          <cell r="BQ165">
            <v>5.5</v>
          </cell>
          <cell r="BR165" t="str">
            <v>F</v>
          </cell>
          <cell r="BS165" t="str">
            <v>C</v>
          </cell>
          <cell r="BT165">
            <v>0</v>
          </cell>
          <cell r="BU165" t="str">
            <v>ST</v>
          </cell>
          <cell r="BV165" t="str">
            <v/>
          </cell>
          <cell r="BW165">
            <v>3</v>
          </cell>
          <cell r="BX165">
            <v>10</v>
          </cell>
          <cell r="BY165" t="str">
            <v/>
          </cell>
          <cell r="BZ165">
            <v>2</v>
          </cell>
          <cell r="CA165">
            <v>7</v>
          </cell>
          <cell r="CB165">
            <v>1.36</v>
          </cell>
          <cell r="CC165">
            <v>6.560767608637696</v>
          </cell>
          <cell r="CD165">
            <v>0</v>
          </cell>
          <cell r="CE165">
            <v>0</v>
          </cell>
          <cell r="CF165">
            <v>0</v>
          </cell>
          <cell r="CG165">
            <v>0</v>
          </cell>
          <cell r="CH165">
            <v>0</v>
          </cell>
          <cell r="CI165">
            <v>27</v>
          </cell>
          <cell r="CJ165">
            <v>9.8181818181818176E-2</v>
          </cell>
          <cell r="CK165">
            <v>9.8181818181818176E-2</v>
          </cell>
          <cell r="CL165">
            <v>0</v>
          </cell>
          <cell r="CM165">
            <v>3.8064335664335661E-2</v>
          </cell>
          <cell r="CN165">
            <v>3.8064335664335661E-2</v>
          </cell>
          <cell r="CO165">
            <v>0</v>
          </cell>
          <cell r="CP165">
            <v>0</v>
          </cell>
          <cell r="CQ165">
            <v>6.5988319443020318</v>
          </cell>
          <cell r="CR165">
            <v>0</v>
          </cell>
          <cell r="CS165">
            <v>1</v>
          </cell>
          <cell r="CT165">
            <v>0</v>
          </cell>
          <cell r="CU165">
            <v>0</v>
          </cell>
          <cell r="CV165">
            <v>23</v>
          </cell>
          <cell r="CW165">
            <v>23</v>
          </cell>
          <cell r="CX165" t="str">
            <v/>
          </cell>
          <cell r="CY165">
            <v>2</v>
          </cell>
          <cell r="CZ165">
            <v>2</v>
          </cell>
          <cell r="DA165">
            <v>2</v>
          </cell>
          <cell r="DB165">
            <v>300</v>
          </cell>
          <cell r="DC165">
            <v>141</v>
          </cell>
          <cell r="DD165">
            <v>78</v>
          </cell>
          <cell r="DE165">
            <v>23</v>
          </cell>
          <cell r="DF165">
            <v>35</v>
          </cell>
          <cell r="DG165">
            <v>6</v>
          </cell>
          <cell r="DH165">
            <v>3</v>
          </cell>
          <cell r="DI165">
            <v>15</v>
          </cell>
        </row>
        <row r="166">
          <cell r="A166" t="str">
            <v>RS 235</v>
          </cell>
          <cell r="B166">
            <v>57</v>
          </cell>
          <cell r="C166" t="str">
            <v>C</v>
          </cell>
          <cell r="D166" t="str">
            <v>T</v>
          </cell>
          <cell r="E166" t="str">
            <v>Kamwendo - Matutu (junction S116)</v>
          </cell>
          <cell r="F166" t="str">
            <v>T334</v>
          </cell>
          <cell r="G166">
            <v>1</v>
          </cell>
          <cell r="H166">
            <v>16.899999999999999</v>
          </cell>
          <cell r="I166" t="str">
            <v>F</v>
          </cell>
          <cell r="J166" t="str">
            <v>MCHINJI</v>
          </cell>
          <cell r="K166">
            <v>6</v>
          </cell>
          <cell r="L166" t="str">
            <v>Changed designation from S116 to T334. Changed to trunk</v>
          </cell>
          <cell r="W166">
            <v>98</v>
          </cell>
          <cell r="X166" t="str">
            <v>DS</v>
          </cell>
          <cell r="Y166">
            <v>150</v>
          </cell>
          <cell r="Z166" t="str">
            <v>GR</v>
          </cell>
          <cell r="AA166">
            <v>150</v>
          </cell>
          <cell r="AB166" t="str">
            <v>GR</v>
          </cell>
          <cell r="AC166">
            <v>5</v>
          </cell>
          <cell r="AD166">
            <v>0</v>
          </cell>
          <cell r="AE166">
            <v>0</v>
          </cell>
          <cell r="AF166">
            <v>0</v>
          </cell>
          <cell r="AG166">
            <v>0</v>
          </cell>
          <cell r="AH166">
            <v>0</v>
          </cell>
          <cell r="AI166">
            <v>0</v>
          </cell>
          <cell r="AJ166">
            <v>0</v>
          </cell>
          <cell r="AK166">
            <v>0</v>
          </cell>
          <cell r="AL166">
            <v>0</v>
          </cell>
          <cell r="AM166">
            <v>1</v>
          </cell>
          <cell r="AN166" t="str">
            <v>never resealed</v>
          </cell>
          <cell r="BO166" t="str">
            <v>RS 235</v>
          </cell>
          <cell r="BP166">
            <v>16.899999999999999</v>
          </cell>
          <cell r="BQ166">
            <v>6.7</v>
          </cell>
          <cell r="BR166" t="str">
            <v>F</v>
          </cell>
          <cell r="BS166">
            <v>0</v>
          </cell>
          <cell r="BT166">
            <v>0</v>
          </cell>
          <cell r="BU166" t="str">
            <v>DS</v>
          </cell>
          <cell r="BV166" t="str">
            <v/>
          </cell>
          <cell r="BW166">
            <v>1</v>
          </cell>
          <cell r="BX166">
            <v>15</v>
          </cell>
          <cell r="BY166" t="str">
            <v/>
          </cell>
          <cell r="BZ166">
            <v>1</v>
          </cell>
          <cell r="CA166">
            <v>5</v>
          </cell>
          <cell r="CB166">
            <v>1.5270000000000001</v>
          </cell>
          <cell r="CC166">
            <v>3.3</v>
          </cell>
          <cell r="CD166">
            <v>0</v>
          </cell>
          <cell r="CE166">
            <v>0</v>
          </cell>
          <cell r="CF166">
            <v>0</v>
          </cell>
          <cell r="CG166">
            <v>0</v>
          </cell>
          <cell r="CH166">
            <v>0</v>
          </cell>
          <cell r="CI166">
            <v>0</v>
          </cell>
          <cell r="CJ166">
            <v>0</v>
          </cell>
          <cell r="CK166">
            <v>0</v>
          </cell>
          <cell r="CL166">
            <v>0</v>
          </cell>
          <cell r="CM166">
            <v>0</v>
          </cell>
          <cell r="CN166">
            <v>0</v>
          </cell>
          <cell r="CO166">
            <v>0</v>
          </cell>
          <cell r="CP166">
            <v>0</v>
          </cell>
          <cell r="CQ166">
            <v>3.3</v>
          </cell>
          <cell r="CR166">
            <v>0</v>
          </cell>
          <cell r="CS166">
            <v>1</v>
          </cell>
          <cell r="CT166">
            <v>0</v>
          </cell>
          <cell r="CU166">
            <v>0</v>
          </cell>
          <cell r="CV166">
            <v>0</v>
          </cell>
          <cell r="CW166">
            <v>0</v>
          </cell>
          <cell r="CX166" t="str">
            <v/>
          </cell>
          <cell r="CY166">
            <v>1</v>
          </cell>
          <cell r="CZ166">
            <v>1</v>
          </cell>
          <cell r="DA166">
            <v>1</v>
          </cell>
          <cell r="DB166">
            <v>80</v>
          </cell>
          <cell r="DC166">
            <v>38</v>
          </cell>
          <cell r="DD166">
            <v>21</v>
          </cell>
          <cell r="DE166">
            <v>6</v>
          </cell>
          <cell r="DF166">
            <v>10</v>
          </cell>
          <cell r="DG166">
            <v>2</v>
          </cell>
          <cell r="DH166">
            <v>1</v>
          </cell>
          <cell r="DI166">
            <v>4</v>
          </cell>
        </row>
        <row r="167">
          <cell r="A167" t="str">
            <v>RS 153</v>
          </cell>
          <cell r="B167">
            <v>153</v>
          </cell>
          <cell r="C167" t="str">
            <v>C</v>
          </cell>
          <cell r="D167" t="str">
            <v>U</v>
          </cell>
          <cell r="E167" t="str">
            <v>Chidzanja Road</v>
          </cell>
          <cell r="F167" t="str">
            <v>Urban</v>
          </cell>
          <cell r="G167">
            <v>1</v>
          </cell>
          <cell r="H167">
            <v>6.5</v>
          </cell>
          <cell r="I167" t="str">
            <v>R</v>
          </cell>
          <cell r="J167" t="str">
            <v>LILONGWE CITY</v>
          </cell>
          <cell r="K167" t="str">
            <v>C</v>
          </cell>
          <cell r="L167">
            <v>0</v>
          </cell>
          <cell r="W167">
            <v>83</v>
          </cell>
          <cell r="X167" t="str">
            <v>SA</v>
          </cell>
          <cell r="Y167">
            <v>150</v>
          </cell>
          <cell r="Z167" t="str">
            <v>GR</v>
          </cell>
          <cell r="AA167">
            <v>100</v>
          </cell>
          <cell r="AB167" t="str">
            <v>GR</v>
          </cell>
          <cell r="AC167">
            <v>5</v>
          </cell>
          <cell r="AD167" t="str">
            <v>CC</v>
          </cell>
          <cell r="AE167">
            <v>97</v>
          </cell>
          <cell r="AF167" t="str">
            <v>SS</v>
          </cell>
          <cell r="AG167" t="str">
            <v>SS</v>
          </cell>
          <cell r="AH167">
            <v>5</v>
          </cell>
          <cell r="AI167">
            <v>0</v>
          </cell>
          <cell r="AJ167">
            <v>0</v>
          </cell>
          <cell r="AK167">
            <v>0</v>
          </cell>
          <cell r="AL167">
            <v>0</v>
          </cell>
          <cell r="AM167">
            <v>3</v>
          </cell>
          <cell r="AN167">
            <v>0</v>
          </cell>
          <cell r="BO167" t="str">
            <v>RS 153</v>
          </cell>
          <cell r="BP167">
            <v>6.5</v>
          </cell>
          <cell r="BQ167">
            <v>6</v>
          </cell>
          <cell r="BR167" t="str">
            <v>R</v>
          </cell>
          <cell r="BS167" t="str">
            <v>S</v>
          </cell>
          <cell r="BT167">
            <v>0</v>
          </cell>
          <cell r="BU167" t="str">
            <v>SS</v>
          </cell>
          <cell r="BV167" t="str">
            <v>SA</v>
          </cell>
          <cell r="BW167">
            <v>3</v>
          </cell>
          <cell r="BX167">
            <v>5</v>
          </cell>
          <cell r="BY167">
            <v>10</v>
          </cell>
          <cell r="BZ167">
            <v>1</v>
          </cell>
          <cell r="CA167">
            <v>5</v>
          </cell>
          <cell r="CB167">
            <v>0.90800000000000003</v>
          </cell>
          <cell r="CC167">
            <v>7.78</v>
          </cell>
          <cell r="CD167">
            <v>2.5</v>
          </cell>
          <cell r="CE167">
            <v>0</v>
          </cell>
          <cell r="CF167">
            <v>0</v>
          </cell>
          <cell r="CG167">
            <v>2.5</v>
          </cell>
          <cell r="CH167">
            <v>0</v>
          </cell>
          <cell r="CI167">
            <v>1.3</v>
          </cell>
          <cell r="CJ167">
            <v>4.3333333333333331E-3</v>
          </cell>
          <cell r="CK167">
            <v>4.3333333333333331E-3</v>
          </cell>
          <cell r="CL167">
            <v>0</v>
          </cell>
          <cell r="CM167">
            <v>1.6799999999999999E-3</v>
          </cell>
          <cell r="CN167">
            <v>1.6799999999999999E-3</v>
          </cell>
          <cell r="CO167">
            <v>0</v>
          </cell>
          <cell r="CP167">
            <v>0</v>
          </cell>
          <cell r="CQ167">
            <v>7.7816800000000006</v>
          </cell>
          <cell r="CR167">
            <v>0.5</v>
          </cell>
          <cell r="CS167">
            <v>1</v>
          </cell>
          <cell r="CT167">
            <v>0</v>
          </cell>
          <cell r="CU167">
            <v>0</v>
          </cell>
          <cell r="CV167">
            <v>1</v>
          </cell>
          <cell r="CW167">
            <v>15</v>
          </cell>
          <cell r="CX167">
            <v>30</v>
          </cell>
          <cell r="CY167">
            <v>2</v>
          </cell>
          <cell r="CZ167">
            <v>2</v>
          </cell>
          <cell r="DA167">
            <v>1.5</v>
          </cell>
          <cell r="DB167">
            <v>1894</v>
          </cell>
          <cell r="DC167">
            <v>947</v>
          </cell>
          <cell r="DD167">
            <v>512</v>
          </cell>
          <cell r="DE167">
            <v>95</v>
          </cell>
          <cell r="DF167">
            <v>275</v>
          </cell>
          <cell r="DG167">
            <v>29</v>
          </cell>
          <cell r="DH167">
            <v>19</v>
          </cell>
          <cell r="DI167">
            <v>19</v>
          </cell>
        </row>
        <row r="168">
          <cell r="A168" t="str">
            <v>RS 154</v>
          </cell>
          <cell r="B168">
            <v>154</v>
          </cell>
          <cell r="C168" t="str">
            <v>C</v>
          </cell>
          <cell r="D168" t="str">
            <v>U</v>
          </cell>
          <cell r="E168" t="str">
            <v>Chendawaka Road (M1 to junction D189)</v>
          </cell>
          <cell r="F168" t="str">
            <v>Urban</v>
          </cell>
          <cell r="G168">
            <v>2</v>
          </cell>
          <cell r="H168">
            <v>5</v>
          </cell>
          <cell r="I168" t="str">
            <v>R</v>
          </cell>
          <cell r="J168" t="str">
            <v>LILONGWE CITY</v>
          </cell>
          <cell r="K168" t="str">
            <v>C</v>
          </cell>
          <cell r="L168">
            <v>0</v>
          </cell>
          <cell r="W168">
            <v>75</v>
          </cell>
          <cell r="X168" t="str">
            <v>DS</v>
          </cell>
          <cell r="Y168">
            <v>150</v>
          </cell>
          <cell r="Z168" t="str">
            <v>GR</v>
          </cell>
          <cell r="AA168">
            <v>100</v>
          </cell>
          <cell r="AB168" t="str">
            <v>GR</v>
          </cell>
          <cell r="AC168">
            <v>5</v>
          </cell>
          <cell r="AD168">
            <v>0</v>
          </cell>
          <cell r="AE168">
            <v>97</v>
          </cell>
          <cell r="AF168" t="str">
            <v>SS</v>
          </cell>
          <cell r="AG168" t="str">
            <v>SS</v>
          </cell>
          <cell r="AH168">
            <v>5</v>
          </cell>
          <cell r="AI168">
            <v>0</v>
          </cell>
          <cell r="AJ168">
            <v>0</v>
          </cell>
          <cell r="AK168">
            <v>0</v>
          </cell>
          <cell r="AL168">
            <v>0</v>
          </cell>
          <cell r="AM168">
            <v>7</v>
          </cell>
          <cell r="AN168">
            <v>0</v>
          </cell>
          <cell r="BO168" t="str">
            <v>RS 154</v>
          </cell>
          <cell r="BP168">
            <v>5</v>
          </cell>
          <cell r="BQ168">
            <v>6</v>
          </cell>
          <cell r="BR168" t="str">
            <v>R</v>
          </cell>
          <cell r="BS168">
            <v>0</v>
          </cell>
          <cell r="BT168">
            <v>0</v>
          </cell>
          <cell r="BU168" t="str">
            <v>SS</v>
          </cell>
          <cell r="BV168" t="str">
            <v>DS</v>
          </cell>
          <cell r="BW168">
            <v>7</v>
          </cell>
          <cell r="BX168">
            <v>5</v>
          </cell>
          <cell r="BY168">
            <v>15</v>
          </cell>
          <cell r="BZ168">
            <v>1</v>
          </cell>
          <cell r="CA168">
            <v>5</v>
          </cell>
          <cell r="CB168">
            <v>1.077</v>
          </cell>
          <cell r="CC168">
            <v>5.52</v>
          </cell>
          <cell r="CD168">
            <v>8</v>
          </cell>
          <cell r="CE168">
            <v>7</v>
          </cell>
          <cell r="CF168">
            <v>0</v>
          </cell>
          <cell r="CG168">
            <v>8</v>
          </cell>
          <cell r="CH168">
            <v>7</v>
          </cell>
          <cell r="CI168">
            <v>0</v>
          </cell>
          <cell r="CJ168">
            <v>0</v>
          </cell>
          <cell r="CK168">
            <v>0</v>
          </cell>
          <cell r="CL168">
            <v>0</v>
          </cell>
          <cell r="CM168">
            <v>0</v>
          </cell>
          <cell r="CN168">
            <v>0</v>
          </cell>
          <cell r="CO168">
            <v>0</v>
          </cell>
          <cell r="CP168">
            <v>0</v>
          </cell>
          <cell r="CQ168">
            <v>5.52</v>
          </cell>
          <cell r="CR168">
            <v>0</v>
          </cell>
          <cell r="CS168">
            <v>1</v>
          </cell>
          <cell r="CT168">
            <v>0</v>
          </cell>
          <cell r="CU168">
            <v>0</v>
          </cell>
          <cell r="CV168">
            <v>1</v>
          </cell>
          <cell r="CW168">
            <v>23</v>
          </cell>
          <cell r="CX168">
            <v>46</v>
          </cell>
          <cell r="CY168">
            <v>1.5</v>
          </cell>
          <cell r="CZ168">
            <v>1</v>
          </cell>
          <cell r="DA168">
            <v>1</v>
          </cell>
          <cell r="DB168">
            <v>1842</v>
          </cell>
          <cell r="DC168">
            <v>921</v>
          </cell>
          <cell r="DD168">
            <v>498</v>
          </cell>
          <cell r="DE168">
            <v>93</v>
          </cell>
          <cell r="DF168">
            <v>268</v>
          </cell>
          <cell r="DG168">
            <v>28</v>
          </cell>
          <cell r="DH168">
            <v>19</v>
          </cell>
          <cell r="DI168">
            <v>19</v>
          </cell>
        </row>
        <row r="169">
          <cell r="A169" t="str">
            <v>RS 155</v>
          </cell>
          <cell r="B169">
            <v>155</v>
          </cell>
          <cell r="C169" t="str">
            <v>C</v>
          </cell>
          <cell r="D169" t="str">
            <v>U</v>
          </cell>
          <cell r="E169" t="str">
            <v>Chilambula Road</v>
          </cell>
          <cell r="F169" t="str">
            <v>Urban</v>
          </cell>
          <cell r="G169">
            <v>3</v>
          </cell>
          <cell r="H169">
            <v>4</v>
          </cell>
          <cell r="I169" t="str">
            <v>R</v>
          </cell>
          <cell r="J169" t="str">
            <v>LILONGWE CITY</v>
          </cell>
          <cell r="K169" t="str">
            <v>C</v>
          </cell>
          <cell r="L169">
            <v>0</v>
          </cell>
          <cell r="W169">
            <v>73</v>
          </cell>
          <cell r="X169" t="str">
            <v>AC</v>
          </cell>
          <cell r="Y169">
            <v>150</v>
          </cell>
          <cell r="Z169" t="str">
            <v>GR</v>
          </cell>
          <cell r="AA169">
            <v>100</v>
          </cell>
          <cell r="AB169" t="str">
            <v>GR</v>
          </cell>
          <cell r="AC169">
            <v>5</v>
          </cell>
          <cell r="AD169" t="str">
            <v>AM</v>
          </cell>
          <cell r="AE169">
            <v>98</v>
          </cell>
          <cell r="AF169" t="str">
            <v>SS</v>
          </cell>
          <cell r="AG169" t="str">
            <v>SS</v>
          </cell>
          <cell r="AH169">
            <v>5</v>
          </cell>
          <cell r="AI169">
            <v>0</v>
          </cell>
          <cell r="AJ169">
            <v>0</v>
          </cell>
          <cell r="AK169">
            <v>0</v>
          </cell>
          <cell r="AL169">
            <v>0</v>
          </cell>
          <cell r="AM169">
            <v>7</v>
          </cell>
          <cell r="AN169">
            <v>0</v>
          </cell>
          <cell r="BO169" t="str">
            <v>RS 155</v>
          </cell>
          <cell r="BP169">
            <v>4</v>
          </cell>
          <cell r="BQ169">
            <v>6.7</v>
          </cell>
          <cell r="BR169" t="str">
            <v>R</v>
          </cell>
          <cell r="BS169" t="str">
            <v>C</v>
          </cell>
          <cell r="BT169">
            <v>0</v>
          </cell>
          <cell r="BU169" t="str">
            <v>SS</v>
          </cell>
          <cell r="BV169" t="str">
            <v>AC</v>
          </cell>
          <cell r="BW169">
            <v>2</v>
          </cell>
          <cell r="BX169">
            <v>5</v>
          </cell>
          <cell r="BY169">
            <v>40</v>
          </cell>
          <cell r="BZ169">
            <v>1</v>
          </cell>
          <cell r="CA169">
            <v>5</v>
          </cell>
          <cell r="CB169">
            <v>1.9</v>
          </cell>
          <cell r="CC169">
            <v>6</v>
          </cell>
          <cell r="CD169">
            <v>0</v>
          </cell>
          <cell r="CE169">
            <v>0</v>
          </cell>
          <cell r="CF169">
            <v>0</v>
          </cell>
          <cell r="CG169">
            <v>0</v>
          </cell>
          <cell r="CH169">
            <v>0</v>
          </cell>
          <cell r="CI169">
            <v>0</v>
          </cell>
          <cell r="CJ169">
            <v>0</v>
          </cell>
          <cell r="CK169">
            <v>0</v>
          </cell>
          <cell r="CL169">
            <v>0</v>
          </cell>
          <cell r="CM169">
            <v>0</v>
          </cell>
          <cell r="CN169">
            <v>0</v>
          </cell>
          <cell r="CO169">
            <v>0</v>
          </cell>
          <cell r="CP169">
            <v>0</v>
          </cell>
          <cell r="CQ169">
            <v>6</v>
          </cell>
          <cell r="CR169">
            <v>0.5</v>
          </cell>
          <cell r="CS169">
            <v>1</v>
          </cell>
          <cell r="CT169">
            <v>0</v>
          </cell>
          <cell r="CU169">
            <v>0</v>
          </cell>
          <cell r="CV169">
            <v>25</v>
          </cell>
          <cell r="CW169">
            <v>25</v>
          </cell>
          <cell r="CX169">
            <v>27</v>
          </cell>
          <cell r="CY169">
            <v>3</v>
          </cell>
          <cell r="CZ169">
            <v>3</v>
          </cell>
          <cell r="DA169">
            <v>2</v>
          </cell>
          <cell r="DB169">
            <v>8793</v>
          </cell>
          <cell r="DC169">
            <v>4397</v>
          </cell>
          <cell r="DD169">
            <v>2375</v>
          </cell>
          <cell r="DE169">
            <v>440</v>
          </cell>
          <cell r="DF169">
            <v>1275</v>
          </cell>
          <cell r="DG169">
            <v>132</v>
          </cell>
          <cell r="DH169">
            <v>88</v>
          </cell>
          <cell r="DI169">
            <v>88</v>
          </cell>
        </row>
        <row r="170">
          <cell r="A170" t="str">
            <v>RS 156</v>
          </cell>
          <cell r="B170">
            <v>156</v>
          </cell>
          <cell r="C170" t="str">
            <v>C</v>
          </cell>
          <cell r="D170" t="str">
            <v>U</v>
          </cell>
          <cell r="E170" t="str">
            <v>Mzimba Street</v>
          </cell>
          <cell r="F170" t="str">
            <v>Urban</v>
          </cell>
          <cell r="G170">
            <v>4</v>
          </cell>
          <cell r="H170">
            <v>2.5</v>
          </cell>
          <cell r="I170" t="str">
            <v>R</v>
          </cell>
          <cell r="J170" t="str">
            <v>LILONGWE CITY</v>
          </cell>
          <cell r="K170" t="str">
            <v>C</v>
          </cell>
          <cell r="L170">
            <v>0</v>
          </cell>
          <cell r="W170">
            <v>75</v>
          </cell>
          <cell r="X170" t="str">
            <v>SA</v>
          </cell>
          <cell r="Y170">
            <v>150</v>
          </cell>
          <cell r="Z170" t="str">
            <v>GR</v>
          </cell>
          <cell r="AA170">
            <v>100</v>
          </cell>
          <cell r="AB170" t="str">
            <v>GR</v>
          </cell>
          <cell r="AC170">
            <v>5</v>
          </cell>
          <cell r="AD170" t="str">
            <v>CC</v>
          </cell>
          <cell r="AE170">
            <v>98</v>
          </cell>
          <cell r="AF170" t="str">
            <v>SS</v>
          </cell>
          <cell r="AG170" t="str">
            <v>SS</v>
          </cell>
          <cell r="AH170">
            <v>5</v>
          </cell>
          <cell r="AI170">
            <v>0</v>
          </cell>
          <cell r="AJ170">
            <v>0</v>
          </cell>
          <cell r="AK170">
            <v>0</v>
          </cell>
          <cell r="AL170">
            <v>0</v>
          </cell>
          <cell r="AM170">
            <v>7</v>
          </cell>
          <cell r="AN170">
            <v>0</v>
          </cell>
          <cell r="BO170" t="str">
            <v>RS 156</v>
          </cell>
          <cell r="BP170">
            <v>2.5</v>
          </cell>
          <cell r="BQ170">
            <v>6.7</v>
          </cell>
          <cell r="BR170" t="str">
            <v>R</v>
          </cell>
          <cell r="BS170" t="str">
            <v>S</v>
          </cell>
          <cell r="BT170">
            <v>0</v>
          </cell>
          <cell r="BU170" t="str">
            <v>SS</v>
          </cell>
          <cell r="BV170" t="str">
            <v>SA</v>
          </cell>
          <cell r="BW170">
            <v>7</v>
          </cell>
          <cell r="BX170">
            <v>5</v>
          </cell>
          <cell r="BY170">
            <v>10</v>
          </cell>
          <cell r="BZ170">
            <v>1</v>
          </cell>
          <cell r="CA170">
            <v>5</v>
          </cell>
          <cell r="CB170">
            <v>0.90800000000000003</v>
          </cell>
          <cell r="CC170">
            <v>7.25</v>
          </cell>
          <cell r="CD170">
            <v>0</v>
          </cell>
          <cell r="CE170">
            <v>0</v>
          </cell>
          <cell r="CF170">
            <v>0</v>
          </cell>
          <cell r="CG170">
            <v>0</v>
          </cell>
          <cell r="CH170">
            <v>0</v>
          </cell>
          <cell r="CI170">
            <v>0</v>
          </cell>
          <cell r="CJ170">
            <v>0</v>
          </cell>
          <cell r="CK170">
            <v>0</v>
          </cell>
          <cell r="CL170">
            <v>0</v>
          </cell>
          <cell r="CM170">
            <v>0</v>
          </cell>
          <cell r="CN170">
            <v>0</v>
          </cell>
          <cell r="CO170">
            <v>0</v>
          </cell>
          <cell r="CP170">
            <v>0</v>
          </cell>
          <cell r="CQ170">
            <v>7.25</v>
          </cell>
          <cell r="CR170">
            <v>0</v>
          </cell>
          <cell r="CS170">
            <v>1</v>
          </cell>
          <cell r="CT170">
            <v>0</v>
          </cell>
          <cell r="CU170">
            <v>0</v>
          </cell>
          <cell r="CV170">
            <v>0</v>
          </cell>
          <cell r="CW170">
            <v>23</v>
          </cell>
          <cell r="CX170">
            <v>46</v>
          </cell>
          <cell r="CY170">
            <v>2</v>
          </cell>
          <cell r="CZ170">
            <v>1.5</v>
          </cell>
          <cell r="DA170">
            <v>1.5</v>
          </cell>
          <cell r="DB170">
            <v>850</v>
          </cell>
          <cell r="DC170">
            <v>425</v>
          </cell>
          <cell r="DD170">
            <v>230</v>
          </cell>
          <cell r="DE170">
            <v>43</v>
          </cell>
          <cell r="DF170">
            <v>124</v>
          </cell>
          <cell r="DG170">
            <v>13</v>
          </cell>
          <cell r="DH170">
            <v>9</v>
          </cell>
          <cell r="DI170">
            <v>9</v>
          </cell>
        </row>
        <row r="171">
          <cell r="A171" t="str">
            <v>RS 157</v>
          </cell>
          <cell r="B171">
            <v>157</v>
          </cell>
          <cell r="C171" t="str">
            <v>C</v>
          </cell>
          <cell r="D171" t="str">
            <v>U</v>
          </cell>
          <cell r="E171" t="str">
            <v>Police - Area 23</v>
          </cell>
          <cell r="F171" t="str">
            <v>Urban</v>
          </cell>
          <cell r="G171">
            <v>5</v>
          </cell>
          <cell r="H171">
            <v>7.5</v>
          </cell>
          <cell r="I171" t="str">
            <v>R</v>
          </cell>
          <cell r="J171" t="str">
            <v>LILONGWE CITY</v>
          </cell>
          <cell r="K171" t="str">
            <v>C</v>
          </cell>
          <cell r="L171">
            <v>0</v>
          </cell>
          <cell r="W171">
            <v>83</v>
          </cell>
          <cell r="X171" t="str">
            <v>SA</v>
          </cell>
          <cell r="Y171">
            <v>150</v>
          </cell>
          <cell r="Z171" t="str">
            <v>GR</v>
          </cell>
          <cell r="AA171">
            <v>100</v>
          </cell>
          <cell r="AB171" t="str">
            <v>GR</v>
          </cell>
          <cell r="AC171">
            <v>5</v>
          </cell>
          <cell r="AD171" t="str">
            <v>CC</v>
          </cell>
          <cell r="AE171">
            <v>98</v>
          </cell>
          <cell r="AF171" t="str">
            <v>SS</v>
          </cell>
          <cell r="AG171" t="str">
            <v>SS</v>
          </cell>
          <cell r="AH171">
            <v>5</v>
          </cell>
          <cell r="AI171">
            <v>0</v>
          </cell>
          <cell r="AJ171">
            <v>0</v>
          </cell>
          <cell r="AK171">
            <v>0</v>
          </cell>
          <cell r="AL171">
            <v>0</v>
          </cell>
          <cell r="AM171">
            <v>7</v>
          </cell>
          <cell r="AN171">
            <v>0</v>
          </cell>
          <cell r="BO171" t="str">
            <v>RS 157</v>
          </cell>
          <cell r="BP171">
            <v>7.5</v>
          </cell>
          <cell r="BQ171">
            <v>5.5</v>
          </cell>
          <cell r="BR171" t="str">
            <v>R</v>
          </cell>
          <cell r="BS171" t="str">
            <v>C</v>
          </cell>
          <cell r="BT171">
            <v>16</v>
          </cell>
          <cell r="BU171" t="str">
            <v>SS</v>
          </cell>
          <cell r="BV171" t="str">
            <v>SA</v>
          </cell>
          <cell r="BW171">
            <v>7</v>
          </cell>
          <cell r="BX171">
            <v>5</v>
          </cell>
          <cell r="BY171">
            <v>10</v>
          </cell>
          <cell r="BZ171">
            <v>1</v>
          </cell>
          <cell r="CA171">
            <v>5</v>
          </cell>
          <cell r="CB171">
            <v>0.90800000000000003</v>
          </cell>
          <cell r="CC171">
            <v>5</v>
          </cell>
          <cell r="CD171">
            <v>0</v>
          </cell>
          <cell r="CE171">
            <v>0</v>
          </cell>
          <cell r="CF171">
            <v>0</v>
          </cell>
          <cell r="CG171">
            <v>0</v>
          </cell>
          <cell r="CH171">
            <v>0</v>
          </cell>
          <cell r="CI171">
            <v>0</v>
          </cell>
          <cell r="CJ171">
            <v>0</v>
          </cell>
          <cell r="CK171">
            <v>0</v>
          </cell>
          <cell r="CL171">
            <v>0</v>
          </cell>
          <cell r="CM171">
            <v>0</v>
          </cell>
          <cell r="CN171">
            <v>0</v>
          </cell>
          <cell r="CO171">
            <v>0</v>
          </cell>
          <cell r="CP171">
            <v>0</v>
          </cell>
          <cell r="CQ171">
            <v>5</v>
          </cell>
          <cell r="CR171">
            <v>0</v>
          </cell>
          <cell r="CS171">
            <v>1</v>
          </cell>
          <cell r="CT171">
            <v>0</v>
          </cell>
          <cell r="CU171">
            <v>0</v>
          </cell>
          <cell r="CV171">
            <v>0</v>
          </cell>
          <cell r="CW171">
            <v>15</v>
          </cell>
          <cell r="CX171">
            <v>50</v>
          </cell>
          <cell r="CY171">
            <v>3</v>
          </cell>
          <cell r="CZ171">
            <v>2.5</v>
          </cell>
          <cell r="DA171">
            <v>2</v>
          </cell>
          <cell r="DB171">
            <v>14065</v>
          </cell>
          <cell r="DC171">
            <v>7033</v>
          </cell>
          <cell r="DD171">
            <v>3798</v>
          </cell>
          <cell r="DE171">
            <v>704</v>
          </cell>
          <cell r="DF171">
            <v>2040</v>
          </cell>
          <cell r="DG171">
            <v>211</v>
          </cell>
          <cell r="DH171">
            <v>141</v>
          </cell>
          <cell r="DI171">
            <v>141</v>
          </cell>
        </row>
        <row r="172">
          <cell r="A172" t="str">
            <v>RS 158</v>
          </cell>
          <cell r="B172">
            <v>158</v>
          </cell>
          <cell r="C172" t="str">
            <v>C</v>
          </cell>
          <cell r="D172" t="str">
            <v>U</v>
          </cell>
          <cell r="E172" t="str">
            <v>Youth Drive</v>
          </cell>
          <cell r="F172" t="str">
            <v>Urban</v>
          </cell>
          <cell r="G172">
            <v>6</v>
          </cell>
          <cell r="H172">
            <v>3.2</v>
          </cell>
          <cell r="I172" t="str">
            <v>R</v>
          </cell>
          <cell r="J172" t="str">
            <v>LILONGWE CITY</v>
          </cell>
          <cell r="K172" t="str">
            <v>C</v>
          </cell>
          <cell r="L172">
            <v>0</v>
          </cell>
          <cell r="W172">
            <v>75</v>
          </cell>
          <cell r="X172" t="str">
            <v>SA</v>
          </cell>
          <cell r="Y172">
            <v>150</v>
          </cell>
          <cell r="Z172" t="str">
            <v>GR</v>
          </cell>
          <cell r="AA172">
            <v>100</v>
          </cell>
          <cell r="AB172" t="str">
            <v>GR</v>
          </cell>
          <cell r="AC172">
            <v>5</v>
          </cell>
          <cell r="AD172" t="str">
            <v>CC</v>
          </cell>
          <cell r="AE172">
            <v>97</v>
          </cell>
          <cell r="AF172" t="str">
            <v>SS</v>
          </cell>
          <cell r="AG172" t="str">
            <v>SS</v>
          </cell>
          <cell r="AH172">
            <v>5</v>
          </cell>
          <cell r="AI172">
            <v>0</v>
          </cell>
          <cell r="AJ172">
            <v>0</v>
          </cell>
          <cell r="AK172">
            <v>0</v>
          </cell>
          <cell r="AL172">
            <v>0</v>
          </cell>
          <cell r="AM172">
            <v>7</v>
          </cell>
          <cell r="AN172">
            <v>0</v>
          </cell>
          <cell r="BO172" t="str">
            <v>RS 158</v>
          </cell>
          <cell r="BP172">
            <v>3.2</v>
          </cell>
          <cell r="BQ172">
            <v>5.5</v>
          </cell>
          <cell r="BR172" t="str">
            <v>R</v>
          </cell>
          <cell r="BS172" t="str">
            <v>S</v>
          </cell>
          <cell r="BT172">
            <v>0</v>
          </cell>
          <cell r="BU172" t="str">
            <v>SS</v>
          </cell>
          <cell r="BV172" t="str">
            <v>SA</v>
          </cell>
          <cell r="BW172">
            <v>7</v>
          </cell>
          <cell r="BX172">
            <v>5</v>
          </cell>
          <cell r="BY172">
            <v>10</v>
          </cell>
          <cell r="BZ172">
            <v>1</v>
          </cell>
          <cell r="CA172">
            <v>5</v>
          </cell>
          <cell r="CB172">
            <v>0.90800000000000003</v>
          </cell>
          <cell r="CC172">
            <v>7.51</v>
          </cell>
          <cell r="CD172">
            <v>5</v>
          </cell>
          <cell r="CE172">
            <v>0</v>
          </cell>
          <cell r="CF172">
            <v>0</v>
          </cell>
          <cell r="CG172">
            <v>5</v>
          </cell>
          <cell r="CH172">
            <v>0</v>
          </cell>
          <cell r="CI172">
            <v>2.6</v>
          </cell>
          <cell r="CJ172">
            <v>9.4545454545454551E-3</v>
          </cell>
          <cell r="CK172">
            <v>9.4545454545454551E-3</v>
          </cell>
          <cell r="CL172">
            <v>0</v>
          </cell>
          <cell r="CM172">
            <v>3.665454545454546E-3</v>
          </cell>
          <cell r="CN172">
            <v>3.665454545454546E-3</v>
          </cell>
          <cell r="CO172">
            <v>0</v>
          </cell>
          <cell r="CP172">
            <v>0</v>
          </cell>
          <cell r="CQ172">
            <v>7.5136654545454542</v>
          </cell>
          <cell r="CR172">
            <v>0</v>
          </cell>
          <cell r="CS172">
            <v>1</v>
          </cell>
          <cell r="CT172">
            <v>0</v>
          </cell>
          <cell r="CU172">
            <v>0</v>
          </cell>
          <cell r="CV172">
            <v>1</v>
          </cell>
          <cell r="CW172">
            <v>23</v>
          </cell>
          <cell r="CX172">
            <v>46</v>
          </cell>
          <cell r="CY172">
            <v>1.5</v>
          </cell>
          <cell r="CZ172">
            <v>1.5</v>
          </cell>
          <cell r="DA172">
            <v>1.5</v>
          </cell>
          <cell r="DB172">
            <v>3074</v>
          </cell>
          <cell r="DC172">
            <v>1537</v>
          </cell>
          <cell r="DD172">
            <v>830</v>
          </cell>
          <cell r="DE172">
            <v>154</v>
          </cell>
          <cell r="DF172">
            <v>446</v>
          </cell>
          <cell r="DG172">
            <v>47</v>
          </cell>
          <cell r="DH172">
            <v>31</v>
          </cell>
          <cell r="DI172">
            <v>31</v>
          </cell>
        </row>
        <row r="173">
          <cell r="A173" t="str">
            <v>RS 159</v>
          </cell>
          <cell r="B173">
            <v>159</v>
          </cell>
          <cell r="C173" t="str">
            <v>C</v>
          </cell>
          <cell r="D173" t="str">
            <v>U</v>
          </cell>
          <cell r="E173" t="str">
            <v>Area 13 Road</v>
          </cell>
          <cell r="F173" t="str">
            <v>Urban</v>
          </cell>
          <cell r="G173">
            <v>7</v>
          </cell>
          <cell r="H173">
            <v>1.4</v>
          </cell>
          <cell r="I173" t="str">
            <v>R</v>
          </cell>
          <cell r="J173" t="str">
            <v>LILONGWE CITY</v>
          </cell>
          <cell r="K173" t="str">
            <v>C</v>
          </cell>
          <cell r="L173">
            <v>0</v>
          </cell>
          <cell r="W173">
            <v>75</v>
          </cell>
          <cell r="X173" t="str">
            <v>SA</v>
          </cell>
          <cell r="Y173">
            <v>150</v>
          </cell>
          <cell r="Z173" t="str">
            <v>GR</v>
          </cell>
          <cell r="AA173">
            <v>100</v>
          </cell>
          <cell r="AB173" t="str">
            <v>GR</v>
          </cell>
          <cell r="AC173">
            <v>5</v>
          </cell>
          <cell r="AD173" t="str">
            <v>CC</v>
          </cell>
          <cell r="AE173">
            <v>97</v>
          </cell>
          <cell r="AF173" t="str">
            <v>SS</v>
          </cell>
          <cell r="AG173" t="str">
            <v>SS</v>
          </cell>
          <cell r="AH173">
            <v>5</v>
          </cell>
          <cell r="AI173">
            <v>0</v>
          </cell>
          <cell r="AJ173">
            <v>0</v>
          </cell>
          <cell r="AK173">
            <v>0</v>
          </cell>
          <cell r="AL173">
            <v>0</v>
          </cell>
          <cell r="AM173">
            <v>3</v>
          </cell>
          <cell r="AN173">
            <v>0</v>
          </cell>
          <cell r="BO173" t="str">
            <v>RS 159</v>
          </cell>
          <cell r="BP173">
            <v>1.4</v>
          </cell>
          <cell r="BQ173">
            <v>5.5</v>
          </cell>
          <cell r="BR173" t="str">
            <v>R</v>
          </cell>
          <cell r="BS173" t="str">
            <v>S</v>
          </cell>
          <cell r="BT173">
            <v>0</v>
          </cell>
          <cell r="BU173" t="str">
            <v>SS</v>
          </cell>
          <cell r="BV173" t="str">
            <v>SA</v>
          </cell>
          <cell r="BW173">
            <v>3</v>
          </cell>
          <cell r="BX173">
            <v>5</v>
          </cell>
          <cell r="BY173">
            <v>10</v>
          </cell>
          <cell r="BZ173">
            <v>1</v>
          </cell>
          <cell r="CA173">
            <v>5</v>
          </cell>
          <cell r="CB173">
            <v>0.90800000000000003</v>
          </cell>
          <cell r="CC173">
            <v>6</v>
          </cell>
          <cell r="CD173">
            <v>0</v>
          </cell>
          <cell r="CE173">
            <v>0</v>
          </cell>
          <cell r="CF173">
            <v>0</v>
          </cell>
          <cell r="CG173">
            <v>0</v>
          </cell>
          <cell r="CH173">
            <v>0</v>
          </cell>
          <cell r="CI173">
            <v>0</v>
          </cell>
          <cell r="CJ173">
            <v>0</v>
          </cell>
          <cell r="CK173">
            <v>0</v>
          </cell>
          <cell r="CL173">
            <v>0</v>
          </cell>
          <cell r="CM173">
            <v>0</v>
          </cell>
          <cell r="CN173">
            <v>0</v>
          </cell>
          <cell r="CO173">
            <v>0</v>
          </cell>
          <cell r="CP173">
            <v>0</v>
          </cell>
          <cell r="CQ173">
            <v>6</v>
          </cell>
          <cell r="CR173">
            <v>0</v>
          </cell>
          <cell r="CS173">
            <v>1</v>
          </cell>
          <cell r="CT173">
            <v>0</v>
          </cell>
          <cell r="CU173">
            <v>0</v>
          </cell>
          <cell r="CV173">
            <v>1</v>
          </cell>
          <cell r="CW173">
            <v>23</v>
          </cell>
          <cell r="CX173">
            <v>46</v>
          </cell>
          <cell r="CY173">
            <v>2</v>
          </cell>
          <cell r="CZ173">
            <v>2</v>
          </cell>
          <cell r="DA173">
            <v>2</v>
          </cell>
          <cell r="DB173">
            <v>351</v>
          </cell>
          <cell r="DC173">
            <v>176</v>
          </cell>
          <cell r="DD173">
            <v>95</v>
          </cell>
          <cell r="DE173">
            <v>18</v>
          </cell>
          <cell r="DF173">
            <v>51</v>
          </cell>
          <cell r="DG173">
            <v>6</v>
          </cell>
          <cell r="DH173">
            <v>4</v>
          </cell>
          <cell r="DI173">
            <v>4</v>
          </cell>
        </row>
        <row r="174">
          <cell r="A174" t="str">
            <v>RS 162</v>
          </cell>
          <cell r="B174">
            <v>162</v>
          </cell>
          <cell r="C174" t="str">
            <v>C</v>
          </cell>
          <cell r="D174" t="str">
            <v>U</v>
          </cell>
          <cell r="E174" t="str">
            <v>Kaunda Road (M12 to junction D189)</v>
          </cell>
          <cell r="F174" t="str">
            <v>Urban</v>
          </cell>
          <cell r="G174">
            <v>8</v>
          </cell>
          <cell r="H174">
            <v>7</v>
          </cell>
          <cell r="I174" t="str">
            <v>R</v>
          </cell>
          <cell r="J174" t="str">
            <v>LILONGWE CITY</v>
          </cell>
          <cell r="K174" t="str">
            <v>C</v>
          </cell>
          <cell r="L174">
            <v>0</v>
          </cell>
          <cell r="W174">
            <v>75</v>
          </cell>
          <cell r="X174" t="str">
            <v>DS</v>
          </cell>
          <cell r="Y174">
            <v>150</v>
          </cell>
          <cell r="Z174" t="str">
            <v>GR</v>
          </cell>
          <cell r="AA174">
            <v>100</v>
          </cell>
          <cell r="AB174" t="str">
            <v>GR</v>
          </cell>
          <cell r="AC174">
            <v>5</v>
          </cell>
          <cell r="AD174">
            <v>0</v>
          </cell>
          <cell r="AE174">
            <v>0</v>
          </cell>
          <cell r="AF174">
            <v>0</v>
          </cell>
          <cell r="AG174">
            <v>0</v>
          </cell>
          <cell r="AH174">
            <v>0</v>
          </cell>
          <cell r="AI174">
            <v>0</v>
          </cell>
          <cell r="AJ174">
            <v>0</v>
          </cell>
          <cell r="AK174">
            <v>0</v>
          </cell>
          <cell r="AL174">
            <v>0</v>
          </cell>
          <cell r="AM174">
            <v>3</v>
          </cell>
          <cell r="AN174" t="str">
            <v>never resealed</v>
          </cell>
          <cell r="BO174" t="str">
            <v>RS 162</v>
          </cell>
          <cell r="BP174">
            <v>7</v>
          </cell>
          <cell r="BQ174">
            <v>6</v>
          </cell>
          <cell r="BR174" t="str">
            <v>R</v>
          </cell>
          <cell r="BS174" t="str">
            <v>S</v>
          </cell>
          <cell r="BT174">
            <v>0</v>
          </cell>
          <cell r="BU174" t="str">
            <v>DS</v>
          </cell>
          <cell r="BV174" t="str">
            <v/>
          </cell>
          <cell r="BW174">
            <v>3</v>
          </cell>
          <cell r="BX174">
            <v>15</v>
          </cell>
          <cell r="BY174" t="str">
            <v/>
          </cell>
          <cell r="BZ174">
            <v>1</v>
          </cell>
          <cell r="CA174">
            <v>5</v>
          </cell>
          <cell r="CB174">
            <v>1.077</v>
          </cell>
          <cell r="CC174">
            <v>3.92</v>
          </cell>
          <cell r="CD174">
            <v>4</v>
          </cell>
          <cell r="CE174">
            <v>3.5</v>
          </cell>
          <cell r="CF174">
            <v>0</v>
          </cell>
          <cell r="CG174">
            <v>4</v>
          </cell>
          <cell r="CH174">
            <v>3.5</v>
          </cell>
          <cell r="CI174">
            <v>17.899999999999999</v>
          </cell>
          <cell r="CJ174">
            <v>5.9666666666666666E-2</v>
          </cell>
          <cell r="CK174">
            <v>5.9666666666666666E-2</v>
          </cell>
          <cell r="CL174">
            <v>0</v>
          </cell>
          <cell r="CM174">
            <v>2.3132307692307695E-2</v>
          </cell>
          <cell r="CN174">
            <v>2.3132307692307695E-2</v>
          </cell>
          <cell r="CO174">
            <v>0</v>
          </cell>
          <cell r="CP174">
            <v>0</v>
          </cell>
          <cell r="CQ174">
            <v>3.9431323076923075</v>
          </cell>
          <cell r="CR174">
            <v>0</v>
          </cell>
          <cell r="CS174">
            <v>1</v>
          </cell>
          <cell r="CT174">
            <v>0</v>
          </cell>
          <cell r="CU174">
            <v>0</v>
          </cell>
          <cell r="CV174">
            <v>23</v>
          </cell>
          <cell r="CW174">
            <v>23</v>
          </cell>
          <cell r="CX174" t="str">
            <v/>
          </cell>
          <cell r="CY174">
            <v>2</v>
          </cell>
          <cell r="CZ174">
            <v>1.2</v>
          </cell>
          <cell r="DA174">
            <v>1.1000000000000001</v>
          </cell>
          <cell r="DB174">
            <v>850</v>
          </cell>
          <cell r="DC174">
            <v>425</v>
          </cell>
          <cell r="DD174">
            <v>230</v>
          </cell>
          <cell r="DE174">
            <v>43</v>
          </cell>
          <cell r="DF174">
            <v>124</v>
          </cell>
          <cell r="DG174">
            <v>13</v>
          </cell>
          <cell r="DH174">
            <v>9</v>
          </cell>
          <cell r="DI174">
            <v>9</v>
          </cell>
        </row>
        <row r="175">
          <cell r="A175" t="str">
            <v>RS 164</v>
          </cell>
          <cell r="B175">
            <v>164</v>
          </cell>
          <cell r="C175" t="str">
            <v>S</v>
          </cell>
          <cell r="D175" t="str">
            <v>U</v>
          </cell>
          <cell r="E175" t="str">
            <v>Kenyatta Drive</v>
          </cell>
          <cell r="F175" t="str">
            <v>Urban</v>
          </cell>
          <cell r="G175">
            <v>10</v>
          </cell>
          <cell r="H175">
            <v>4.0999999999999996</v>
          </cell>
          <cell r="I175" t="str">
            <v>R</v>
          </cell>
          <cell r="J175" t="str">
            <v>IN BLANTYRE CITY</v>
          </cell>
          <cell r="K175" t="str">
            <v>C</v>
          </cell>
          <cell r="L175">
            <v>0</v>
          </cell>
          <cell r="W175">
            <v>65</v>
          </cell>
          <cell r="X175" t="str">
            <v>AC</v>
          </cell>
          <cell r="Y175">
            <v>150</v>
          </cell>
          <cell r="Z175" t="str">
            <v>SB</v>
          </cell>
          <cell r="AA175">
            <v>100</v>
          </cell>
          <cell r="AB175" t="str">
            <v>GR</v>
          </cell>
          <cell r="AC175">
            <v>5</v>
          </cell>
          <cell r="AD175">
            <v>0</v>
          </cell>
          <cell r="AE175">
            <v>96</v>
          </cell>
          <cell r="AF175" t="str">
            <v>SR</v>
          </cell>
          <cell r="AG175" t="str">
            <v>ST</v>
          </cell>
          <cell r="AH175">
            <v>10</v>
          </cell>
          <cell r="AI175">
            <v>0</v>
          </cell>
          <cell r="AJ175">
            <v>0</v>
          </cell>
          <cell r="AK175">
            <v>0</v>
          </cell>
          <cell r="AL175">
            <v>0</v>
          </cell>
          <cell r="AM175">
            <v>5</v>
          </cell>
          <cell r="AN175">
            <v>0</v>
          </cell>
          <cell r="BO175" t="str">
            <v>RS 164</v>
          </cell>
          <cell r="BP175">
            <v>4.0999999999999996</v>
          </cell>
          <cell r="BQ175">
            <v>6</v>
          </cell>
          <cell r="BR175" t="str">
            <v>R</v>
          </cell>
          <cell r="BS175" t="str">
            <v>C</v>
          </cell>
          <cell r="BT175">
            <v>0</v>
          </cell>
          <cell r="BU175" t="str">
            <v>ST</v>
          </cell>
          <cell r="BV175" t="str">
            <v>AC</v>
          </cell>
          <cell r="BW175">
            <v>5</v>
          </cell>
          <cell r="BX175">
            <v>10</v>
          </cell>
          <cell r="BY175">
            <v>40</v>
          </cell>
          <cell r="BZ175">
            <v>1</v>
          </cell>
          <cell r="CA175">
            <v>5</v>
          </cell>
          <cell r="CB175">
            <v>1.7290000000000001</v>
          </cell>
          <cell r="CC175">
            <v>6.9663737327188944</v>
          </cell>
          <cell r="CD175">
            <v>90</v>
          </cell>
          <cell r="CE175">
            <v>55</v>
          </cell>
          <cell r="CF175">
            <v>40</v>
          </cell>
          <cell r="CG175">
            <v>50</v>
          </cell>
          <cell r="CH175">
            <v>15</v>
          </cell>
          <cell r="CI175">
            <v>6.5</v>
          </cell>
          <cell r="CJ175">
            <v>2.1666666666666667E-2</v>
          </cell>
          <cell r="CK175">
            <v>10</v>
          </cell>
          <cell r="CL175">
            <v>40</v>
          </cell>
          <cell r="CM175">
            <v>0.37279871794871788</v>
          </cell>
          <cell r="CN175">
            <v>0.37279871794871788</v>
          </cell>
          <cell r="CO175">
            <v>0</v>
          </cell>
          <cell r="CP175">
            <v>0</v>
          </cell>
          <cell r="CQ175">
            <v>7.3391724506676121</v>
          </cell>
          <cell r="CR175">
            <v>50</v>
          </cell>
          <cell r="CS175">
            <v>1</v>
          </cell>
          <cell r="CT175">
            <v>0</v>
          </cell>
          <cell r="CU175">
            <v>0</v>
          </cell>
          <cell r="CV175">
            <v>2</v>
          </cell>
          <cell r="CW175">
            <v>33</v>
          </cell>
          <cell r="CX175">
            <v>66</v>
          </cell>
          <cell r="CY175">
            <v>2</v>
          </cell>
          <cell r="CZ175">
            <v>3</v>
          </cell>
          <cell r="DA175">
            <v>1.5</v>
          </cell>
          <cell r="DB175">
            <v>1167</v>
          </cell>
          <cell r="DC175">
            <v>584</v>
          </cell>
          <cell r="DD175">
            <v>316</v>
          </cell>
          <cell r="DE175">
            <v>59</v>
          </cell>
          <cell r="DF175">
            <v>170</v>
          </cell>
          <cell r="DG175">
            <v>18</v>
          </cell>
          <cell r="DH175">
            <v>12</v>
          </cell>
          <cell r="DI175">
            <v>12</v>
          </cell>
        </row>
        <row r="176">
          <cell r="A176" t="str">
            <v>RS 165</v>
          </cell>
          <cell r="B176">
            <v>165</v>
          </cell>
          <cell r="C176" t="str">
            <v>S</v>
          </cell>
          <cell r="D176" t="str">
            <v>U</v>
          </cell>
          <cell r="E176" t="str">
            <v>Kwacha Road</v>
          </cell>
          <cell r="F176" t="str">
            <v>Urban</v>
          </cell>
          <cell r="G176">
            <v>11</v>
          </cell>
          <cell r="H176">
            <v>1.4</v>
          </cell>
          <cell r="I176" t="str">
            <v>R</v>
          </cell>
          <cell r="J176" t="str">
            <v>IN BLANTYRE CITY</v>
          </cell>
          <cell r="K176" t="str">
            <v>C</v>
          </cell>
          <cell r="L176" t="str">
            <v>Name changed from Kwacha Rd - Marhattma</v>
          </cell>
          <cell r="W176">
            <v>71</v>
          </cell>
          <cell r="X176" t="str">
            <v>AC</v>
          </cell>
          <cell r="Y176">
            <v>150</v>
          </cell>
          <cell r="Z176" t="str">
            <v>SB</v>
          </cell>
          <cell r="AA176">
            <v>100</v>
          </cell>
          <cell r="AB176" t="str">
            <v>GR</v>
          </cell>
          <cell r="AC176">
            <v>5</v>
          </cell>
          <cell r="AD176">
            <v>0</v>
          </cell>
          <cell r="AE176">
            <v>0</v>
          </cell>
          <cell r="AF176">
            <v>0</v>
          </cell>
          <cell r="AG176">
            <v>0</v>
          </cell>
          <cell r="AH176">
            <v>0</v>
          </cell>
          <cell r="AI176">
            <v>0</v>
          </cell>
          <cell r="AJ176">
            <v>0</v>
          </cell>
          <cell r="AK176">
            <v>0</v>
          </cell>
          <cell r="AL176">
            <v>0</v>
          </cell>
          <cell r="AM176">
            <v>2</v>
          </cell>
          <cell r="AN176" t="str">
            <v>never resealed</v>
          </cell>
          <cell r="BO176" t="str">
            <v>RS 165</v>
          </cell>
          <cell r="BP176">
            <v>1.4</v>
          </cell>
          <cell r="BQ176">
            <v>6</v>
          </cell>
          <cell r="BR176" t="str">
            <v>R</v>
          </cell>
          <cell r="BS176" t="str">
            <v>C</v>
          </cell>
          <cell r="BT176">
            <v>0</v>
          </cell>
          <cell r="BU176" t="str">
            <v>AC</v>
          </cell>
          <cell r="BV176" t="str">
            <v/>
          </cell>
          <cell r="BW176">
            <v>2</v>
          </cell>
          <cell r="BX176">
            <v>40</v>
          </cell>
          <cell r="BY176" t="str">
            <v/>
          </cell>
          <cell r="BZ176">
            <v>1</v>
          </cell>
          <cell r="CA176">
            <v>5</v>
          </cell>
          <cell r="CB176">
            <v>1.552</v>
          </cell>
          <cell r="CC176">
            <v>8.1996372434017601</v>
          </cell>
          <cell r="CD176">
            <v>90</v>
          </cell>
          <cell r="CE176">
            <v>72</v>
          </cell>
          <cell r="CF176">
            <v>57</v>
          </cell>
          <cell r="CG176">
            <v>33</v>
          </cell>
          <cell r="CH176">
            <v>15</v>
          </cell>
          <cell r="CI176">
            <v>184</v>
          </cell>
          <cell r="CJ176">
            <v>0.6133333333333334</v>
          </cell>
          <cell r="CK176">
            <v>10</v>
          </cell>
          <cell r="CL176">
            <v>57</v>
          </cell>
          <cell r="CM176">
            <v>0.708728205128205</v>
          </cell>
          <cell r="CN176">
            <v>0.708728205128205</v>
          </cell>
          <cell r="CO176">
            <v>0</v>
          </cell>
          <cell r="CP176">
            <v>0</v>
          </cell>
          <cell r="CQ176">
            <v>8.908365448529965</v>
          </cell>
          <cell r="CR176">
            <v>70</v>
          </cell>
          <cell r="CS176">
            <v>1</v>
          </cell>
          <cell r="CT176">
            <v>0</v>
          </cell>
          <cell r="CU176">
            <v>0</v>
          </cell>
          <cell r="CV176">
            <v>27</v>
          </cell>
          <cell r="CW176">
            <v>27</v>
          </cell>
          <cell r="CX176" t="str">
            <v/>
          </cell>
          <cell r="CY176">
            <v>3</v>
          </cell>
          <cell r="CZ176">
            <v>2</v>
          </cell>
          <cell r="DA176">
            <v>2</v>
          </cell>
          <cell r="DB176">
            <v>1331</v>
          </cell>
          <cell r="DC176">
            <v>666</v>
          </cell>
          <cell r="DD176">
            <v>360</v>
          </cell>
          <cell r="DE176">
            <v>67</v>
          </cell>
          <cell r="DF176">
            <v>193</v>
          </cell>
          <cell r="DG176">
            <v>20</v>
          </cell>
          <cell r="DH176">
            <v>14</v>
          </cell>
          <cell r="DI176">
            <v>14</v>
          </cell>
        </row>
        <row r="177">
          <cell r="A177" t="str">
            <v>RS 166</v>
          </cell>
          <cell r="B177">
            <v>166</v>
          </cell>
          <cell r="C177" t="str">
            <v>S</v>
          </cell>
          <cell r="D177" t="str">
            <v>U</v>
          </cell>
          <cell r="E177" t="str">
            <v>Zingwagwa Rd (Chikwawa Rd - Kapeni Rd)</v>
          </cell>
          <cell r="F177" t="str">
            <v>Urban</v>
          </cell>
          <cell r="G177">
            <v>12</v>
          </cell>
          <cell r="H177">
            <v>7.7</v>
          </cell>
          <cell r="I177" t="str">
            <v>R</v>
          </cell>
          <cell r="J177" t="str">
            <v>IN BLANTYRE CITY</v>
          </cell>
          <cell r="K177" t="str">
            <v>C</v>
          </cell>
          <cell r="L177" t="str">
            <v>Name modified by City Council</v>
          </cell>
          <cell r="W177">
            <v>78</v>
          </cell>
          <cell r="X177" t="str">
            <v>DS</v>
          </cell>
          <cell r="Y177">
            <v>150</v>
          </cell>
          <cell r="Z177" t="str">
            <v>GR</v>
          </cell>
          <cell r="AA177">
            <v>100</v>
          </cell>
          <cell r="AB177" t="str">
            <v>GR</v>
          </cell>
          <cell r="AC177">
            <v>5</v>
          </cell>
          <cell r="AD177" t="str">
            <v>JW</v>
          </cell>
          <cell r="AE177">
            <v>0</v>
          </cell>
          <cell r="AF177">
            <v>0</v>
          </cell>
          <cell r="AG177">
            <v>0</v>
          </cell>
          <cell r="AH177">
            <v>0</v>
          </cell>
          <cell r="AI177">
            <v>0</v>
          </cell>
          <cell r="AJ177">
            <v>0</v>
          </cell>
          <cell r="AK177">
            <v>0</v>
          </cell>
          <cell r="AL177">
            <v>0</v>
          </cell>
          <cell r="AM177">
            <v>2</v>
          </cell>
          <cell r="AN177" t="str">
            <v>never resealed</v>
          </cell>
          <cell r="BO177" t="str">
            <v>RS 166</v>
          </cell>
          <cell r="BP177">
            <v>1</v>
          </cell>
          <cell r="BQ177">
            <v>6</v>
          </cell>
          <cell r="BR177" t="str">
            <v>R</v>
          </cell>
          <cell r="BS177" t="str">
            <v>C</v>
          </cell>
          <cell r="BT177">
            <v>0</v>
          </cell>
          <cell r="BU177" t="str">
            <v>DS</v>
          </cell>
          <cell r="BV177" t="str">
            <v/>
          </cell>
          <cell r="BW177">
            <v>2</v>
          </cell>
          <cell r="BX177">
            <v>15</v>
          </cell>
          <cell r="BY177" t="str">
            <v/>
          </cell>
          <cell r="BZ177">
            <v>1</v>
          </cell>
          <cell r="CA177">
            <v>5</v>
          </cell>
          <cell r="CB177">
            <v>1.077</v>
          </cell>
          <cell r="CC177">
            <v>6.5</v>
          </cell>
          <cell r="CD177">
            <v>90</v>
          </cell>
          <cell r="CE177">
            <v>65</v>
          </cell>
          <cell r="CF177">
            <v>50</v>
          </cell>
          <cell r="CG177">
            <v>40</v>
          </cell>
          <cell r="CH177">
            <v>15</v>
          </cell>
          <cell r="CI177">
            <v>57</v>
          </cell>
          <cell r="CJ177">
            <v>0.19</v>
          </cell>
          <cell r="CK177">
            <v>10</v>
          </cell>
          <cell r="CL177">
            <v>50</v>
          </cell>
          <cell r="CM177">
            <v>0.50253076923076923</v>
          </cell>
          <cell r="CN177">
            <v>0.50253076923076923</v>
          </cell>
          <cell r="CO177">
            <v>0</v>
          </cell>
          <cell r="CP177">
            <v>0</v>
          </cell>
          <cell r="CQ177">
            <v>7.002530769230769</v>
          </cell>
          <cell r="CR177">
            <v>4</v>
          </cell>
          <cell r="CS177">
            <v>1</v>
          </cell>
          <cell r="CT177">
            <v>0</v>
          </cell>
          <cell r="CU177">
            <v>0</v>
          </cell>
          <cell r="CV177">
            <v>20</v>
          </cell>
          <cell r="CW177">
            <v>20</v>
          </cell>
          <cell r="CX177" t="str">
            <v/>
          </cell>
          <cell r="CY177">
            <v>1.5</v>
          </cell>
          <cell r="CZ177">
            <v>1.5</v>
          </cell>
          <cell r="DA177">
            <v>1.5</v>
          </cell>
          <cell r="DB177">
            <v>2500</v>
          </cell>
          <cell r="DC177">
            <v>1250</v>
          </cell>
          <cell r="DD177">
            <v>675</v>
          </cell>
          <cell r="DE177">
            <v>125</v>
          </cell>
          <cell r="DF177">
            <v>363</v>
          </cell>
          <cell r="DG177">
            <v>38</v>
          </cell>
          <cell r="DH177">
            <v>25</v>
          </cell>
          <cell r="DI177">
            <v>25</v>
          </cell>
        </row>
        <row r="178">
          <cell r="A178" t="str">
            <v>RS 167</v>
          </cell>
          <cell r="B178">
            <v>167</v>
          </cell>
          <cell r="C178" t="str">
            <v>S</v>
          </cell>
          <cell r="D178" t="str">
            <v>U</v>
          </cell>
          <cell r="E178" t="str">
            <v>Chilomoni Road (Ring Road)</v>
          </cell>
          <cell r="F178" t="str">
            <v>Urban</v>
          </cell>
          <cell r="G178">
            <v>13</v>
          </cell>
          <cell r="H178">
            <v>6.3</v>
          </cell>
          <cell r="I178" t="str">
            <v>R</v>
          </cell>
          <cell r="J178" t="str">
            <v>IN BLANTYRE CITY</v>
          </cell>
          <cell r="K178" t="str">
            <v>C</v>
          </cell>
          <cell r="L178" t="str">
            <v>Name modified</v>
          </cell>
          <cell r="W178">
            <v>65</v>
          </cell>
          <cell r="X178" t="str">
            <v>AC</v>
          </cell>
          <cell r="Y178">
            <v>150</v>
          </cell>
          <cell r="Z178" t="str">
            <v>SB</v>
          </cell>
          <cell r="AA178">
            <v>100</v>
          </cell>
          <cell r="AB178" t="str">
            <v>GR</v>
          </cell>
          <cell r="AC178">
            <v>5</v>
          </cell>
          <cell r="AD178">
            <v>0</v>
          </cell>
          <cell r="AE178">
            <v>0</v>
          </cell>
          <cell r="AF178">
            <v>0</v>
          </cell>
          <cell r="AG178">
            <v>0</v>
          </cell>
          <cell r="AH178">
            <v>0</v>
          </cell>
          <cell r="AI178">
            <v>0</v>
          </cell>
          <cell r="AJ178">
            <v>0</v>
          </cell>
          <cell r="AK178">
            <v>0</v>
          </cell>
          <cell r="AL178">
            <v>0</v>
          </cell>
          <cell r="AM178">
            <v>2</v>
          </cell>
          <cell r="AN178" t="str">
            <v>never resealed</v>
          </cell>
          <cell r="BO178" t="str">
            <v>RS 167</v>
          </cell>
          <cell r="BP178">
            <v>6.3</v>
          </cell>
          <cell r="BQ178">
            <v>4</v>
          </cell>
          <cell r="BR178" t="str">
            <v>R</v>
          </cell>
          <cell r="BS178" t="str">
            <v>C</v>
          </cell>
          <cell r="BT178">
            <v>0</v>
          </cell>
          <cell r="BU178" t="str">
            <v>AC</v>
          </cell>
          <cell r="BV178" t="str">
            <v/>
          </cell>
          <cell r="BW178">
            <v>2</v>
          </cell>
          <cell r="BX178">
            <v>40</v>
          </cell>
          <cell r="BY178" t="str">
            <v/>
          </cell>
          <cell r="BZ178">
            <v>1</v>
          </cell>
          <cell r="CA178">
            <v>5</v>
          </cell>
          <cell r="CB178">
            <v>1.552</v>
          </cell>
          <cell r="CC178">
            <v>8.0321199288700313</v>
          </cell>
          <cell r="CD178">
            <v>90</v>
          </cell>
          <cell r="CE178">
            <v>75</v>
          </cell>
          <cell r="CF178">
            <v>60</v>
          </cell>
          <cell r="CG178">
            <v>30</v>
          </cell>
          <cell r="CH178">
            <v>15</v>
          </cell>
          <cell r="CI178">
            <v>90</v>
          </cell>
          <cell r="CJ178">
            <v>0.44999999999999996</v>
          </cell>
          <cell r="CK178">
            <v>10</v>
          </cell>
          <cell r="CL178">
            <v>60</v>
          </cell>
          <cell r="CM178">
            <v>0.6668846153846153</v>
          </cell>
          <cell r="CN178">
            <v>0.6668846153846153</v>
          </cell>
          <cell r="CO178">
            <v>0</v>
          </cell>
          <cell r="CP178">
            <v>0</v>
          </cell>
          <cell r="CQ178">
            <v>8.6990045442546471</v>
          </cell>
          <cell r="CR178">
            <v>35</v>
          </cell>
          <cell r="CS178">
            <v>1</v>
          </cell>
          <cell r="CT178">
            <v>0</v>
          </cell>
          <cell r="CU178">
            <v>0</v>
          </cell>
          <cell r="CV178">
            <v>33</v>
          </cell>
          <cell r="CW178">
            <v>33</v>
          </cell>
          <cell r="CX178" t="str">
            <v/>
          </cell>
          <cell r="CY178">
            <v>3</v>
          </cell>
          <cell r="CZ178">
            <v>2.5</v>
          </cell>
          <cell r="DA178">
            <v>2.5</v>
          </cell>
          <cell r="DB178">
            <v>7463</v>
          </cell>
          <cell r="DC178">
            <v>3732</v>
          </cell>
          <cell r="DD178">
            <v>2016</v>
          </cell>
          <cell r="DE178">
            <v>374</v>
          </cell>
          <cell r="DF178">
            <v>1083</v>
          </cell>
          <cell r="DG178">
            <v>112</v>
          </cell>
          <cell r="DH178">
            <v>75</v>
          </cell>
          <cell r="DI178">
            <v>75</v>
          </cell>
        </row>
        <row r="179">
          <cell r="A179" t="str">
            <v>RS 168</v>
          </cell>
          <cell r="B179">
            <v>168</v>
          </cell>
          <cell r="C179" t="str">
            <v>S</v>
          </cell>
          <cell r="D179" t="str">
            <v>U</v>
          </cell>
          <cell r="E179" t="str">
            <v>Makata Road</v>
          </cell>
          <cell r="F179" t="str">
            <v>Urban</v>
          </cell>
          <cell r="G179">
            <v>14</v>
          </cell>
          <cell r="H179">
            <v>2.7</v>
          </cell>
          <cell r="I179" t="str">
            <v>R</v>
          </cell>
          <cell r="J179" t="str">
            <v>IN BLANTYRE CITY</v>
          </cell>
          <cell r="K179" t="str">
            <v>C</v>
          </cell>
          <cell r="L179">
            <v>0</v>
          </cell>
          <cell r="W179">
            <v>65</v>
          </cell>
          <cell r="X179" t="str">
            <v>AC</v>
          </cell>
          <cell r="Y179">
            <v>150</v>
          </cell>
          <cell r="Z179" t="str">
            <v>SB</v>
          </cell>
          <cell r="AA179">
            <v>100</v>
          </cell>
          <cell r="AB179" t="str">
            <v>GR</v>
          </cell>
          <cell r="AC179">
            <v>5</v>
          </cell>
          <cell r="AD179">
            <v>0</v>
          </cell>
          <cell r="AE179">
            <v>98</v>
          </cell>
          <cell r="AF179" t="str">
            <v>RC</v>
          </cell>
          <cell r="AG179" t="str">
            <v>AC</v>
          </cell>
          <cell r="AH179">
            <v>40</v>
          </cell>
          <cell r="AI179">
            <v>0</v>
          </cell>
          <cell r="AJ179">
            <v>0</v>
          </cell>
          <cell r="AK179">
            <v>0</v>
          </cell>
          <cell r="AL179">
            <v>0</v>
          </cell>
          <cell r="AM179">
            <v>2</v>
          </cell>
          <cell r="AN179" t="str">
            <v>reconstruction in progress</v>
          </cell>
          <cell r="BO179" t="str">
            <v>RS 168</v>
          </cell>
          <cell r="BP179">
            <v>2.7</v>
          </cell>
          <cell r="BQ179">
            <v>5.5</v>
          </cell>
          <cell r="BR179" t="str">
            <v>R</v>
          </cell>
          <cell r="BS179" t="str">
            <v>C</v>
          </cell>
          <cell r="BT179">
            <v>0</v>
          </cell>
          <cell r="BU179" t="str">
            <v>AC</v>
          </cell>
          <cell r="BV179" t="str">
            <v/>
          </cell>
          <cell r="BW179">
            <v>2</v>
          </cell>
          <cell r="BX179">
            <v>40</v>
          </cell>
          <cell r="BY179" t="str">
            <v/>
          </cell>
          <cell r="BZ179">
            <v>1</v>
          </cell>
          <cell r="CA179">
            <v>5</v>
          </cell>
          <cell r="CB179">
            <v>1.7290000000000001</v>
          </cell>
          <cell r="CC179">
            <v>2.5027728175050754</v>
          </cell>
          <cell r="CD179" t="str">
            <v>being overlaid 1998</v>
          </cell>
          <cell r="CE179">
            <v>0</v>
          </cell>
          <cell r="CF179">
            <v>0</v>
          </cell>
          <cell r="CG179">
            <v>0</v>
          </cell>
          <cell r="CH179">
            <v>0</v>
          </cell>
          <cell r="CI179">
            <v>0</v>
          </cell>
          <cell r="CJ179">
            <v>0</v>
          </cell>
          <cell r="CK179">
            <v>0</v>
          </cell>
          <cell r="CL179">
            <v>0</v>
          </cell>
          <cell r="CM179">
            <v>0</v>
          </cell>
          <cell r="CN179">
            <v>0</v>
          </cell>
          <cell r="CO179">
            <v>0</v>
          </cell>
          <cell r="CP179">
            <v>0</v>
          </cell>
          <cell r="CQ179">
            <v>0</v>
          </cell>
          <cell r="CR179">
            <v>0</v>
          </cell>
          <cell r="CS179">
            <v>0</v>
          </cell>
          <cell r="CT179">
            <v>0</v>
          </cell>
          <cell r="CU179">
            <v>0</v>
          </cell>
          <cell r="CV179">
            <v>0</v>
          </cell>
          <cell r="CW179">
            <v>0</v>
          </cell>
          <cell r="CX179" t="str">
            <v/>
          </cell>
          <cell r="CY179">
            <v>1</v>
          </cell>
          <cell r="CZ179">
            <v>1</v>
          </cell>
          <cell r="DA179">
            <v>1</v>
          </cell>
          <cell r="DB179">
            <v>10550</v>
          </cell>
          <cell r="DC179">
            <v>5275</v>
          </cell>
          <cell r="DD179">
            <v>2849</v>
          </cell>
          <cell r="DE179">
            <v>528</v>
          </cell>
          <cell r="DF179">
            <v>1530</v>
          </cell>
          <cell r="DG179">
            <v>159</v>
          </cell>
          <cell r="DH179">
            <v>106</v>
          </cell>
          <cell r="DI179">
            <v>106</v>
          </cell>
        </row>
        <row r="180">
          <cell r="A180" t="str">
            <v>RS 169</v>
          </cell>
          <cell r="B180">
            <v>169</v>
          </cell>
          <cell r="C180" t="str">
            <v>S</v>
          </cell>
          <cell r="D180" t="str">
            <v>U</v>
          </cell>
          <cell r="E180" t="str">
            <v>Ndirande Ring Road</v>
          </cell>
          <cell r="F180" t="str">
            <v>Urban</v>
          </cell>
          <cell r="G180">
            <v>15</v>
          </cell>
          <cell r="H180">
            <v>3.3</v>
          </cell>
          <cell r="I180" t="str">
            <v>R</v>
          </cell>
          <cell r="J180" t="str">
            <v>IN BLANTYRE CITY</v>
          </cell>
          <cell r="K180" t="str">
            <v>C</v>
          </cell>
          <cell r="L180" t="str">
            <v>name changed from HHI - David Whitehead Via Ndirande Market</v>
          </cell>
          <cell r="W180">
            <v>77</v>
          </cell>
          <cell r="X180" t="str">
            <v>AC</v>
          </cell>
          <cell r="Y180">
            <v>150</v>
          </cell>
          <cell r="Z180" t="str">
            <v>SB</v>
          </cell>
          <cell r="AA180">
            <v>100</v>
          </cell>
          <cell r="AB180" t="str">
            <v>GR</v>
          </cell>
          <cell r="AC180">
            <v>5</v>
          </cell>
          <cell r="AD180">
            <v>0</v>
          </cell>
          <cell r="AE180">
            <v>0</v>
          </cell>
          <cell r="AF180">
            <v>0</v>
          </cell>
          <cell r="AG180">
            <v>0</v>
          </cell>
          <cell r="AH180">
            <v>0</v>
          </cell>
          <cell r="AI180">
            <v>0</v>
          </cell>
          <cell r="AJ180">
            <v>0</v>
          </cell>
          <cell r="AK180">
            <v>0</v>
          </cell>
          <cell r="AL180">
            <v>0</v>
          </cell>
          <cell r="AM180">
            <v>2</v>
          </cell>
          <cell r="AN180" t="str">
            <v>never resealed</v>
          </cell>
          <cell r="BO180" t="str">
            <v>RS 169</v>
          </cell>
          <cell r="BP180">
            <v>3.3</v>
          </cell>
          <cell r="BQ180">
            <v>6</v>
          </cell>
          <cell r="BR180" t="str">
            <v>R</v>
          </cell>
          <cell r="BS180" t="str">
            <v>C</v>
          </cell>
          <cell r="BT180">
            <v>0</v>
          </cell>
          <cell r="BU180" t="str">
            <v>AC</v>
          </cell>
          <cell r="BV180" t="str">
            <v/>
          </cell>
          <cell r="BW180">
            <v>2</v>
          </cell>
          <cell r="BX180">
            <v>40</v>
          </cell>
          <cell r="BY180" t="str">
            <v/>
          </cell>
          <cell r="BZ180">
            <v>1</v>
          </cell>
          <cell r="CA180">
            <v>5</v>
          </cell>
          <cell r="CB180">
            <v>1.552</v>
          </cell>
          <cell r="CC180">
            <v>7.5591680351906154</v>
          </cell>
          <cell r="CD180">
            <v>90</v>
          </cell>
          <cell r="CE180">
            <v>70</v>
          </cell>
          <cell r="CF180">
            <v>55</v>
          </cell>
          <cell r="CG180">
            <v>35</v>
          </cell>
          <cell r="CH180">
            <v>15</v>
          </cell>
          <cell r="CI180">
            <v>84.3</v>
          </cell>
          <cell r="CJ180">
            <v>0.28100000000000003</v>
          </cell>
          <cell r="CK180">
            <v>10</v>
          </cell>
          <cell r="CL180">
            <v>55</v>
          </cell>
          <cell r="CM180">
            <v>0.56997769230769224</v>
          </cell>
          <cell r="CN180">
            <v>0.56997769230769224</v>
          </cell>
          <cell r="CO180">
            <v>0</v>
          </cell>
          <cell r="CP180">
            <v>0</v>
          </cell>
          <cell r="CQ180">
            <v>8.1291457274983081</v>
          </cell>
          <cell r="CR180">
            <v>64</v>
          </cell>
          <cell r="CS180">
            <v>1</v>
          </cell>
          <cell r="CT180">
            <v>0</v>
          </cell>
          <cell r="CU180">
            <v>0</v>
          </cell>
          <cell r="CV180">
            <v>21</v>
          </cell>
          <cell r="CW180">
            <v>21</v>
          </cell>
          <cell r="CX180" t="str">
            <v/>
          </cell>
          <cell r="CY180">
            <v>2</v>
          </cell>
          <cell r="CZ180">
            <v>1.3</v>
          </cell>
          <cell r="DA180">
            <v>1.5</v>
          </cell>
          <cell r="DB180">
            <v>2203</v>
          </cell>
          <cell r="DC180">
            <v>1102</v>
          </cell>
          <cell r="DD180">
            <v>595</v>
          </cell>
          <cell r="DE180">
            <v>111</v>
          </cell>
          <cell r="DF180">
            <v>320</v>
          </cell>
          <cell r="DG180">
            <v>34</v>
          </cell>
          <cell r="DH180">
            <v>23</v>
          </cell>
          <cell r="DI180">
            <v>23</v>
          </cell>
        </row>
        <row r="181">
          <cell r="A181" t="str">
            <v>RS 174</v>
          </cell>
          <cell r="B181">
            <v>174</v>
          </cell>
          <cell r="C181" t="str">
            <v>S</v>
          </cell>
          <cell r="D181" t="str">
            <v>U</v>
          </cell>
          <cell r="E181" t="str">
            <v>Chipembere Highway (M2, Blantyre - Limbe)</v>
          </cell>
          <cell r="F181" t="str">
            <v>Urban</v>
          </cell>
          <cell r="G181">
            <v>16</v>
          </cell>
          <cell r="H181">
            <v>9</v>
          </cell>
          <cell r="I181" t="str">
            <v>R</v>
          </cell>
          <cell r="J181" t="str">
            <v>IN BLANTYRE CITY</v>
          </cell>
          <cell r="K181" t="str">
            <v>C</v>
          </cell>
          <cell r="L181">
            <v>0</v>
          </cell>
          <cell r="W181">
            <v>56</v>
          </cell>
          <cell r="X181" t="str">
            <v>AC</v>
          </cell>
          <cell r="Y181">
            <v>150</v>
          </cell>
          <cell r="Z181" t="str">
            <v>SB</v>
          </cell>
          <cell r="AA181">
            <v>100</v>
          </cell>
          <cell r="AB181" t="str">
            <v>GR</v>
          </cell>
          <cell r="AC181">
            <v>5</v>
          </cell>
          <cell r="AD181">
            <v>0</v>
          </cell>
          <cell r="AE181">
            <v>98</v>
          </cell>
          <cell r="AF181" t="str">
            <v>AO</v>
          </cell>
          <cell r="AG181" t="str">
            <v>AC</v>
          </cell>
          <cell r="AH181">
            <v>25</v>
          </cell>
          <cell r="AI181">
            <v>0</v>
          </cell>
          <cell r="AJ181">
            <v>0</v>
          </cell>
          <cell r="AK181">
            <v>0</v>
          </cell>
          <cell r="AL181">
            <v>0</v>
          </cell>
          <cell r="AM181">
            <v>6</v>
          </cell>
          <cell r="AN181">
            <v>0</v>
          </cell>
          <cell r="BO181" t="str">
            <v>RS 174</v>
          </cell>
          <cell r="BP181">
            <v>9</v>
          </cell>
          <cell r="BQ181">
            <v>12</v>
          </cell>
          <cell r="BR181" t="str">
            <v>R</v>
          </cell>
          <cell r="BS181" t="str">
            <v>C</v>
          </cell>
          <cell r="BT181">
            <v>0</v>
          </cell>
          <cell r="BU181" t="str">
            <v>AC</v>
          </cell>
          <cell r="BV181" t="str">
            <v>AC</v>
          </cell>
          <cell r="BW181">
            <v>6</v>
          </cell>
          <cell r="BX181">
            <v>40</v>
          </cell>
          <cell r="BY181">
            <v>40</v>
          </cell>
          <cell r="BZ181">
            <v>1</v>
          </cell>
          <cell r="CA181">
            <v>5</v>
          </cell>
          <cell r="CB181">
            <v>2.1040000000000001</v>
          </cell>
          <cell r="CC181">
            <v>5.14</v>
          </cell>
          <cell r="CD181" t="str">
            <v>being overlaid 1998</v>
          </cell>
          <cell r="CE181">
            <v>0</v>
          </cell>
          <cell r="CF181">
            <v>0</v>
          </cell>
          <cell r="CG181">
            <v>0</v>
          </cell>
          <cell r="CH181">
            <v>0</v>
          </cell>
          <cell r="CI181">
            <v>0</v>
          </cell>
          <cell r="CJ181">
            <v>0</v>
          </cell>
          <cell r="CK181">
            <v>0</v>
          </cell>
          <cell r="CL181">
            <v>0</v>
          </cell>
          <cell r="CM181">
            <v>0</v>
          </cell>
          <cell r="CN181">
            <v>0</v>
          </cell>
          <cell r="CO181">
            <v>0</v>
          </cell>
          <cell r="CP181">
            <v>0</v>
          </cell>
          <cell r="CQ181">
            <v>0</v>
          </cell>
          <cell r="CR181">
            <v>0</v>
          </cell>
          <cell r="CS181">
            <v>0</v>
          </cell>
          <cell r="CT181">
            <v>0</v>
          </cell>
          <cell r="CU181">
            <v>0</v>
          </cell>
          <cell r="CV181">
            <v>0</v>
          </cell>
          <cell r="CW181">
            <v>42</v>
          </cell>
          <cell r="CX181">
            <v>84</v>
          </cell>
          <cell r="CY181">
            <v>1.1000000000000001</v>
          </cell>
          <cell r="CZ181">
            <v>1.1000000000000001</v>
          </cell>
          <cell r="DA181">
            <v>1.1000000000000001</v>
          </cell>
          <cell r="DB181">
            <v>14065</v>
          </cell>
          <cell r="DC181">
            <v>7033</v>
          </cell>
          <cell r="DD181">
            <v>3798</v>
          </cell>
          <cell r="DE181">
            <v>704</v>
          </cell>
          <cell r="DF181">
            <v>2040</v>
          </cell>
          <cell r="DG181">
            <v>211</v>
          </cell>
          <cell r="DH181">
            <v>141</v>
          </cell>
          <cell r="DI181">
            <v>141</v>
          </cell>
        </row>
        <row r="182">
          <cell r="A182" t="str">
            <v>RS 846</v>
          </cell>
          <cell r="B182" t="str">
            <v>n.a.</v>
          </cell>
          <cell r="C182" t="str">
            <v>S</v>
          </cell>
          <cell r="D182" t="str">
            <v>U</v>
          </cell>
          <cell r="E182" t="str">
            <v>Clock Tower - junction M1 (via road S137)</v>
          </cell>
          <cell r="F182" t="str">
            <v>Urban</v>
          </cell>
          <cell r="G182">
            <v>17</v>
          </cell>
          <cell r="H182">
            <v>10.4</v>
          </cell>
          <cell r="I182" t="str">
            <v>R</v>
          </cell>
          <cell r="J182" t="str">
            <v>BLANTYRE CITY</v>
          </cell>
          <cell r="K182">
            <v>9</v>
          </cell>
          <cell r="L182" t="str">
            <v>New section part original RS 175</v>
          </cell>
          <cell r="W182">
            <v>56</v>
          </cell>
          <cell r="X182" t="str">
            <v>AC</v>
          </cell>
          <cell r="Y182">
            <v>150</v>
          </cell>
          <cell r="Z182" t="str">
            <v>SB</v>
          </cell>
          <cell r="AA182">
            <v>100</v>
          </cell>
          <cell r="AB182" t="str">
            <v>GR</v>
          </cell>
          <cell r="AC182">
            <v>5</v>
          </cell>
          <cell r="AD182">
            <v>0</v>
          </cell>
          <cell r="AE182">
            <v>98</v>
          </cell>
          <cell r="AF182" t="str">
            <v>AO</v>
          </cell>
          <cell r="AG182" t="str">
            <v>AC</v>
          </cell>
          <cell r="AH182">
            <v>25</v>
          </cell>
          <cell r="AI182">
            <v>0</v>
          </cell>
          <cell r="AJ182">
            <v>0</v>
          </cell>
          <cell r="AK182">
            <v>0</v>
          </cell>
          <cell r="AL182">
            <v>0</v>
          </cell>
          <cell r="AM182">
            <v>6</v>
          </cell>
          <cell r="AN182">
            <v>0</v>
          </cell>
          <cell r="BO182" t="str">
            <v>RS 846</v>
          </cell>
          <cell r="BP182">
            <v>10.4</v>
          </cell>
          <cell r="BQ182">
            <v>12</v>
          </cell>
          <cell r="BR182" t="str">
            <v>R</v>
          </cell>
          <cell r="BS182" t="str">
            <v>C</v>
          </cell>
          <cell r="BT182">
            <v>0</v>
          </cell>
          <cell r="BU182" t="str">
            <v>AC</v>
          </cell>
          <cell r="BV182" t="str">
            <v>AC</v>
          </cell>
          <cell r="BW182">
            <v>6</v>
          </cell>
          <cell r="BX182">
            <v>40</v>
          </cell>
          <cell r="BY182">
            <v>40</v>
          </cell>
          <cell r="BZ182">
            <v>1</v>
          </cell>
          <cell r="CA182">
            <v>5</v>
          </cell>
          <cell r="CB182">
            <v>2.1040000000000001</v>
          </cell>
          <cell r="CC182">
            <v>11.5</v>
          </cell>
          <cell r="CD182" t="str">
            <v>being overlaid 1998</v>
          </cell>
          <cell r="CE182">
            <v>0</v>
          </cell>
          <cell r="CF182">
            <v>0</v>
          </cell>
          <cell r="CG182">
            <v>0</v>
          </cell>
          <cell r="CH182">
            <v>0</v>
          </cell>
          <cell r="CI182">
            <v>0</v>
          </cell>
          <cell r="CJ182">
            <v>0</v>
          </cell>
          <cell r="CK182">
            <v>0</v>
          </cell>
          <cell r="CL182">
            <v>0</v>
          </cell>
          <cell r="CM182">
            <v>0</v>
          </cell>
          <cell r="CN182">
            <v>0</v>
          </cell>
          <cell r="CO182">
            <v>0</v>
          </cell>
          <cell r="CP182">
            <v>0</v>
          </cell>
          <cell r="CQ182">
            <v>0</v>
          </cell>
          <cell r="CR182">
            <v>0</v>
          </cell>
          <cell r="CS182">
            <v>0</v>
          </cell>
          <cell r="CT182">
            <v>0</v>
          </cell>
          <cell r="CU182">
            <v>0</v>
          </cell>
          <cell r="CV182">
            <v>0</v>
          </cell>
          <cell r="CW182">
            <v>42</v>
          </cell>
          <cell r="CX182">
            <v>84</v>
          </cell>
          <cell r="CY182">
            <v>2.5</v>
          </cell>
          <cell r="CZ182">
            <v>3</v>
          </cell>
          <cell r="DA182">
            <v>2</v>
          </cell>
          <cell r="DB182">
            <v>14000</v>
          </cell>
          <cell r="DC182">
            <v>7000</v>
          </cell>
          <cell r="DD182">
            <v>3780</v>
          </cell>
          <cell r="DE182">
            <v>700</v>
          </cell>
          <cell r="DF182">
            <v>2030</v>
          </cell>
          <cell r="DG182">
            <v>210</v>
          </cell>
          <cell r="DH182">
            <v>140</v>
          </cell>
          <cell r="DI182">
            <v>140</v>
          </cell>
        </row>
        <row r="183">
          <cell r="A183" t="str">
            <v>RS 841</v>
          </cell>
          <cell r="B183">
            <v>170</v>
          </cell>
          <cell r="C183" t="str">
            <v>S</v>
          </cell>
          <cell r="D183" t="str">
            <v>U</v>
          </cell>
          <cell r="E183" t="str">
            <v>Zomba - Chikanda (M1 to end bitumen)</v>
          </cell>
          <cell r="F183" t="str">
            <v>Urban</v>
          </cell>
          <cell r="G183">
            <v>18</v>
          </cell>
          <cell r="H183">
            <v>0.9</v>
          </cell>
          <cell r="I183" t="str">
            <v>R</v>
          </cell>
          <cell r="J183" t="str">
            <v>ZOMBA CITY</v>
          </cell>
          <cell r="K183" t="str">
            <v>C</v>
          </cell>
          <cell r="L183">
            <v>0</v>
          </cell>
          <cell r="W183">
            <v>67</v>
          </cell>
          <cell r="X183" t="str">
            <v>SA</v>
          </cell>
          <cell r="Y183">
            <v>150</v>
          </cell>
          <cell r="Z183" t="str">
            <v>GR</v>
          </cell>
          <cell r="AA183">
            <v>100</v>
          </cell>
          <cell r="AB183" t="str">
            <v>GR</v>
          </cell>
          <cell r="AC183">
            <v>5</v>
          </cell>
          <cell r="AD183">
            <v>0</v>
          </cell>
          <cell r="AE183">
            <v>0</v>
          </cell>
          <cell r="AF183">
            <v>0</v>
          </cell>
          <cell r="AG183">
            <v>0</v>
          </cell>
          <cell r="AH183">
            <v>0</v>
          </cell>
          <cell r="AI183">
            <v>0</v>
          </cell>
          <cell r="AJ183">
            <v>0</v>
          </cell>
          <cell r="AK183">
            <v>0</v>
          </cell>
          <cell r="AL183">
            <v>0</v>
          </cell>
          <cell r="AM183">
            <v>2</v>
          </cell>
          <cell r="AN183" t="str">
            <v>never resealed</v>
          </cell>
          <cell r="BO183" t="str">
            <v>RS 841</v>
          </cell>
          <cell r="BP183">
            <v>0.9</v>
          </cell>
          <cell r="BQ183">
            <v>3</v>
          </cell>
          <cell r="BR183" t="str">
            <v>R</v>
          </cell>
          <cell r="BS183" t="str">
            <v>C</v>
          </cell>
          <cell r="BT183">
            <v>0</v>
          </cell>
          <cell r="BU183" t="str">
            <v>SA</v>
          </cell>
          <cell r="BV183" t="str">
            <v/>
          </cell>
          <cell r="BW183">
            <v>2</v>
          </cell>
          <cell r="BX183">
            <v>10</v>
          </cell>
          <cell r="BY183" t="str">
            <v/>
          </cell>
          <cell r="BZ183">
            <v>1</v>
          </cell>
          <cell r="CA183">
            <v>5</v>
          </cell>
          <cell r="CB183">
            <v>0.90800000000000003</v>
          </cell>
          <cell r="CC183">
            <v>8.3099011730205277</v>
          </cell>
          <cell r="CD183">
            <v>95</v>
          </cell>
          <cell r="CE183">
            <v>67</v>
          </cell>
          <cell r="CF183">
            <v>52</v>
          </cell>
          <cell r="CG183">
            <v>43</v>
          </cell>
          <cell r="CH183">
            <v>15</v>
          </cell>
          <cell r="CI183">
            <v>14.5</v>
          </cell>
          <cell r="CJ183">
            <v>9.6666666666666679E-2</v>
          </cell>
          <cell r="CK183">
            <v>10</v>
          </cell>
          <cell r="CL183">
            <v>52</v>
          </cell>
          <cell r="CM183">
            <v>0.48051025641025635</v>
          </cell>
          <cell r="CN183">
            <v>0.48051025641025635</v>
          </cell>
          <cell r="CO183">
            <v>0</v>
          </cell>
          <cell r="CP183">
            <v>0</v>
          </cell>
          <cell r="CQ183">
            <v>8.7904114294307831</v>
          </cell>
          <cell r="CR183">
            <v>25</v>
          </cell>
          <cell r="CS183">
            <v>1</v>
          </cell>
          <cell r="CT183">
            <v>0</v>
          </cell>
          <cell r="CU183">
            <v>0</v>
          </cell>
          <cell r="CV183">
            <v>31</v>
          </cell>
          <cell r="CW183">
            <v>31</v>
          </cell>
          <cell r="CX183" t="str">
            <v/>
          </cell>
          <cell r="CY183">
            <v>2</v>
          </cell>
          <cell r="CZ183">
            <v>0</v>
          </cell>
          <cell r="DA183">
            <v>0</v>
          </cell>
          <cell r="DB183">
            <v>118</v>
          </cell>
          <cell r="DC183">
            <v>59</v>
          </cell>
          <cell r="DD183">
            <v>32</v>
          </cell>
          <cell r="DE183">
            <v>6</v>
          </cell>
          <cell r="DF183">
            <v>18</v>
          </cell>
          <cell r="DG183">
            <v>2</v>
          </cell>
          <cell r="DH183">
            <v>2</v>
          </cell>
          <cell r="DI183">
            <v>2</v>
          </cell>
        </row>
        <row r="184">
          <cell r="A184" t="str">
            <v>RS 171</v>
          </cell>
          <cell r="B184">
            <v>171</v>
          </cell>
          <cell r="C184" t="str">
            <v>S</v>
          </cell>
          <cell r="D184" t="str">
            <v>U</v>
          </cell>
          <cell r="E184" t="str">
            <v>St Mary's Road (Cheonga Road)</v>
          </cell>
          <cell r="F184" t="str">
            <v>Urban</v>
          </cell>
          <cell r="G184">
            <v>19</v>
          </cell>
          <cell r="H184">
            <v>2</v>
          </cell>
          <cell r="I184" t="str">
            <v>R</v>
          </cell>
          <cell r="J184" t="str">
            <v>ZOMBA CITY</v>
          </cell>
          <cell r="K184" t="str">
            <v>C</v>
          </cell>
          <cell r="L184">
            <v>0</v>
          </cell>
          <cell r="W184">
            <v>65</v>
          </cell>
          <cell r="X184" t="str">
            <v>SA</v>
          </cell>
          <cell r="Y184">
            <v>150</v>
          </cell>
          <cell r="Z184" t="str">
            <v>GR</v>
          </cell>
          <cell r="AA184">
            <v>150</v>
          </cell>
          <cell r="AB184" t="str">
            <v>GR</v>
          </cell>
          <cell r="AC184">
            <v>7</v>
          </cell>
          <cell r="AD184" t="str">
            <v>MC</v>
          </cell>
          <cell r="AE184">
            <v>0</v>
          </cell>
          <cell r="AF184">
            <v>0</v>
          </cell>
          <cell r="AG184">
            <v>0</v>
          </cell>
          <cell r="AH184">
            <v>0</v>
          </cell>
          <cell r="AI184">
            <v>0</v>
          </cell>
          <cell r="AJ184">
            <v>0</v>
          </cell>
          <cell r="AK184">
            <v>0</v>
          </cell>
          <cell r="AL184">
            <v>0</v>
          </cell>
          <cell r="AM184">
            <v>2</v>
          </cell>
          <cell r="AN184" t="str">
            <v>never resealed</v>
          </cell>
          <cell r="BO184" t="str">
            <v>RS 171</v>
          </cell>
          <cell r="BP184">
            <v>2</v>
          </cell>
          <cell r="BQ184">
            <v>3</v>
          </cell>
          <cell r="BR184" t="str">
            <v>R</v>
          </cell>
          <cell r="BS184" t="str">
            <v>C</v>
          </cell>
          <cell r="BT184">
            <v>0</v>
          </cell>
          <cell r="BU184" t="str">
            <v>SA</v>
          </cell>
          <cell r="BV184" t="str">
            <v/>
          </cell>
          <cell r="BW184">
            <v>2</v>
          </cell>
          <cell r="BX184">
            <v>10</v>
          </cell>
          <cell r="BY184" t="str">
            <v/>
          </cell>
          <cell r="BZ184">
            <v>1</v>
          </cell>
          <cell r="CA184">
            <v>7</v>
          </cell>
          <cell r="CB184">
            <v>1.3580000000000001</v>
          </cell>
          <cell r="CC184">
            <v>7.6195440917716066</v>
          </cell>
          <cell r="CD184">
            <v>95</v>
          </cell>
          <cell r="CE184">
            <v>57</v>
          </cell>
          <cell r="CF184">
            <v>42</v>
          </cell>
          <cell r="CG184">
            <v>53</v>
          </cell>
          <cell r="CH184">
            <v>15</v>
          </cell>
          <cell r="CI184">
            <v>34.5</v>
          </cell>
          <cell r="CJ184">
            <v>0.22999999999999998</v>
          </cell>
          <cell r="CK184">
            <v>10</v>
          </cell>
          <cell r="CL184">
            <v>42</v>
          </cell>
          <cell r="CM184">
            <v>0.46471538461538459</v>
          </cell>
          <cell r="CN184">
            <v>0.46471538461538459</v>
          </cell>
          <cell r="CO184">
            <v>0</v>
          </cell>
          <cell r="CP184">
            <v>0</v>
          </cell>
          <cell r="CQ184">
            <v>8.0842594763869915</v>
          </cell>
          <cell r="CR184">
            <v>50</v>
          </cell>
          <cell r="CS184">
            <v>1</v>
          </cell>
          <cell r="CT184">
            <v>0</v>
          </cell>
          <cell r="CU184">
            <v>0</v>
          </cell>
          <cell r="CV184">
            <v>33</v>
          </cell>
          <cell r="CW184">
            <v>33</v>
          </cell>
          <cell r="CX184" t="str">
            <v/>
          </cell>
          <cell r="CY184">
            <v>3</v>
          </cell>
          <cell r="CZ184">
            <v>3</v>
          </cell>
          <cell r="DA184">
            <v>2</v>
          </cell>
          <cell r="DB184">
            <v>134</v>
          </cell>
          <cell r="DC184">
            <v>67</v>
          </cell>
          <cell r="DD184">
            <v>37</v>
          </cell>
          <cell r="DE184">
            <v>7</v>
          </cell>
          <cell r="DF184">
            <v>20</v>
          </cell>
          <cell r="DG184">
            <v>3</v>
          </cell>
          <cell r="DH184">
            <v>2</v>
          </cell>
          <cell r="DI184">
            <v>2</v>
          </cell>
        </row>
        <row r="185">
          <cell r="A185" t="str">
            <v>RS 843</v>
          </cell>
          <cell r="B185">
            <v>172</v>
          </cell>
          <cell r="C185" t="str">
            <v>S</v>
          </cell>
          <cell r="D185" t="str">
            <v>U</v>
          </cell>
          <cell r="E185" t="str">
            <v>Chancellor College Road (M1 to end bitumen)</v>
          </cell>
          <cell r="F185" t="str">
            <v>Urban</v>
          </cell>
          <cell r="G185">
            <v>20</v>
          </cell>
          <cell r="H185">
            <v>2.6</v>
          </cell>
          <cell r="I185" t="str">
            <v>R</v>
          </cell>
          <cell r="J185" t="str">
            <v>ZOMBA CITY</v>
          </cell>
          <cell r="K185" t="str">
            <v>C</v>
          </cell>
          <cell r="L185">
            <v>0</v>
          </cell>
          <cell r="W185">
            <v>60</v>
          </cell>
          <cell r="X185" t="str">
            <v>SA</v>
          </cell>
          <cell r="Y185">
            <v>150</v>
          </cell>
          <cell r="Z185" t="str">
            <v>GR</v>
          </cell>
          <cell r="AA185">
            <v>150</v>
          </cell>
          <cell r="AB185" t="str">
            <v>GR</v>
          </cell>
          <cell r="AC185">
            <v>7</v>
          </cell>
          <cell r="AD185" t="str">
            <v>MC</v>
          </cell>
          <cell r="AE185">
            <v>0</v>
          </cell>
          <cell r="AF185">
            <v>0</v>
          </cell>
          <cell r="AG185">
            <v>0</v>
          </cell>
          <cell r="AH185">
            <v>0</v>
          </cell>
          <cell r="AI185">
            <v>0</v>
          </cell>
          <cell r="AJ185">
            <v>0</v>
          </cell>
          <cell r="AK185">
            <v>0</v>
          </cell>
          <cell r="AL185">
            <v>0</v>
          </cell>
          <cell r="AM185">
            <v>2</v>
          </cell>
          <cell r="AN185" t="str">
            <v>never resealed</v>
          </cell>
          <cell r="BO185" t="str">
            <v>RS 843</v>
          </cell>
          <cell r="BP185">
            <v>2.6</v>
          </cell>
          <cell r="BQ185">
            <v>6</v>
          </cell>
          <cell r="BR185" t="str">
            <v>R</v>
          </cell>
          <cell r="BS185" t="str">
            <v>C</v>
          </cell>
          <cell r="BT185">
            <v>0</v>
          </cell>
          <cell r="BU185" t="str">
            <v>SA</v>
          </cell>
          <cell r="BV185" t="str">
            <v/>
          </cell>
          <cell r="BW185">
            <v>2</v>
          </cell>
          <cell r="BX185">
            <v>10</v>
          </cell>
          <cell r="BY185" t="str">
            <v/>
          </cell>
          <cell r="BZ185">
            <v>1</v>
          </cell>
          <cell r="CA185">
            <v>7</v>
          </cell>
          <cell r="CB185">
            <v>1.3580000000000001</v>
          </cell>
          <cell r="CC185">
            <v>6.8274964809384171</v>
          </cell>
          <cell r="CD185">
            <v>50</v>
          </cell>
          <cell r="CE185">
            <v>5</v>
          </cell>
          <cell r="CF185">
            <v>0</v>
          </cell>
          <cell r="CG185">
            <v>50</v>
          </cell>
          <cell r="CH185">
            <v>5</v>
          </cell>
          <cell r="CI185">
            <v>1.3</v>
          </cell>
          <cell r="CJ185">
            <v>4.3333333333333331E-3</v>
          </cell>
          <cell r="CK185">
            <v>4.3333333333333331E-3</v>
          </cell>
          <cell r="CL185">
            <v>0</v>
          </cell>
          <cell r="CM185">
            <v>1.6799999999999999E-3</v>
          </cell>
          <cell r="CN185">
            <v>1.6799999999999999E-3</v>
          </cell>
          <cell r="CO185">
            <v>0</v>
          </cell>
          <cell r="CP185">
            <v>0</v>
          </cell>
          <cell r="CQ185">
            <v>6.8291764809384174</v>
          </cell>
          <cell r="CR185">
            <v>0</v>
          </cell>
          <cell r="CS185">
            <v>1</v>
          </cell>
          <cell r="CT185">
            <v>0</v>
          </cell>
          <cell r="CU185">
            <v>0</v>
          </cell>
          <cell r="CV185">
            <v>38</v>
          </cell>
          <cell r="CW185">
            <v>38</v>
          </cell>
          <cell r="CX185" t="str">
            <v/>
          </cell>
          <cell r="CY185">
            <v>1.2</v>
          </cell>
          <cell r="CZ185">
            <v>1.3</v>
          </cell>
          <cell r="DA185">
            <v>1.2</v>
          </cell>
          <cell r="DB185">
            <v>141</v>
          </cell>
          <cell r="DC185">
            <v>71</v>
          </cell>
          <cell r="DD185">
            <v>39</v>
          </cell>
          <cell r="DE185">
            <v>8</v>
          </cell>
          <cell r="DF185">
            <v>21</v>
          </cell>
          <cell r="DG185">
            <v>3</v>
          </cell>
          <cell r="DH185">
            <v>2</v>
          </cell>
          <cell r="DI185">
            <v>2</v>
          </cell>
        </row>
        <row r="186">
          <cell r="A186" t="str">
            <v>RS 173</v>
          </cell>
          <cell r="B186">
            <v>173</v>
          </cell>
          <cell r="C186" t="str">
            <v>S</v>
          </cell>
          <cell r="D186" t="str">
            <v>U</v>
          </cell>
          <cell r="E186" t="str">
            <v>Parliament Road</v>
          </cell>
          <cell r="F186" t="str">
            <v>Urban</v>
          </cell>
          <cell r="G186">
            <v>21</v>
          </cell>
          <cell r="H186">
            <v>2</v>
          </cell>
          <cell r="I186" t="str">
            <v>R</v>
          </cell>
          <cell r="J186" t="str">
            <v>ZOMBA CITY</v>
          </cell>
          <cell r="K186" t="str">
            <v>C</v>
          </cell>
          <cell r="L186">
            <v>0</v>
          </cell>
          <cell r="W186">
            <v>58</v>
          </cell>
          <cell r="X186" t="str">
            <v>SA</v>
          </cell>
          <cell r="Y186">
            <v>150</v>
          </cell>
          <cell r="Z186" t="str">
            <v>GR</v>
          </cell>
          <cell r="AA186">
            <v>150</v>
          </cell>
          <cell r="AB186" t="str">
            <v>GR</v>
          </cell>
          <cell r="AC186">
            <v>7</v>
          </cell>
          <cell r="AD186" t="str">
            <v>MC</v>
          </cell>
          <cell r="AE186">
            <v>98</v>
          </cell>
          <cell r="AF186" t="str">
            <v>AO</v>
          </cell>
          <cell r="AG186" t="str">
            <v>AC</v>
          </cell>
          <cell r="AH186">
            <v>25</v>
          </cell>
          <cell r="AI186">
            <v>0</v>
          </cell>
          <cell r="AJ186">
            <v>0</v>
          </cell>
          <cell r="AK186">
            <v>0</v>
          </cell>
          <cell r="AL186">
            <v>0</v>
          </cell>
          <cell r="AM186">
            <v>6</v>
          </cell>
          <cell r="AN186" t="str">
            <v>AO 1998</v>
          </cell>
          <cell r="BO186" t="str">
            <v>RS 173</v>
          </cell>
          <cell r="BP186">
            <v>2</v>
          </cell>
          <cell r="BQ186">
            <v>6</v>
          </cell>
          <cell r="BR186" t="str">
            <v>R</v>
          </cell>
          <cell r="BS186" t="str">
            <v>A</v>
          </cell>
          <cell r="BT186">
            <v>0</v>
          </cell>
          <cell r="BU186" t="str">
            <v>AC</v>
          </cell>
          <cell r="BV186" t="str">
            <v>SA</v>
          </cell>
          <cell r="BW186">
            <v>6</v>
          </cell>
          <cell r="BX186">
            <v>40</v>
          </cell>
          <cell r="BY186">
            <v>10</v>
          </cell>
          <cell r="BZ186">
            <v>1</v>
          </cell>
          <cell r="CA186">
            <v>7</v>
          </cell>
          <cell r="CB186">
            <v>1.9100000000000001</v>
          </cell>
          <cell r="CC186">
            <v>7.3099011730205294</v>
          </cell>
          <cell r="CD186" t="str">
            <v>being overlaid 1998</v>
          </cell>
          <cell r="CE186">
            <v>0</v>
          </cell>
          <cell r="CF186">
            <v>0</v>
          </cell>
          <cell r="CG186">
            <v>0</v>
          </cell>
          <cell r="CH186">
            <v>0</v>
          </cell>
          <cell r="CI186">
            <v>0</v>
          </cell>
          <cell r="CJ186">
            <v>0</v>
          </cell>
          <cell r="CK186">
            <v>0</v>
          </cell>
          <cell r="CL186">
            <v>0</v>
          </cell>
          <cell r="CM186">
            <v>0</v>
          </cell>
          <cell r="CN186">
            <v>0</v>
          </cell>
          <cell r="CO186">
            <v>0</v>
          </cell>
          <cell r="CP186">
            <v>0</v>
          </cell>
          <cell r="CQ186">
            <v>0</v>
          </cell>
          <cell r="CR186">
            <v>0</v>
          </cell>
          <cell r="CS186">
            <v>0</v>
          </cell>
          <cell r="CT186">
            <v>0</v>
          </cell>
          <cell r="CU186">
            <v>0</v>
          </cell>
          <cell r="CV186">
            <v>0</v>
          </cell>
          <cell r="CW186">
            <v>40</v>
          </cell>
          <cell r="CX186">
            <v>80</v>
          </cell>
          <cell r="CY186">
            <v>1</v>
          </cell>
          <cell r="CZ186">
            <v>1</v>
          </cell>
          <cell r="DA186">
            <v>1</v>
          </cell>
          <cell r="DB186">
            <v>179</v>
          </cell>
          <cell r="DC186">
            <v>90</v>
          </cell>
          <cell r="DD186">
            <v>49</v>
          </cell>
          <cell r="DE186">
            <v>9</v>
          </cell>
          <cell r="DF186">
            <v>26</v>
          </cell>
          <cell r="DG186">
            <v>3</v>
          </cell>
          <cell r="DH186">
            <v>2</v>
          </cell>
          <cell r="DI186">
            <v>2</v>
          </cell>
        </row>
        <row r="187">
          <cell r="A187" t="str">
            <v>RS 176</v>
          </cell>
          <cell r="B187">
            <v>176</v>
          </cell>
          <cell r="C187" t="str">
            <v>S</v>
          </cell>
          <cell r="D187" t="str">
            <v>U</v>
          </cell>
          <cell r="E187" t="str">
            <v>Kuchawe Road (up road)</v>
          </cell>
          <cell r="F187" t="str">
            <v>Urban</v>
          </cell>
          <cell r="G187">
            <v>22</v>
          </cell>
          <cell r="H187">
            <v>15</v>
          </cell>
          <cell r="I187" t="str">
            <v>H</v>
          </cell>
          <cell r="J187" t="str">
            <v>ZOMBA CITY &amp; ZOMBA</v>
          </cell>
          <cell r="K187" t="str">
            <v>C</v>
          </cell>
          <cell r="L187">
            <v>0</v>
          </cell>
          <cell r="W187">
            <v>68</v>
          </cell>
          <cell r="X187" t="str">
            <v>SA</v>
          </cell>
          <cell r="Y187">
            <v>150</v>
          </cell>
          <cell r="Z187" t="str">
            <v>SB</v>
          </cell>
          <cell r="AA187">
            <v>150</v>
          </cell>
          <cell r="AB187" t="str">
            <v>GR</v>
          </cell>
          <cell r="AC187">
            <v>15</v>
          </cell>
          <cell r="AD187" t="str">
            <v>VR</v>
          </cell>
          <cell r="AE187">
            <v>0</v>
          </cell>
          <cell r="AF187">
            <v>0</v>
          </cell>
          <cell r="AG187">
            <v>0</v>
          </cell>
          <cell r="AH187">
            <v>0</v>
          </cell>
          <cell r="AI187">
            <v>0</v>
          </cell>
          <cell r="AJ187">
            <v>0</v>
          </cell>
          <cell r="AK187">
            <v>0</v>
          </cell>
          <cell r="AL187">
            <v>0</v>
          </cell>
          <cell r="AM187">
            <v>2</v>
          </cell>
          <cell r="AN187" t="str">
            <v>reseal 1998</v>
          </cell>
          <cell r="BO187" t="str">
            <v>RS 176</v>
          </cell>
          <cell r="BP187">
            <v>15</v>
          </cell>
          <cell r="BQ187">
            <v>5.5</v>
          </cell>
          <cell r="BR187" t="str">
            <v>H</v>
          </cell>
          <cell r="BS187" t="str">
            <v>C</v>
          </cell>
          <cell r="BT187">
            <v>0</v>
          </cell>
          <cell r="BU187" t="str">
            <v>SA</v>
          </cell>
          <cell r="BV187" t="str">
            <v/>
          </cell>
          <cell r="BW187">
            <v>2</v>
          </cell>
          <cell r="BX187">
            <v>10</v>
          </cell>
          <cell r="BY187" t="str">
            <v/>
          </cell>
          <cell r="BZ187">
            <v>1</v>
          </cell>
          <cell r="CA187">
            <v>15</v>
          </cell>
          <cell r="CB187">
            <v>1.508</v>
          </cell>
          <cell r="CC187">
            <v>9.5457000217226007</v>
          </cell>
          <cell r="CD187">
            <v>90</v>
          </cell>
          <cell r="CE187">
            <v>60</v>
          </cell>
          <cell r="CF187">
            <v>45</v>
          </cell>
          <cell r="CG187">
            <v>45</v>
          </cell>
          <cell r="CH187">
            <v>15</v>
          </cell>
          <cell r="CI187">
            <v>4.5</v>
          </cell>
          <cell r="CJ187">
            <v>1.6363636363636365E-2</v>
          </cell>
          <cell r="CK187">
            <v>10</v>
          </cell>
          <cell r="CL187">
            <v>45</v>
          </cell>
          <cell r="CM187">
            <v>0.40387272727272727</v>
          </cell>
          <cell r="CN187">
            <v>0.40387272727272727</v>
          </cell>
          <cell r="CO187">
            <v>0</v>
          </cell>
          <cell r="CP187">
            <v>0</v>
          </cell>
          <cell r="CQ187">
            <v>9.9495727489953278</v>
          </cell>
          <cell r="CR187">
            <v>25</v>
          </cell>
          <cell r="CS187">
            <v>1</v>
          </cell>
          <cell r="CT187">
            <v>0</v>
          </cell>
          <cell r="CU187">
            <v>0</v>
          </cell>
          <cell r="CV187">
            <v>30</v>
          </cell>
          <cell r="CW187">
            <v>30</v>
          </cell>
          <cell r="CX187" t="str">
            <v/>
          </cell>
          <cell r="CY187">
            <v>2</v>
          </cell>
          <cell r="CZ187">
            <v>2</v>
          </cell>
          <cell r="DA187">
            <v>1.5</v>
          </cell>
          <cell r="DB187">
            <v>200</v>
          </cell>
          <cell r="DC187">
            <v>103</v>
          </cell>
          <cell r="DD187">
            <v>8</v>
          </cell>
          <cell r="DE187">
            <v>5</v>
          </cell>
          <cell r="DF187">
            <v>9</v>
          </cell>
          <cell r="DG187">
            <v>5</v>
          </cell>
          <cell r="DH187">
            <v>3</v>
          </cell>
          <cell r="DI187">
            <v>11</v>
          </cell>
        </row>
        <row r="188">
          <cell r="A188" t="str">
            <v>RS 146</v>
          </cell>
          <cell r="B188">
            <v>146</v>
          </cell>
          <cell r="C188" t="str">
            <v>N</v>
          </cell>
          <cell r="D188" t="str">
            <v>U</v>
          </cell>
          <cell r="E188" t="str">
            <v>Chimaliro Road</v>
          </cell>
          <cell r="F188" t="str">
            <v>Urban</v>
          </cell>
          <cell r="G188">
            <v>25</v>
          </cell>
          <cell r="H188">
            <v>10</v>
          </cell>
          <cell r="I188" t="str">
            <v>R</v>
          </cell>
          <cell r="J188" t="str">
            <v>MZUZU CITY</v>
          </cell>
          <cell r="K188" t="str">
            <v>C</v>
          </cell>
          <cell r="L188">
            <v>0</v>
          </cell>
          <cell r="W188">
            <v>85</v>
          </cell>
          <cell r="X188" t="str">
            <v>DS</v>
          </cell>
          <cell r="Y188">
            <v>150</v>
          </cell>
          <cell r="Z188" t="str">
            <v>GR</v>
          </cell>
          <cell r="AA188">
            <v>100</v>
          </cell>
          <cell r="AB188" t="str">
            <v>GR</v>
          </cell>
          <cell r="AC188">
            <v>5</v>
          </cell>
          <cell r="AD188" t="str">
            <v>AM</v>
          </cell>
          <cell r="AE188">
            <v>0</v>
          </cell>
          <cell r="AF188">
            <v>0</v>
          </cell>
          <cell r="AG188">
            <v>0</v>
          </cell>
          <cell r="AH188">
            <v>0</v>
          </cell>
          <cell r="AI188">
            <v>0</v>
          </cell>
          <cell r="AJ188">
            <v>0</v>
          </cell>
          <cell r="AK188">
            <v>0</v>
          </cell>
          <cell r="AL188">
            <v>0</v>
          </cell>
          <cell r="AM188">
            <v>1</v>
          </cell>
          <cell r="AN188" t="str">
            <v>never resealed</v>
          </cell>
          <cell r="BO188" t="str">
            <v>RS 146</v>
          </cell>
          <cell r="BP188">
            <v>10</v>
          </cell>
          <cell r="BQ188">
            <v>6.7</v>
          </cell>
          <cell r="BR188" t="str">
            <v>R</v>
          </cell>
          <cell r="BS188" t="str">
            <v>C</v>
          </cell>
          <cell r="BT188">
            <v>0</v>
          </cell>
          <cell r="BU188" t="str">
            <v>DS</v>
          </cell>
          <cell r="BV188" t="str">
            <v/>
          </cell>
          <cell r="BW188">
            <v>1</v>
          </cell>
          <cell r="BX188">
            <v>15</v>
          </cell>
          <cell r="BY188" t="str">
            <v/>
          </cell>
          <cell r="BZ188">
            <v>1</v>
          </cell>
          <cell r="CA188">
            <v>5</v>
          </cell>
          <cell r="CB188">
            <v>1.077</v>
          </cell>
          <cell r="CC188">
            <v>3.5</v>
          </cell>
          <cell r="CD188">
            <v>0</v>
          </cell>
          <cell r="CE188">
            <v>0</v>
          </cell>
          <cell r="CF188">
            <v>0</v>
          </cell>
          <cell r="CG188">
            <v>0</v>
          </cell>
          <cell r="CH188">
            <v>0</v>
          </cell>
          <cell r="CI188">
            <v>30</v>
          </cell>
          <cell r="CJ188">
            <v>8.9552238805970144E-2</v>
          </cell>
          <cell r="CK188">
            <v>8.9552238805970144E-2</v>
          </cell>
          <cell r="CL188">
            <v>0</v>
          </cell>
          <cell r="CM188">
            <v>3.4718714121699197E-2</v>
          </cell>
          <cell r="CN188">
            <v>3.4718714121699197E-2</v>
          </cell>
          <cell r="CO188">
            <v>0</v>
          </cell>
          <cell r="CP188">
            <v>0</v>
          </cell>
          <cell r="CQ188">
            <v>3.5347187141216994</v>
          </cell>
          <cell r="CR188">
            <v>0</v>
          </cell>
          <cell r="CS188">
            <v>1</v>
          </cell>
          <cell r="CT188">
            <v>0</v>
          </cell>
          <cell r="CU188">
            <v>0</v>
          </cell>
          <cell r="CV188">
            <v>13</v>
          </cell>
          <cell r="CW188">
            <v>13</v>
          </cell>
          <cell r="CX188" t="str">
            <v/>
          </cell>
          <cell r="CY188">
            <v>2</v>
          </cell>
          <cell r="CZ188">
            <v>2</v>
          </cell>
          <cell r="DA188">
            <v>2</v>
          </cell>
          <cell r="DB188">
            <v>780</v>
          </cell>
          <cell r="DC188">
            <v>390</v>
          </cell>
          <cell r="DD188">
            <v>211</v>
          </cell>
          <cell r="DE188">
            <v>39</v>
          </cell>
          <cell r="DF188">
            <v>114</v>
          </cell>
          <cell r="DG188">
            <v>12</v>
          </cell>
          <cell r="DH188">
            <v>8</v>
          </cell>
          <cell r="DI188">
            <v>8</v>
          </cell>
        </row>
        <row r="189">
          <cell r="A189" t="str">
            <v>RS 147</v>
          </cell>
          <cell r="B189">
            <v>147</v>
          </cell>
          <cell r="C189" t="str">
            <v>N</v>
          </cell>
          <cell r="D189" t="str">
            <v>U</v>
          </cell>
          <cell r="E189" t="str">
            <v>Roundabout (Kamuzu Ave.) - Mzirawaingwe</v>
          </cell>
          <cell r="F189" t="str">
            <v>Urban</v>
          </cell>
          <cell r="G189">
            <v>26</v>
          </cell>
          <cell r="H189">
            <v>2.5</v>
          </cell>
          <cell r="I189" t="str">
            <v>R</v>
          </cell>
          <cell r="J189" t="str">
            <v>MZUZU CITY</v>
          </cell>
          <cell r="K189" t="str">
            <v>C</v>
          </cell>
          <cell r="L189" t="str">
            <v xml:space="preserve">Length changed </v>
          </cell>
          <cell r="W189">
            <v>73</v>
          </cell>
          <cell r="X189" t="str">
            <v>DS</v>
          </cell>
          <cell r="Y189">
            <v>150</v>
          </cell>
          <cell r="Z189" t="str">
            <v>GR</v>
          </cell>
          <cell r="AA189">
            <v>100</v>
          </cell>
          <cell r="AB189" t="str">
            <v>GR</v>
          </cell>
          <cell r="AC189">
            <v>5</v>
          </cell>
          <cell r="AD189" t="str">
            <v>AM</v>
          </cell>
          <cell r="AE189">
            <v>0</v>
          </cell>
          <cell r="AF189">
            <v>0</v>
          </cell>
          <cell r="AG189">
            <v>0</v>
          </cell>
          <cell r="AH189">
            <v>0</v>
          </cell>
          <cell r="AI189">
            <v>0</v>
          </cell>
          <cell r="AJ189">
            <v>0</v>
          </cell>
          <cell r="AK189">
            <v>0</v>
          </cell>
          <cell r="AL189">
            <v>0</v>
          </cell>
          <cell r="AM189">
            <v>1</v>
          </cell>
          <cell r="AN189" t="str">
            <v>never resealed</v>
          </cell>
          <cell r="BO189" t="str">
            <v>RS 147</v>
          </cell>
          <cell r="BP189">
            <v>2.5</v>
          </cell>
          <cell r="BQ189">
            <v>6.7</v>
          </cell>
          <cell r="BR189" t="str">
            <v>R</v>
          </cell>
          <cell r="BS189" t="str">
            <v>C</v>
          </cell>
          <cell r="BT189">
            <v>0</v>
          </cell>
          <cell r="BU189" t="str">
            <v>DS</v>
          </cell>
          <cell r="BV189" t="str">
            <v/>
          </cell>
          <cell r="BW189">
            <v>1</v>
          </cell>
          <cell r="BX189">
            <v>15</v>
          </cell>
          <cell r="BY189" t="str">
            <v/>
          </cell>
          <cell r="BZ189">
            <v>1</v>
          </cell>
          <cell r="CA189">
            <v>5</v>
          </cell>
          <cell r="CB189">
            <v>1.077</v>
          </cell>
          <cell r="CC189">
            <v>3.6</v>
          </cell>
          <cell r="CD189">
            <v>90</v>
          </cell>
          <cell r="CE189">
            <v>72</v>
          </cell>
          <cell r="CF189">
            <v>57</v>
          </cell>
          <cell r="CG189">
            <v>33</v>
          </cell>
          <cell r="CH189">
            <v>15</v>
          </cell>
          <cell r="CI189">
            <v>0.4</v>
          </cell>
          <cell r="CJ189">
            <v>1.1940298507462689E-3</v>
          </cell>
          <cell r="CK189">
            <v>10</v>
          </cell>
          <cell r="CL189">
            <v>57</v>
          </cell>
          <cell r="CM189">
            <v>0.47752789896670489</v>
          </cell>
          <cell r="CN189">
            <v>0.47752789896670489</v>
          </cell>
          <cell r="CO189">
            <v>0</v>
          </cell>
          <cell r="CP189">
            <v>0</v>
          </cell>
          <cell r="CQ189">
            <v>4.0775278989667054</v>
          </cell>
          <cell r="CR189">
            <v>0</v>
          </cell>
          <cell r="CS189">
            <v>1</v>
          </cell>
          <cell r="CT189">
            <v>0</v>
          </cell>
          <cell r="CU189">
            <v>0</v>
          </cell>
          <cell r="CV189">
            <v>25</v>
          </cell>
          <cell r="CW189">
            <v>25</v>
          </cell>
          <cell r="CX189" t="str">
            <v/>
          </cell>
          <cell r="CY189">
            <v>2.5</v>
          </cell>
          <cell r="CZ189">
            <v>2</v>
          </cell>
          <cell r="DA189">
            <v>2.5</v>
          </cell>
          <cell r="DB189">
            <v>1117</v>
          </cell>
          <cell r="DC189">
            <v>559</v>
          </cell>
          <cell r="DD189">
            <v>302</v>
          </cell>
          <cell r="DE189">
            <v>56</v>
          </cell>
          <cell r="DF189">
            <v>162</v>
          </cell>
          <cell r="DG189">
            <v>17</v>
          </cell>
          <cell r="DH189">
            <v>12</v>
          </cell>
          <cell r="DI189">
            <v>12</v>
          </cell>
        </row>
        <row r="190">
          <cell r="A190" t="str">
            <v>RS 849</v>
          </cell>
          <cell r="B190" t="str">
            <v>n.a.</v>
          </cell>
          <cell r="C190" t="str">
            <v>N</v>
          </cell>
          <cell r="D190" t="str">
            <v>U</v>
          </cell>
          <cell r="E190" t="str">
            <v>Viphya Drive (Kamuzu Ave. to Mazuzu Hotel)</v>
          </cell>
          <cell r="F190" t="str">
            <v>Urban</v>
          </cell>
          <cell r="G190">
            <v>27</v>
          </cell>
          <cell r="H190">
            <v>0.5</v>
          </cell>
          <cell r="I190">
            <v>0</v>
          </cell>
          <cell r="J190" t="str">
            <v>MZUZU CITY</v>
          </cell>
          <cell r="K190" t="str">
            <v>C</v>
          </cell>
          <cell r="L190" t="str">
            <v>New section part of origional RS 148</v>
          </cell>
          <cell r="W190">
            <v>73</v>
          </cell>
          <cell r="X190" t="str">
            <v>DS</v>
          </cell>
          <cell r="Y190">
            <v>150</v>
          </cell>
          <cell r="Z190" t="str">
            <v>GR</v>
          </cell>
          <cell r="AA190">
            <v>100</v>
          </cell>
          <cell r="AB190" t="str">
            <v>GR</v>
          </cell>
          <cell r="AC190">
            <v>5</v>
          </cell>
          <cell r="AD190" t="str">
            <v>AM</v>
          </cell>
          <cell r="AE190">
            <v>0</v>
          </cell>
          <cell r="AF190">
            <v>0</v>
          </cell>
          <cell r="AG190">
            <v>0</v>
          </cell>
          <cell r="AH190">
            <v>0</v>
          </cell>
          <cell r="AI190">
            <v>0</v>
          </cell>
          <cell r="AJ190">
            <v>0</v>
          </cell>
          <cell r="AK190">
            <v>0</v>
          </cell>
          <cell r="AL190">
            <v>0</v>
          </cell>
          <cell r="AM190">
            <v>1</v>
          </cell>
          <cell r="AN190" t="str">
            <v>never resealed</v>
          </cell>
          <cell r="BO190" t="str">
            <v>RS 849</v>
          </cell>
          <cell r="BP190">
            <v>0.5</v>
          </cell>
          <cell r="BQ190">
            <v>4</v>
          </cell>
          <cell r="BR190" t="str">
            <v>R</v>
          </cell>
          <cell r="BS190" t="str">
            <v>C</v>
          </cell>
          <cell r="BT190">
            <v>0</v>
          </cell>
          <cell r="BU190" t="str">
            <v>DS</v>
          </cell>
          <cell r="BV190" t="str">
            <v/>
          </cell>
          <cell r="BW190">
            <v>1</v>
          </cell>
          <cell r="BX190">
            <v>15</v>
          </cell>
          <cell r="BY190" t="str">
            <v/>
          </cell>
          <cell r="BZ190">
            <v>1</v>
          </cell>
          <cell r="CA190">
            <v>5</v>
          </cell>
          <cell r="CB190">
            <v>1.077</v>
          </cell>
          <cell r="CC190">
            <v>3.7</v>
          </cell>
          <cell r="CD190">
            <v>70</v>
          </cell>
          <cell r="CE190">
            <v>45</v>
          </cell>
          <cell r="CF190">
            <v>30</v>
          </cell>
          <cell r="CG190">
            <v>40</v>
          </cell>
          <cell r="CH190">
            <v>15</v>
          </cell>
          <cell r="CI190">
            <v>8</v>
          </cell>
          <cell r="CJ190">
            <v>0.04</v>
          </cell>
          <cell r="CK190">
            <v>10</v>
          </cell>
          <cell r="CL190">
            <v>30</v>
          </cell>
          <cell r="CM190">
            <v>0.31356923076923071</v>
          </cell>
          <cell r="CN190">
            <v>0.31356923076923071</v>
          </cell>
          <cell r="CO190">
            <v>0</v>
          </cell>
          <cell r="CP190">
            <v>0</v>
          </cell>
          <cell r="CQ190">
            <v>4.0135692307692308</v>
          </cell>
          <cell r="CR190">
            <v>0</v>
          </cell>
          <cell r="CS190">
            <v>1</v>
          </cell>
          <cell r="CT190">
            <v>0</v>
          </cell>
          <cell r="CU190">
            <v>0</v>
          </cell>
          <cell r="CV190">
            <v>25</v>
          </cell>
          <cell r="CW190">
            <v>25</v>
          </cell>
          <cell r="CX190" t="str">
            <v/>
          </cell>
          <cell r="CY190">
            <v>1</v>
          </cell>
          <cell r="CZ190">
            <v>1</v>
          </cell>
          <cell r="DA190">
            <v>3</v>
          </cell>
          <cell r="DB190">
            <v>184</v>
          </cell>
          <cell r="DC190">
            <v>92</v>
          </cell>
          <cell r="DD190">
            <v>50</v>
          </cell>
          <cell r="DE190">
            <v>10</v>
          </cell>
          <cell r="DF190">
            <v>27</v>
          </cell>
          <cell r="DG190">
            <v>3</v>
          </cell>
          <cell r="DH190">
            <v>2</v>
          </cell>
          <cell r="DI190">
            <v>2</v>
          </cell>
        </row>
        <row r="191">
          <cell r="A191" t="str">
            <v>RS 149</v>
          </cell>
          <cell r="B191">
            <v>149</v>
          </cell>
          <cell r="C191" t="str">
            <v>N</v>
          </cell>
          <cell r="D191" t="str">
            <v>U</v>
          </cell>
          <cell r="E191" t="str">
            <v>Airport Road (Mzuzu)</v>
          </cell>
          <cell r="F191" t="str">
            <v>Urban</v>
          </cell>
          <cell r="G191">
            <v>28</v>
          </cell>
          <cell r="H191">
            <v>3</v>
          </cell>
          <cell r="I191" t="str">
            <v>R</v>
          </cell>
          <cell r="J191" t="str">
            <v>MZUZU CITY</v>
          </cell>
          <cell r="K191" t="str">
            <v>C</v>
          </cell>
          <cell r="L191">
            <v>0</v>
          </cell>
          <cell r="W191">
            <v>73</v>
          </cell>
          <cell r="X191" t="str">
            <v>DS</v>
          </cell>
          <cell r="Y191">
            <v>150</v>
          </cell>
          <cell r="Z191" t="str">
            <v>GR</v>
          </cell>
          <cell r="AA191">
            <v>100</v>
          </cell>
          <cell r="AB191" t="str">
            <v>GR</v>
          </cell>
          <cell r="AC191">
            <v>5</v>
          </cell>
          <cell r="AD191" t="str">
            <v>AM</v>
          </cell>
          <cell r="AE191">
            <v>0</v>
          </cell>
          <cell r="AF191">
            <v>0</v>
          </cell>
          <cell r="AG191">
            <v>0</v>
          </cell>
          <cell r="AH191">
            <v>0</v>
          </cell>
          <cell r="AI191">
            <v>0</v>
          </cell>
          <cell r="AJ191">
            <v>0</v>
          </cell>
          <cell r="AK191">
            <v>0</v>
          </cell>
          <cell r="AL191">
            <v>0</v>
          </cell>
          <cell r="AM191">
            <v>1</v>
          </cell>
          <cell r="AN191" t="str">
            <v>never resealed</v>
          </cell>
          <cell r="BO191" t="str">
            <v>RS 149</v>
          </cell>
          <cell r="BP191">
            <v>3</v>
          </cell>
          <cell r="BQ191">
            <v>5.5</v>
          </cell>
          <cell r="BR191" t="str">
            <v>R</v>
          </cell>
          <cell r="BS191" t="str">
            <v>C</v>
          </cell>
          <cell r="BT191">
            <v>0</v>
          </cell>
          <cell r="BU191" t="str">
            <v>DS</v>
          </cell>
          <cell r="BV191" t="str">
            <v/>
          </cell>
          <cell r="BW191">
            <v>1</v>
          </cell>
          <cell r="BX191">
            <v>15</v>
          </cell>
          <cell r="BY191" t="str">
            <v/>
          </cell>
          <cell r="BZ191">
            <v>1</v>
          </cell>
          <cell r="CA191">
            <v>5</v>
          </cell>
          <cell r="CB191">
            <v>1.077</v>
          </cell>
          <cell r="CC191">
            <v>3.5</v>
          </cell>
          <cell r="CD191">
            <v>0</v>
          </cell>
          <cell r="CE191">
            <v>0</v>
          </cell>
          <cell r="CF191">
            <v>0</v>
          </cell>
          <cell r="CG191">
            <v>0</v>
          </cell>
          <cell r="CH191">
            <v>0</v>
          </cell>
          <cell r="CI191">
            <v>30</v>
          </cell>
          <cell r="CJ191">
            <v>0.1090909090909091</v>
          </cell>
          <cell r="CK191">
            <v>0.1090909090909091</v>
          </cell>
          <cell r="CL191">
            <v>0</v>
          </cell>
          <cell r="CM191">
            <v>4.2293706293706296E-2</v>
          </cell>
          <cell r="CN191">
            <v>4.2293706293706296E-2</v>
          </cell>
          <cell r="CO191">
            <v>0</v>
          </cell>
          <cell r="CP191">
            <v>0</v>
          </cell>
          <cell r="CQ191">
            <v>3.5422937062937061</v>
          </cell>
          <cell r="CR191">
            <v>0</v>
          </cell>
          <cell r="CS191">
            <v>2</v>
          </cell>
          <cell r="CT191">
            <v>5</v>
          </cell>
          <cell r="CU191">
            <v>2</v>
          </cell>
          <cell r="CV191">
            <v>25</v>
          </cell>
          <cell r="CW191">
            <v>25</v>
          </cell>
          <cell r="CX191" t="str">
            <v/>
          </cell>
          <cell r="CY191">
            <v>1</v>
          </cell>
          <cell r="CZ191">
            <v>2</v>
          </cell>
          <cell r="DA191">
            <v>2</v>
          </cell>
          <cell r="DB191">
            <v>300</v>
          </cell>
          <cell r="DC191">
            <v>150</v>
          </cell>
          <cell r="DD191">
            <v>81</v>
          </cell>
          <cell r="DE191">
            <v>15</v>
          </cell>
          <cell r="DF191">
            <v>44</v>
          </cell>
          <cell r="DG191">
            <v>5</v>
          </cell>
          <cell r="DH191">
            <v>3</v>
          </cell>
          <cell r="DI191">
            <v>3</v>
          </cell>
        </row>
        <row r="192">
          <cell r="A192" t="str">
            <v>RS 151</v>
          </cell>
          <cell r="B192">
            <v>151</v>
          </cell>
          <cell r="C192" t="str">
            <v>N</v>
          </cell>
          <cell r="D192" t="str">
            <v>U</v>
          </cell>
          <cell r="E192" t="str">
            <v>Marine-Works</v>
          </cell>
          <cell r="F192" t="str">
            <v>Urban</v>
          </cell>
          <cell r="G192">
            <v>29</v>
          </cell>
          <cell r="H192">
            <v>2</v>
          </cell>
          <cell r="I192" t="str">
            <v>F</v>
          </cell>
          <cell r="J192" t="str">
            <v>KARONGA TOWN</v>
          </cell>
          <cell r="K192" t="str">
            <v>C</v>
          </cell>
          <cell r="L192">
            <v>0</v>
          </cell>
          <cell r="W192">
            <v>73</v>
          </cell>
          <cell r="X192" t="str">
            <v>ST</v>
          </cell>
          <cell r="Y192">
            <v>150</v>
          </cell>
          <cell r="Z192" t="str">
            <v>GR</v>
          </cell>
          <cell r="AA192">
            <v>100</v>
          </cell>
          <cell r="AB192" t="str">
            <v>GR</v>
          </cell>
          <cell r="AC192">
            <v>5</v>
          </cell>
          <cell r="AD192" t="str">
            <v>JW</v>
          </cell>
          <cell r="AE192">
            <v>0</v>
          </cell>
          <cell r="AF192">
            <v>0</v>
          </cell>
          <cell r="AG192">
            <v>0</v>
          </cell>
          <cell r="AH192">
            <v>0</v>
          </cell>
          <cell r="AI192">
            <v>0</v>
          </cell>
          <cell r="AJ192">
            <v>0</v>
          </cell>
          <cell r="AK192">
            <v>0</v>
          </cell>
          <cell r="AL192">
            <v>0</v>
          </cell>
          <cell r="AM192">
            <v>1</v>
          </cell>
          <cell r="AN192" t="str">
            <v>never resealed</v>
          </cell>
          <cell r="BO192" t="str">
            <v>RS 151</v>
          </cell>
          <cell r="BP192">
            <v>2</v>
          </cell>
          <cell r="BQ192" t="str">
            <v>n.a.</v>
          </cell>
          <cell r="BR192" t="str">
            <v>F</v>
          </cell>
          <cell r="BS192" t="str">
            <v>X</v>
          </cell>
          <cell r="BT192">
            <v>90</v>
          </cell>
          <cell r="BU192" t="str">
            <v>ST</v>
          </cell>
          <cell r="BV192" t="str">
            <v/>
          </cell>
          <cell r="BW192">
            <v>1</v>
          </cell>
          <cell r="BX192">
            <v>10</v>
          </cell>
          <cell r="BY192" t="str">
            <v/>
          </cell>
          <cell r="BZ192">
            <v>1</v>
          </cell>
          <cell r="CA192">
            <v>5</v>
          </cell>
          <cell r="CB192">
            <v>0.90800000000000003</v>
          </cell>
          <cell r="CC192" t="str">
            <v>bitumen surface removed</v>
          </cell>
          <cell r="CD192">
            <v>0</v>
          </cell>
          <cell r="CE192">
            <v>0</v>
          </cell>
          <cell r="CF192">
            <v>0</v>
          </cell>
          <cell r="CG192">
            <v>0</v>
          </cell>
          <cell r="CH192">
            <v>0</v>
          </cell>
          <cell r="CI192">
            <v>0</v>
          </cell>
          <cell r="CJ192">
            <v>0</v>
          </cell>
          <cell r="CK192">
            <v>0</v>
          </cell>
          <cell r="CL192">
            <v>0</v>
          </cell>
          <cell r="CM192">
            <v>0</v>
          </cell>
          <cell r="CN192">
            <v>0</v>
          </cell>
          <cell r="CO192">
            <v>0</v>
          </cell>
          <cell r="CP192">
            <v>0</v>
          </cell>
          <cell r="CQ192">
            <v>0</v>
          </cell>
          <cell r="CR192">
            <v>0</v>
          </cell>
          <cell r="CS192">
            <v>0</v>
          </cell>
          <cell r="CT192">
            <v>0</v>
          </cell>
          <cell r="CU192">
            <v>0</v>
          </cell>
          <cell r="CV192" t="str">
            <v>n.a</v>
          </cell>
          <cell r="CW192" t="str">
            <v>n.a.</v>
          </cell>
          <cell r="CX192">
            <v>0</v>
          </cell>
          <cell r="CY192" t="str">
            <v>n.a.</v>
          </cell>
          <cell r="CZ192" t="str">
            <v>n.a.</v>
          </cell>
          <cell r="DA192">
            <v>1</v>
          </cell>
          <cell r="DB192">
            <v>171</v>
          </cell>
          <cell r="DC192">
            <v>86</v>
          </cell>
          <cell r="DD192">
            <v>47</v>
          </cell>
          <cell r="DE192">
            <v>9</v>
          </cell>
          <cell r="DF192">
            <v>25</v>
          </cell>
          <cell r="DG192">
            <v>3</v>
          </cell>
          <cell r="DH192">
            <v>2</v>
          </cell>
          <cell r="DI192">
            <v>2</v>
          </cell>
        </row>
        <row r="193">
          <cell r="A193" t="str">
            <v>RS 152</v>
          </cell>
          <cell r="B193">
            <v>152</v>
          </cell>
          <cell r="C193" t="str">
            <v>N</v>
          </cell>
          <cell r="D193" t="str">
            <v>U</v>
          </cell>
          <cell r="E193" t="str">
            <v>D.C. Office - Old Market - Hall - Mufwa</v>
          </cell>
          <cell r="F193" t="str">
            <v>Urban</v>
          </cell>
          <cell r="G193">
            <v>30</v>
          </cell>
          <cell r="H193">
            <v>3</v>
          </cell>
          <cell r="I193" t="str">
            <v>F</v>
          </cell>
          <cell r="J193" t="str">
            <v>KARONGA TOWN</v>
          </cell>
          <cell r="K193" t="str">
            <v>C</v>
          </cell>
          <cell r="L193">
            <v>0</v>
          </cell>
          <cell r="W193">
            <v>75</v>
          </cell>
          <cell r="X193" t="str">
            <v>DS</v>
          </cell>
          <cell r="Y193">
            <v>150</v>
          </cell>
          <cell r="Z193" t="str">
            <v>GR</v>
          </cell>
          <cell r="AA193">
            <v>100</v>
          </cell>
          <cell r="AB193" t="str">
            <v>GR</v>
          </cell>
          <cell r="AC193">
            <v>5</v>
          </cell>
          <cell r="AD193" t="str">
            <v>AM</v>
          </cell>
          <cell r="AE193">
            <v>98</v>
          </cell>
          <cell r="AF193" t="str">
            <v>RC</v>
          </cell>
          <cell r="AG193" t="str">
            <v>ST</v>
          </cell>
          <cell r="AH193">
            <v>10</v>
          </cell>
          <cell r="AI193">
            <v>0</v>
          </cell>
          <cell r="AJ193">
            <v>0</v>
          </cell>
          <cell r="AK193">
            <v>0</v>
          </cell>
          <cell r="AL193">
            <v>0</v>
          </cell>
          <cell r="AM193">
            <v>1</v>
          </cell>
          <cell r="AN193">
            <v>0</v>
          </cell>
          <cell r="BO193" t="str">
            <v>RS 152</v>
          </cell>
          <cell r="BP193">
            <v>3</v>
          </cell>
          <cell r="BQ193" t="str">
            <v>n.a.</v>
          </cell>
          <cell r="BR193" t="str">
            <v>F</v>
          </cell>
          <cell r="BS193" t="str">
            <v>C</v>
          </cell>
          <cell r="BT193">
            <v>0</v>
          </cell>
          <cell r="BU193" t="str">
            <v>ST</v>
          </cell>
          <cell r="BV193" t="str">
            <v/>
          </cell>
          <cell r="BW193">
            <v>1</v>
          </cell>
          <cell r="BX193">
            <v>10</v>
          </cell>
          <cell r="BY193" t="str">
            <v/>
          </cell>
          <cell r="BZ193">
            <v>1</v>
          </cell>
          <cell r="CA193">
            <v>5</v>
          </cell>
          <cell r="CB193">
            <v>1.254</v>
          </cell>
          <cell r="CC193" t="str">
            <v>being reconstructed 1998</v>
          </cell>
          <cell r="CD193">
            <v>0</v>
          </cell>
          <cell r="CE193">
            <v>0</v>
          </cell>
          <cell r="CF193">
            <v>0</v>
          </cell>
          <cell r="CG193">
            <v>0</v>
          </cell>
          <cell r="CH193">
            <v>0</v>
          </cell>
          <cell r="CI193">
            <v>0</v>
          </cell>
          <cell r="CJ193">
            <v>0</v>
          </cell>
          <cell r="CK193">
            <v>0</v>
          </cell>
          <cell r="CL193">
            <v>0</v>
          </cell>
          <cell r="CM193">
            <v>0</v>
          </cell>
          <cell r="CN193">
            <v>0</v>
          </cell>
          <cell r="CO193">
            <v>0</v>
          </cell>
          <cell r="CP193">
            <v>0</v>
          </cell>
          <cell r="CQ193">
            <v>0</v>
          </cell>
          <cell r="CR193">
            <v>0</v>
          </cell>
          <cell r="CS193">
            <v>0</v>
          </cell>
          <cell r="CT193">
            <v>0</v>
          </cell>
          <cell r="CU193">
            <v>0</v>
          </cell>
          <cell r="CV193" t="str">
            <v>n.a</v>
          </cell>
          <cell r="CW193" t="str">
            <v>n.a.</v>
          </cell>
          <cell r="CX193">
            <v>0</v>
          </cell>
          <cell r="CY193" t="str">
            <v>n.a.</v>
          </cell>
          <cell r="CZ193" t="str">
            <v>n.a.</v>
          </cell>
          <cell r="DA193">
            <v>1</v>
          </cell>
          <cell r="DB193">
            <v>294</v>
          </cell>
          <cell r="DC193">
            <v>147</v>
          </cell>
          <cell r="DD193">
            <v>80</v>
          </cell>
          <cell r="DE193">
            <v>15</v>
          </cell>
          <cell r="DF193">
            <v>43</v>
          </cell>
          <cell r="DG193">
            <v>5</v>
          </cell>
          <cell r="DH193">
            <v>3</v>
          </cell>
          <cell r="DI193">
            <v>3</v>
          </cell>
        </row>
        <row r="194">
          <cell r="A194" t="str">
            <v>RS 139</v>
          </cell>
          <cell r="B194">
            <v>139</v>
          </cell>
          <cell r="C194" t="str">
            <v>S</v>
          </cell>
          <cell r="D194" t="str">
            <v>T</v>
          </cell>
          <cell r="E194" t="str">
            <v xml:space="preserve">Balaka Loop </v>
          </cell>
          <cell r="F194" t="str">
            <v>Urban</v>
          </cell>
          <cell r="G194">
            <v>31</v>
          </cell>
          <cell r="H194">
            <v>1.5</v>
          </cell>
          <cell r="I194" t="str">
            <v>F</v>
          </cell>
          <cell r="J194" t="str">
            <v>BALAKA TOWN</v>
          </cell>
          <cell r="K194">
            <v>8</v>
          </cell>
          <cell r="L194">
            <v>0</v>
          </cell>
          <cell r="W194">
            <v>71</v>
          </cell>
          <cell r="X194" t="str">
            <v>SA</v>
          </cell>
          <cell r="Y194">
            <v>125</v>
          </cell>
          <cell r="Z194" t="str">
            <v>SB</v>
          </cell>
          <cell r="AA194">
            <v>150</v>
          </cell>
          <cell r="AB194" t="str">
            <v>GR</v>
          </cell>
          <cell r="AC194">
            <v>14</v>
          </cell>
          <cell r="AD194" t="str">
            <v>VR</v>
          </cell>
          <cell r="AE194">
            <v>98</v>
          </cell>
          <cell r="AF194" t="str">
            <v>RC</v>
          </cell>
          <cell r="AG194" t="str">
            <v>ST</v>
          </cell>
          <cell r="AH194">
            <v>10</v>
          </cell>
          <cell r="AI194">
            <v>0</v>
          </cell>
          <cell r="AJ194">
            <v>0</v>
          </cell>
          <cell r="AK194">
            <v>0</v>
          </cell>
          <cell r="AL194">
            <v>0</v>
          </cell>
          <cell r="AM194">
            <v>1</v>
          </cell>
          <cell r="AN194">
            <v>0</v>
          </cell>
          <cell r="BO194" t="str">
            <v>RS 139</v>
          </cell>
          <cell r="BP194">
            <v>1.5</v>
          </cell>
          <cell r="BQ194" t="str">
            <v>n.a.</v>
          </cell>
          <cell r="BR194" t="str">
            <v>F</v>
          </cell>
          <cell r="BS194" t="str">
            <v>C</v>
          </cell>
          <cell r="BT194">
            <v>0</v>
          </cell>
          <cell r="BU194" t="str">
            <v>ST</v>
          </cell>
          <cell r="BV194" t="str">
            <v/>
          </cell>
          <cell r="BW194">
            <v>1</v>
          </cell>
          <cell r="BX194">
            <v>10</v>
          </cell>
          <cell r="BY194" t="str">
            <v/>
          </cell>
          <cell r="BZ194">
            <v>1</v>
          </cell>
          <cell r="CA194">
            <v>14</v>
          </cell>
          <cell r="CB194">
            <v>1.6850000000000001</v>
          </cell>
          <cell r="CC194" t="str">
            <v>being reconstructed 1998</v>
          </cell>
          <cell r="CD194">
            <v>0</v>
          </cell>
          <cell r="CE194">
            <v>0</v>
          </cell>
          <cell r="CF194">
            <v>0</v>
          </cell>
          <cell r="CG194">
            <v>0</v>
          </cell>
          <cell r="CH194">
            <v>0</v>
          </cell>
          <cell r="CI194">
            <v>0</v>
          </cell>
          <cell r="CJ194">
            <v>0</v>
          </cell>
          <cell r="CK194">
            <v>0</v>
          </cell>
          <cell r="CL194">
            <v>0</v>
          </cell>
          <cell r="CM194">
            <v>0</v>
          </cell>
          <cell r="CN194">
            <v>0</v>
          </cell>
          <cell r="CO194">
            <v>0</v>
          </cell>
          <cell r="CP194">
            <v>0</v>
          </cell>
          <cell r="CQ194">
            <v>0</v>
          </cell>
          <cell r="CR194">
            <v>0</v>
          </cell>
          <cell r="CS194">
            <v>0</v>
          </cell>
          <cell r="CT194">
            <v>0</v>
          </cell>
          <cell r="CU194">
            <v>0</v>
          </cell>
          <cell r="CV194" t="str">
            <v>n.a</v>
          </cell>
          <cell r="CW194" t="str">
            <v>n.a.</v>
          </cell>
          <cell r="CX194">
            <v>0</v>
          </cell>
          <cell r="CY194" t="str">
            <v>n.a.</v>
          </cell>
          <cell r="CZ194" t="str">
            <v>n.a.</v>
          </cell>
          <cell r="DA194">
            <v>1</v>
          </cell>
          <cell r="DB194">
            <v>600</v>
          </cell>
          <cell r="DC194">
            <v>282</v>
          </cell>
          <cell r="DD194">
            <v>156</v>
          </cell>
          <cell r="DE194">
            <v>45</v>
          </cell>
          <cell r="DF194">
            <v>69</v>
          </cell>
          <cell r="DG194">
            <v>12</v>
          </cell>
          <cell r="DH194">
            <v>6</v>
          </cell>
          <cell r="DI194">
            <v>30</v>
          </cell>
        </row>
        <row r="195">
          <cell r="A195" t="str">
            <v>RS 160</v>
          </cell>
          <cell r="B195">
            <v>160</v>
          </cell>
          <cell r="C195" t="str">
            <v>C</v>
          </cell>
          <cell r="D195" t="str">
            <v>U</v>
          </cell>
          <cell r="E195" t="str">
            <v>Dedza Loop (M1 to Dedza)</v>
          </cell>
          <cell r="F195" t="str">
            <v>Urban</v>
          </cell>
          <cell r="G195">
            <v>32</v>
          </cell>
          <cell r="H195">
            <v>5.4</v>
          </cell>
          <cell r="I195" t="str">
            <v>R</v>
          </cell>
          <cell r="J195" t="str">
            <v>DEDZA TOWN</v>
          </cell>
          <cell r="K195">
            <v>7</v>
          </cell>
          <cell r="L195">
            <v>0</v>
          </cell>
          <cell r="W195">
            <v>78</v>
          </cell>
          <cell r="X195" t="str">
            <v>SA</v>
          </cell>
          <cell r="Y195">
            <v>125</v>
          </cell>
          <cell r="Z195" t="str">
            <v>SB</v>
          </cell>
          <cell r="AA195">
            <v>150</v>
          </cell>
          <cell r="AB195" t="str">
            <v>GR</v>
          </cell>
          <cell r="AC195">
            <v>4</v>
          </cell>
          <cell r="AD195" t="str">
            <v>VR</v>
          </cell>
          <cell r="AE195">
            <v>0</v>
          </cell>
          <cell r="AF195">
            <v>0</v>
          </cell>
          <cell r="AG195">
            <v>0</v>
          </cell>
          <cell r="AH195">
            <v>0</v>
          </cell>
          <cell r="AI195">
            <v>0</v>
          </cell>
          <cell r="AJ195">
            <v>0</v>
          </cell>
          <cell r="AK195">
            <v>0</v>
          </cell>
          <cell r="AL195">
            <v>0</v>
          </cell>
          <cell r="AM195">
            <v>2</v>
          </cell>
          <cell r="AN195" t="str">
            <v>never resealed</v>
          </cell>
          <cell r="BO195" t="str">
            <v>RS 160</v>
          </cell>
          <cell r="BP195">
            <v>5.4</v>
          </cell>
          <cell r="BQ195">
            <v>5.5</v>
          </cell>
          <cell r="BR195" t="str">
            <v>R</v>
          </cell>
          <cell r="BS195" t="str">
            <v>C</v>
          </cell>
          <cell r="BT195">
            <v>0</v>
          </cell>
          <cell r="BU195" t="str">
            <v>SA</v>
          </cell>
          <cell r="BV195" t="str">
            <v/>
          </cell>
          <cell r="BW195">
            <v>2</v>
          </cell>
          <cell r="BX195">
            <v>10</v>
          </cell>
          <cell r="BY195" t="str">
            <v/>
          </cell>
          <cell r="BZ195">
            <v>1</v>
          </cell>
          <cell r="CA195">
            <v>4</v>
          </cell>
          <cell r="CB195">
            <v>1.508</v>
          </cell>
          <cell r="CC195">
            <v>5</v>
          </cell>
          <cell r="CD195">
            <v>95</v>
          </cell>
          <cell r="CE195">
            <v>63</v>
          </cell>
          <cell r="CF195">
            <v>48</v>
          </cell>
          <cell r="CG195">
            <v>47</v>
          </cell>
          <cell r="CH195">
            <v>15</v>
          </cell>
          <cell r="CI195">
            <v>750</v>
          </cell>
          <cell r="CJ195">
            <v>2.7272727272727271</v>
          </cell>
          <cell r="CK195">
            <v>10</v>
          </cell>
          <cell r="CL195">
            <v>48</v>
          </cell>
          <cell r="CM195">
            <v>1.4476083916083917</v>
          </cell>
          <cell r="CN195">
            <v>1.4476083916083917</v>
          </cell>
          <cell r="CO195">
            <v>0</v>
          </cell>
          <cell r="CP195">
            <v>0</v>
          </cell>
          <cell r="CQ195">
            <v>6.4476083916083917</v>
          </cell>
          <cell r="CR195">
            <v>40</v>
          </cell>
          <cell r="CS195">
            <v>1</v>
          </cell>
          <cell r="CT195">
            <v>0</v>
          </cell>
          <cell r="CU195">
            <v>0</v>
          </cell>
          <cell r="CV195">
            <v>20</v>
          </cell>
          <cell r="CW195">
            <v>20</v>
          </cell>
          <cell r="CX195" t="str">
            <v/>
          </cell>
          <cell r="CY195">
            <v>3</v>
          </cell>
          <cell r="CZ195">
            <v>3</v>
          </cell>
          <cell r="DA195">
            <v>2.2999999999999998</v>
          </cell>
          <cell r="DB195">
            <v>134</v>
          </cell>
          <cell r="DC195">
            <v>67</v>
          </cell>
          <cell r="DD195">
            <v>37</v>
          </cell>
          <cell r="DE195">
            <v>7</v>
          </cell>
          <cell r="DF195">
            <v>20</v>
          </cell>
          <cell r="DG195">
            <v>3</v>
          </cell>
          <cell r="DH195">
            <v>2</v>
          </cell>
          <cell r="DI195">
            <v>2</v>
          </cell>
        </row>
        <row r="196">
          <cell r="A196" t="str">
            <v>RS 611</v>
          </cell>
          <cell r="B196">
            <v>433</v>
          </cell>
          <cell r="C196" t="str">
            <v>C</v>
          </cell>
          <cell r="D196" t="str">
            <v>T</v>
          </cell>
          <cell r="E196" t="str">
            <v>Dedza - Kapesi</v>
          </cell>
          <cell r="F196" t="str">
            <v>Urban</v>
          </cell>
          <cell r="G196">
            <v>33</v>
          </cell>
          <cell r="H196">
            <v>5.4</v>
          </cell>
          <cell r="I196" t="str">
            <v>H</v>
          </cell>
          <cell r="J196" t="str">
            <v>DEDZA TOWN</v>
          </cell>
          <cell r="K196">
            <v>6</v>
          </cell>
          <cell r="L196" t="str">
            <v>Changed from T372 to Urban, to Trunk &amp; to Kepiri</v>
          </cell>
          <cell r="W196">
            <v>78</v>
          </cell>
          <cell r="X196" t="str">
            <v>SA</v>
          </cell>
          <cell r="Y196">
            <v>125</v>
          </cell>
          <cell r="Z196" t="str">
            <v>SB</v>
          </cell>
          <cell r="AA196">
            <v>150</v>
          </cell>
          <cell r="AB196" t="str">
            <v>GR</v>
          </cell>
          <cell r="AC196">
            <v>4</v>
          </cell>
          <cell r="AD196" t="str">
            <v>VR</v>
          </cell>
          <cell r="AE196">
            <v>0</v>
          </cell>
          <cell r="AF196">
            <v>0</v>
          </cell>
          <cell r="AG196">
            <v>0</v>
          </cell>
          <cell r="AH196">
            <v>0</v>
          </cell>
          <cell r="AI196">
            <v>0</v>
          </cell>
          <cell r="AJ196">
            <v>0</v>
          </cell>
          <cell r="AK196">
            <v>0</v>
          </cell>
          <cell r="AL196">
            <v>0</v>
          </cell>
          <cell r="AM196">
            <v>2</v>
          </cell>
          <cell r="AN196" t="str">
            <v>never resealed</v>
          </cell>
          <cell r="BO196" t="str">
            <v>RS 611</v>
          </cell>
          <cell r="BP196">
            <v>5.4</v>
          </cell>
          <cell r="BQ196">
            <v>5.5</v>
          </cell>
          <cell r="BR196" t="str">
            <v>R</v>
          </cell>
          <cell r="BS196" t="str">
            <v>C</v>
          </cell>
          <cell r="BT196">
            <v>0</v>
          </cell>
          <cell r="BU196" t="str">
            <v>SA</v>
          </cell>
          <cell r="BV196" t="str">
            <v/>
          </cell>
          <cell r="BW196">
            <v>2</v>
          </cell>
          <cell r="BX196">
            <v>10</v>
          </cell>
          <cell r="BY196" t="str">
            <v/>
          </cell>
          <cell r="BZ196">
            <v>1</v>
          </cell>
          <cell r="CA196">
            <v>4</v>
          </cell>
          <cell r="CB196">
            <v>1.508</v>
          </cell>
          <cell r="CC196">
            <v>5</v>
          </cell>
          <cell r="CD196">
            <v>95</v>
          </cell>
          <cell r="CE196">
            <v>63</v>
          </cell>
          <cell r="CF196">
            <v>48</v>
          </cell>
          <cell r="CG196">
            <v>47</v>
          </cell>
          <cell r="CH196">
            <v>15</v>
          </cell>
          <cell r="CI196">
            <v>600</v>
          </cell>
          <cell r="CJ196">
            <v>2.1818181818181821</v>
          </cell>
          <cell r="CK196">
            <v>10</v>
          </cell>
          <cell r="CL196">
            <v>48</v>
          </cell>
          <cell r="CM196">
            <v>1.2415944055944057</v>
          </cell>
          <cell r="CN196">
            <v>1.2415944055944057</v>
          </cell>
          <cell r="CO196">
            <v>0</v>
          </cell>
          <cell r="CP196">
            <v>0</v>
          </cell>
          <cell r="CQ196">
            <v>6.2415944055944053</v>
          </cell>
          <cell r="CR196">
            <v>40</v>
          </cell>
          <cell r="CS196">
            <v>1</v>
          </cell>
          <cell r="CT196">
            <v>0</v>
          </cell>
          <cell r="CU196">
            <v>0</v>
          </cell>
          <cell r="CV196">
            <v>20</v>
          </cell>
          <cell r="CW196">
            <v>20</v>
          </cell>
          <cell r="CX196" t="str">
            <v/>
          </cell>
          <cell r="CY196">
            <v>3</v>
          </cell>
          <cell r="CZ196">
            <v>3</v>
          </cell>
          <cell r="DA196">
            <v>2.2999999999999998</v>
          </cell>
          <cell r="DB196">
            <v>500</v>
          </cell>
          <cell r="DC196">
            <v>235</v>
          </cell>
          <cell r="DD196">
            <v>130</v>
          </cell>
          <cell r="DE196">
            <v>38</v>
          </cell>
          <cell r="DF196">
            <v>58</v>
          </cell>
          <cell r="DG196">
            <v>10</v>
          </cell>
          <cell r="DH196">
            <v>5</v>
          </cell>
          <cell r="DI196">
            <v>25</v>
          </cell>
        </row>
        <row r="197">
          <cell r="A197" t="str">
            <v>RS 651</v>
          </cell>
          <cell r="B197">
            <v>473</v>
          </cell>
          <cell r="C197" t="str">
            <v>C</v>
          </cell>
          <cell r="D197" t="str">
            <v>F</v>
          </cell>
          <cell r="E197" t="str">
            <v>Bayani - Zingilizi</v>
          </cell>
          <cell r="F197" t="str">
            <v>T395</v>
          </cell>
          <cell r="G197">
            <v>4</v>
          </cell>
          <cell r="H197">
            <v>8.1</v>
          </cell>
          <cell r="I197" t="str">
            <v>R</v>
          </cell>
          <cell r="J197" t="str">
            <v>NTCHEU</v>
          </cell>
          <cell r="K197">
            <v>8</v>
          </cell>
          <cell r="L197" t="str">
            <v>Changed designation from T394 to T395</v>
          </cell>
        </row>
        <row r="198">
          <cell r="A198" t="str">
            <v>Count</v>
          </cell>
          <cell r="B198">
            <v>194</v>
          </cell>
          <cell r="C198">
            <v>0</v>
          </cell>
          <cell r="D198">
            <v>0</v>
          </cell>
          <cell r="E198" t="str">
            <v>Total length</v>
          </cell>
          <cell r="F198">
            <v>2520.1000000000004</v>
          </cell>
          <cell r="G198">
            <v>0</v>
          </cell>
          <cell r="H198">
            <v>0</v>
          </cell>
          <cell r="I198" t="str">
            <v>km</v>
          </cell>
          <cell r="J198" t="str">
            <v>km</v>
          </cell>
          <cell r="K198">
            <v>8</v>
          </cell>
          <cell r="L198" t="str">
            <v>Changed designation from T394 to T395</v>
          </cell>
        </row>
      </sheetData>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1">
          <cell r="A1" t="str">
            <v xml:space="preserve">Table A2 - Road Sections (as given in Terms of Reference) Not Used In The Study </v>
          </cell>
        </row>
      </sheetData>
      <sheetData sheetId="18">
        <row r="1">
          <cell r="A1" t="str">
            <v xml:space="preserve">Table A2 - Road Sections (as given in Terms of Reference) Not Used In The Study </v>
          </cell>
        </row>
      </sheetData>
      <sheetData sheetId="19">
        <row r="1">
          <cell r="A1">
            <v>0</v>
          </cell>
        </row>
      </sheetData>
      <sheetData sheetId="20">
        <row r="1">
          <cell r="A1" t="str">
            <v xml:space="preserve">Table A2 - Road Sections (as given in Terms of Reference) Not Used In The Study </v>
          </cell>
        </row>
      </sheetData>
      <sheetData sheetId="21">
        <row r="1">
          <cell r="A1">
            <v>0</v>
          </cell>
        </row>
      </sheetData>
      <sheetData sheetId="22">
        <row r="1">
          <cell r="A1">
            <v>0</v>
          </cell>
        </row>
      </sheetData>
      <sheetData sheetId="23">
        <row r="1">
          <cell r="A1">
            <v>0</v>
          </cell>
        </row>
      </sheetData>
      <sheetData sheetId="24">
        <row r="1">
          <cell r="A1" t="str">
            <v xml:space="preserve">Table A2 - Road Sections (as given in Terms of Reference) Not Used In The Study </v>
          </cell>
        </row>
      </sheetData>
      <sheetData sheetId="25">
        <row r="1">
          <cell r="A1">
            <v>0</v>
          </cell>
        </row>
      </sheetData>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ow r="1">
          <cell r="A1" t="str">
            <v xml:space="preserve">Table A2 - Road Sections (as given in Terms of Reference) Not Used In The Study </v>
          </cell>
        </row>
      </sheetData>
      <sheetData sheetId="59">
        <row r="1">
          <cell r="A1" t="str">
            <v xml:space="preserve">Table A2 - Road Sections (as given in Terms of Reference) Not Used In The Study </v>
          </cell>
        </row>
      </sheetData>
      <sheetData sheetId="60">
        <row r="1">
          <cell r="A1" t="str">
            <v xml:space="preserve">Table A2 - Road Sections (as given in Terms of Reference) Not Used In The Study </v>
          </cell>
        </row>
      </sheetData>
      <sheetData sheetId="61">
        <row r="1">
          <cell r="A1" t="str">
            <v xml:space="preserve">Table A2 - Road Sections (as given in Terms of Reference) Not Used In The Study </v>
          </cell>
        </row>
      </sheetData>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refreshError="1"/>
      <sheetData sheetId="73" refreshError="1"/>
      <sheetData sheetId="74" refreshError="1"/>
      <sheetData sheetId="75" refreshError="1"/>
      <sheetData sheetId="76" refreshError="1"/>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m"/>
      <sheetName val="v"/>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LEADS"/>
      <sheetName val="ssr-rates"/>
      <sheetName val="Plant &amp;  Machinery"/>
      <sheetName val="Material"/>
      <sheetName val="Labour"/>
      <sheetName val="Road data"/>
      <sheetName val="pvc-pipe-rates"/>
      <sheetName val="m"/>
      <sheetName val="Lead"/>
      <sheetName val="Lead statement"/>
      <sheetName val="data existing_do not delete"/>
      <sheetName val="Specification"/>
      <sheetName val="MRATES"/>
      <sheetName val="0000000000000"/>
      <sheetName val="segments-details"/>
      <sheetName val="int-Dia-hdpe"/>
      <sheetName val="habs-list"/>
      <sheetName val="int-Dia-pvc"/>
      <sheetName val="DATA"/>
      <sheetName val="Data_Base"/>
      <sheetName val="sand"/>
      <sheetName val="stone"/>
      <sheetName val="Data_Renuals"/>
      <sheetName val="ABS"/>
      <sheetName val="HDPE"/>
      <sheetName val="DI"/>
      <sheetName val="pvc"/>
      <sheetName val="Specification report"/>
      <sheetName val="RMR"/>
      <sheetName val="GROUND FLOOR"/>
      <sheetName val="maya"/>
      <sheetName val="Data-ELSR"/>
      <sheetName val="DATA-BASE"/>
      <sheetName val="DATA-ABSTRACT"/>
      <sheetName val="GA"/>
      <sheetName val="C-data"/>
      <sheetName val="Civil SSR"/>
      <sheetName val="WS Data"/>
      <sheetName val="ST"/>
      <sheetName val="Sump"/>
      <sheetName val="quarry"/>
      <sheetName val="Process"/>
      <sheetName val="Main sheet"/>
      <sheetName val="other rates"/>
      <sheetName val="data1"/>
      <sheetName val="Data.F8.BTR"/>
      <sheetName val="Road Detail Est."/>
      <sheetName val="rdamdata"/>
      <sheetName val="rates"/>
      <sheetName val="Sheet1"/>
      <sheetName val="SSR"/>
      <sheetName val="temp-SDData (2)"/>
      <sheetName val="id"/>
      <sheetName val="bldg"/>
      <sheetName val="DATA_PRG"/>
      <sheetName val="Bridge Data 2005-06"/>
      <sheetName val="cert"/>
      <sheetName val="Road data "/>
      <sheetName val="SPECS"/>
      <sheetName val="Sheet9"/>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p&amp;m"/>
      <sheetName val="Proforma -II "/>
      <sheetName val="C.R G.F"/>
      <sheetName val="pvc_basic"/>
      <sheetName val="FINAL LEAD"/>
      <sheetName val="select items_PMW"/>
      <sheetName val="MRoad data"/>
      <sheetName val="Convey"/>
      <sheetName val="Part-A"/>
      <sheetName val="COVER"/>
      <sheetName val="road est"/>
      <sheetName val="m lead"/>
      <sheetName val="mlead"/>
      <sheetName val="CFForecast detail"/>
      <sheetName val="DI Rate Analysis"/>
      <sheetName val="Economic RisingMain  Ph-I"/>
      <sheetName val="dlvoid"/>
      <sheetName val="slab"/>
      <sheetName val="DL CAL"/>
      <sheetName val="Sorted"/>
      <sheetName val="1V800"/>
      <sheetName val="materials"/>
      <sheetName val="Plant_&amp;__Machinery"/>
      <sheetName val="Road_data"/>
      <sheetName val="Lead_statement"/>
      <sheetName val="data_existing_do_not_delete"/>
      <sheetName val="Plant_&amp;__Machinery1"/>
      <sheetName val="Road_data1"/>
      <sheetName val="Lead_statement1"/>
      <sheetName val="data_existing_do_not_delete1"/>
      <sheetName val="Basicrates"/>
      <sheetName val="C.D.Abs.Est."/>
      <sheetName val="Dn SLRB (R2)"/>
      <sheetName val="Data_"/>
      <sheetName val="Sheet1 (2)"/>
      <sheetName val="Aug,02"/>
      <sheetName val="Summary"/>
      <sheetName val="SLAB  DATA"/>
      <sheetName val="Bill-12"/>
      <sheetName val="RM"/>
      <sheetName val="Sheet2"/>
      <sheetName val="MTC-estimate"/>
      <sheetName val="CD Data"/>
      <sheetName val="Data-2010-11"/>
      <sheetName val="sept-plan"/>
      <sheetName val="BOQ"/>
      <sheetName val="pt-cw"/>
      <sheetName val="PUMP_DATA"/>
      <sheetName val="FINAL DATA"/>
      <sheetName val="Road data.PS"/>
      <sheetName val="Road data  PH"/>
      <sheetName val="RA-markate"/>
      <sheetName val="GF SB Ok "/>
      <sheetName val="Design"/>
      <sheetName val="51"/>
      <sheetName val="t_prsr"/>
      <sheetName val="detls"/>
      <sheetName val="wh"/>
      <sheetName val="Sheet3"/>
      <sheetName val="d-safe DELUXE"/>
      <sheetName val="bASICDATA"/>
      <sheetName val="Data o"/>
      <sheetName val="sup dat"/>
      <sheetName val="Specification_report"/>
      <sheetName val="GROUND_FLOOR"/>
      <sheetName val="Civil_SSR"/>
      <sheetName val="WS_Data"/>
      <sheetName val="Data_F8_BTR"/>
      <sheetName val="Road_Detail_Est_"/>
      <sheetName val="other_rates"/>
      <sheetName val="temp-SDData_(2)"/>
      <sheetName val="Road_data_"/>
      <sheetName val="Bridge_Data_2005-06"/>
      <sheetName val="MRoad_data"/>
      <sheetName val="Main_sheet"/>
      <sheetName val="Levels"/>
      <sheetName val="Bitumen trunk"/>
      <sheetName val="Feeder"/>
      <sheetName val="R99 etc"/>
      <sheetName val="Trunk unpaved"/>
      <sheetName val="GN-ST-10"/>
      <sheetName val="Supplier"/>
      <sheetName val="sg-clay(d)"/>
      <sheetName val="Design of two-way slab"/>
      <sheetName val="Data Road"/>
      <sheetName val="Hydraulic Design (Pipe)"/>
      <sheetName val="Sub -  Analysis"/>
      <sheetName val="basic-data"/>
      <sheetName val="MA"/>
      <sheetName val="road safety datas"/>
      <sheetName val="abs road"/>
      <sheetName val="R_Det"/>
      <sheetName val="Note"/>
      <sheetName val="MRMECADAMoad data"/>
      <sheetName val="lead modified"/>
      <sheetName val="CC road"/>
      <sheetName val="Road Est."/>
      <sheetName val="WATER-HAMMER"/>
      <sheetName val="DET-ABS(toilet&amp;residence of ju)"/>
      <sheetName val="BTR"/>
      <sheetName val="Boppudi data sheet "/>
      <sheetName val="Common "/>
      <sheetName val="Usage"/>
      <sheetName val="Abs_CD_2"/>
      <sheetName val="coverpage"/>
      <sheetName val="ECV"/>
      <sheetName val="SS ENERGISE"/>
      <sheetName val="MPP_Gundlapally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r"/>
      <sheetName val="ew-cal"/>
      <sheetName val="ann-b"/>
      <sheetName val="Abstrct "/>
      <sheetName val="est"/>
      <sheetName val="Lead"/>
      <sheetName val="Data"/>
      <sheetName val="she"/>
      <sheetName val="Part A"/>
      <sheetName val="Material"/>
      <sheetName val="Plant &amp;  Machinery"/>
      <sheetName val="DATA-BASE"/>
      <sheetName val="DATA-ABSTRACT"/>
      <sheetName val="Lead statement ss5"/>
      <sheetName val="v"/>
      <sheetName val="Abstrct_"/>
      <sheetName val="Part_A"/>
      <sheetName val="r"/>
      <sheetName val="Abstr#t "/>
      <sheetName val="m"/>
      <sheetName val="Sheet1"/>
      <sheetName val="LEADS"/>
      <sheetName val="Bridge Data 2005-06"/>
      <sheetName val="pvc-pipe-rates"/>
      <sheetName val="Labour"/>
      <sheetName val="ewst"/>
      <sheetName val="Lead statement"/>
      <sheetName val="DATA_PRG"/>
      <sheetName val="segments-details"/>
      <sheetName val="int-Dia-hdpe"/>
      <sheetName val="habs-list"/>
      <sheetName val="int-Dia-pvc"/>
      <sheetName val="MRATES"/>
      <sheetName val="MRoad data"/>
      <sheetName val="Bitumen trunk"/>
      <sheetName val="Feeder"/>
      <sheetName val="R99 etc"/>
      <sheetName val="Trunk unpaved"/>
      <sheetName val="GROUND FLOOR"/>
      <sheetName val="Levels"/>
      <sheetName val="maya"/>
      <sheetName val="RMR"/>
      <sheetName val="Data.F8.BTR"/>
      <sheetName val="Boq"/>
      <sheetName val="Input"/>
      <sheetName val="detls"/>
      <sheetName val="C.D.Abs.Est."/>
      <sheetName val="coverpage"/>
      <sheetName val="Road data"/>
      <sheetName val="abs road"/>
      <sheetName val="TS memo"/>
      <sheetName val="CD_Data"/>
      <sheetName val="CD Data"/>
      <sheetName val="m1"/>
      <sheetName val="Common "/>
      <sheetName val="banilad"/>
      <sheetName val="Mactan"/>
      <sheetName val="Mandaue"/>
      <sheetName val="p&amp;m"/>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SubAnalysis"/>
      <sheetName val="Pop"/>
      <sheetName val="EDWise"/>
      <sheetName val="Bill-12"/>
      <sheetName val="nodes"/>
      <sheetName val="int-Dia"/>
      <sheetName val="Convey"/>
      <sheetName val="RAFT"/>
      <sheetName val="scour depth"/>
      <sheetName val="rdamdata"/>
      <sheetName val="mlead"/>
      <sheetName val="R_Det"/>
      <sheetName val="Main sheet"/>
      <sheetName val="Abstrct_1"/>
      <sheetName val="Part_A1"/>
      <sheetName val="Plant_&amp;__Machinery"/>
      <sheetName val="Lead_statement_ss5"/>
      <sheetName val="Abstr#t_"/>
      <sheetName val="Abstrct_2"/>
      <sheetName val="Part_A2"/>
      <sheetName val="Plant_&amp;__Machinery1"/>
      <sheetName val="Lead_statement_ss51"/>
      <sheetName val="Abstr#t_1"/>
      <sheetName val="SALIENT"/>
      <sheetName val="CPIPE2"/>
      <sheetName val="GF Columns"/>
      <sheetName val="Quarry"/>
      <sheetName val="Road Detail Est."/>
      <sheetName val="data existing_do not delete"/>
      <sheetName val="DATA-2005-06"/>
      <sheetName val="Rate analysis-civil"/>
      <sheetName val="pvc_basic"/>
      <sheetName val="HDPE"/>
      <sheetName val="Estimate "/>
      <sheetName val="C-data"/>
      <sheetName val="Rates"/>
      <sheetName val="PH data"/>
      <sheetName val="Sheet2"/>
      <sheetName val="Lead Distance"/>
      <sheetName val="WATER-HAMMER"/>
      <sheetName val="lead-st"/>
      <sheetName val="Mix Design"/>
      <sheetName val="Process"/>
      <sheetName val="0000000000000"/>
      <sheetName val="PUMP_DATA"/>
      <sheetName val="Lead_statement"/>
      <sheetName val="Bridge_Data_2005-06"/>
      <sheetName val="MRoad_data"/>
      <sheetName val="Bitumen_trunk"/>
      <sheetName val="R99_etc"/>
      <sheetName val="Trunk_unpaved"/>
      <sheetName val="GROUND_FLOOR"/>
      <sheetName val="Data_F8_BTR"/>
      <sheetName val="abs_road"/>
      <sheetName val="Road_data"/>
      <sheetName val="TS_memo"/>
      <sheetName val="C_D_Abs_Est_"/>
      <sheetName val="CD_Data1"/>
      <sheetName val="Common_"/>
      <sheetName val="Work_sheet"/>
      <sheetName val="Habcodes"/>
      <sheetName val="Staff Acco."/>
      <sheetName val="Summary"/>
      <sheetName val="Iocount"/>
      <sheetName val="wh_data"/>
      <sheetName val="wh_data_R"/>
      <sheetName val="CPHEEO"/>
      <sheetName val="Data-2011-12"/>
      <sheetName val="ultmom"/>
      <sheetName val="foundation(V)"/>
      <sheetName val="Specification report"/>
      <sheetName val="Flanged Beams"/>
      <sheetName val="Rectangular Beam"/>
      <sheetName val="final abstract"/>
      <sheetName val="DL CAL"/>
      <sheetName val="Sheet3"/>
      <sheetName val="not req 3"/>
      <sheetName val="cert"/>
      <sheetName val="MTC-estimate"/>
      <sheetName val="bom"/>
      <sheetName val="DATA SHEET"/>
      <sheetName val="Summary- Flyovers"/>
      <sheetName val="SUMP1420KL@HW"/>
      <sheetName val="Mp-team 1"/>
      <sheetName val="Nspt-smp-final-ORIGINAL"/>
      <sheetName val="DI"/>
      <sheetName val="pvc"/>
      <sheetName val="DISCOUNT"/>
      <sheetName val="Factory_rates"/>
      <sheetName val="Specification"/>
      <sheetName val="Data_Base"/>
      <sheetName val="51"/>
      <sheetName val="Basicrates"/>
      <sheetName val="id"/>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rdamdata"/>
      <sheetName val="leads"/>
      <sheetName val="ssr-rates"/>
      <sheetName val="Estimate "/>
      <sheetName val="HDPE"/>
      <sheetName val="stone"/>
      <sheetName val="EDWise"/>
      <sheetName val="BHANDUP"/>
      <sheetName val="PRECAST lightconc-II"/>
      <sheetName val="data existing_do not delete"/>
      <sheetName val="Lead"/>
      <sheetName val="Quarry"/>
      <sheetName val="Line"/>
      <sheetName val="CRUST"/>
      <sheetName val="QDTS"/>
      <sheetName val="RMR"/>
      <sheetName val="Rates"/>
      <sheetName val="BTR"/>
      <sheetName val="Road data"/>
      <sheetName val="Sheet3"/>
      <sheetName val="DI"/>
      <sheetName val="pvc"/>
      <sheetName val="DATA"/>
      <sheetName val="coverpage"/>
      <sheetName val="mlead"/>
      <sheetName val="ROADS"/>
      <sheetName val="BALAN1"/>
      <sheetName val="Levels"/>
      <sheetName val="Labour"/>
      <sheetName val="Material"/>
      <sheetName val="Plant &amp;  Machinery"/>
      <sheetName val="civ data"/>
      <sheetName val="id"/>
      <sheetName val="wh"/>
      <sheetName val="census91"/>
      <sheetName val="0000000000000"/>
      <sheetName val="maya"/>
      <sheetName val="C-data"/>
      <sheetName val="Lead statement"/>
      <sheetName val="MRATES"/>
      <sheetName val="Nspt-smp-final-ORIGINAL"/>
      <sheetName val="DES"/>
      <sheetName val="COVER"/>
      <sheetName val="HP PIPE  DATA"/>
      <sheetName val="SLAB  DATA"/>
      <sheetName val="DATA_PRG"/>
      <sheetName val="pvc_basic"/>
      <sheetName val="overviewbarmer"/>
      <sheetName val="Master_data"/>
      <sheetName val="Boq"/>
      <sheetName val="C &amp; G RHS"/>
      <sheetName val="Estimate_"/>
      <sheetName val="PRECAST_lightconc-II"/>
      <sheetName val="data_existing_do_not_delete"/>
      <sheetName val="Road_data"/>
      <sheetName val="PROCTOR"/>
      <sheetName val="Road Detail Est."/>
      <sheetName val="GF SB Ok "/>
      <sheetName val="HDPE-pipe-rates"/>
      <sheetName val="pvc-pipe-rates"/>
      <sheetName val="splmidata"/>
      <sheetName val="ppraodata"/>
      <sheetName val="CONST"/>
      <sheetName val="m"/>
      <sheetName val="MRoad data"/>
      <sheetName val="AV-HDPE"/>
      <sheetName val="Di_gate-HDPE"/>
      <sheetName val="DISCOUNT"/>
      <sheetName val="t_prsr"/>
      <sheetName val="Common "/>
      <sheetName val="final abstract"/>
      <sheetName val="Basicrates"/>
      <sheetName val="mas_hab"/>
      <sheetName val="BLK3"/>
      <sheetName val="BLK2"/>
      <sheetName val="radar"/>
      <sheetName val="E &amp; R"/>
      <sheetName val="hdpe_basic"/>
      <sheetName val="GenAbst"/>
      <sheetName val="abs road"/>
      <sheetName val="TS memo"/>
      <sheetName val="work_sheet"/>
      <sheetName val="11.Habitations"/>
      <sheetName val="bom"/>
      <sheetName val="Data o"/>
      <sheetName val="Sheet1 (2)"/>
      <sheetName val="Data.F8.BTR"/>
      <sheetName val="Proforma-I (2)"/>
      <sheetName val="Rate"/>
      <sheetName val="Gen Abs"/>
      <sheetName val="R_Det"/>
      <sheetName val="Sheet2"/>
      <sheetName val="Rate Analysis"/>
      <sheetName val="SPT vs PHI"/>
      <sheetName val="wh_data_R"/>
      <sheetName val="wh_data"/>
      <sheetName val="CPHEEO"/>
      <sheetName val="input"/>
      <sheetName val="hdpe weights"/>
      <sheetName val="PVC weights"/>
      <sheetName val="DATA-BASE"/>
      <sheetName val="DATA-ABSTRACT"/>
      <sheetName val="sand"/>
      <sheetName val="clvrt_data"/>
      <sheetName val="GA"/>
      <sheetName val="hdpe-rates"/>
      <sheetName val="pvc-rates"/>
      <sheetName val="detls"/>
      <sheetName val=" data sheet "/>
      <sheetName val="Civil Boq"/>
      <sheetName val="Summary"/>
      <sheetName val="Note"/>
      <sheetName val="Specification"/>
      <sheetName val="analy"/>
      <sheetName val="basdat"/>
      <sheetName val="WITH STACKING CHARGES"/>
      <sheetName val="Table10"/>
      <sheetName val="Table11"/>
      <sheetName val="Table12"/>
      <sheetName val="SSR 2014-15 Rates"/>
      <sheetName val="not req 3"/>
      <sheetName val="DATA-2005-06"/>
      <sheetName val="Flight-1"/>
    </sheetNames>
    <sheetDataSet>
      <sheetData sheetId="0">
        <row r="1">
          <cell r="JB1">
            <v>0</v>
          </cell>
        </row>
      </sheetData>
      <sheetData sheetId="1"/>
      <sheetData sheetId="2"/>
      <sheetData sheetId="3"/>
      <sheetData sheetId="4"/>
      <sheetData sheetId="5"/>
      <sheetData sheetId="6"/>
      <sheetData sheetId="7"/>
      <sheetData sheetId="8" refreshError="1">
        <row r="2">
          <cell r="F2">
            <v>100</v>
          </cell>
        </row>
        <row r="4">
          <cell r="F4">
            <v>65</v>
          </cell>
        </row>
      </sheetData>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sheetData sheetId="102"/>
      <sheetData sheetId="103"/>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tatement 2005-06 1st  Qtr"/>
      <sheetName val="Rates 2005-06 ...."/>
      <sheetName val="Cover page"/>
      <sheetName val="Lead Statement 2005-06 2nd Qtr."/>
      <sheetName val="Lead Statement 2005-06 3rd Qtr."/>
      <sheetName val="Lead Statement 2005-06 4th Qtr."/>
      <sheetName val="Rates 2005-06 "/>
      <sheetName val="Lead Statement 2006-07 1, 2, 3"/>
      <sheetName val="Rates 2006-07 1, 2, 3"/>
      <sheetName val="Rates 2006-07 4th"/>
      <sheetName val="Lead Statement 2006-07 4"/>
      <sheetName val="Lead Statement 2007-08 1st Qtr."/>
      <sheetName val="Rates 2007-08 1st"/>
      <sheetName val="Lead Statement 2007-08 2nd "/>
      <sheetName val="Rates 2007-08 2nd"/>
      <sheetName val="Lead Statement 2007-08 3rd"/>
      <sheetName val="Rates 2007-08 3rd "/>
      <sheetName val="Lead Statement 2007-08 4th "/>
      <sheetName val="Rates 2007-08 4th"/>
      <sheetName val="Bridge Data 2005-06"/>
      <sheetName val="Bridge Data 2006-07"/>
      <sheetName val="Bridge Data 2007-08"/>
      <sheetName val="Lead  07-08 3rd Q Appr. "/>
      <sheetName val="BTR  2007-08 3rd Qtr. "/>
      <sheetName val="Appr. Data 2007-08 3rd Qtr"/>
      <sheetName val="Approaches Origl Align 1 (4)"/>
      <sheetName val="Bridge over all Qtys. "/>
      <sheetName val="Bri. Abs.Est.Agt.Prd SSR 05-06"/>
      <sheetName val="Bri. Abs.Est.Agt.Prd SSR 06-07"/>
      <sheetName val="Bri. Abs.Est. SSR 2007-08"/>
      <sheetName val="Appr. Abs.Est. SSR 2007-08 "/>
      <sheetName val="Comparative Statement "/>
      <sheetName val="Comp. Abst. "/>
      <sheetName val="Qty. as per WE II &amp; Prev. SSR "/>
      <sheetName val="Sheet1"/>
      <sheetName val="abs road"/>
      <sheetName val="coverpage"/>
      <sheetName val="Road data"/>
      <sheetName val="TS memo"/>
      <sheetName val="Usage"/>
      <sheetName val="Common "/>
      <sheetName val="General"/>
      <sheetName val="Lead"/>
      <sheetName val="DATA"/>
      <sheetName val="m"/>
      <sheetName val="DATA_PRG"/>
      <sheetName val="Class IV Qtr. Ele"/>
      <sheetName val="MRATES"/>
      <sheetName val="C-data"/>
      <sheetName val="Specification report"/>
      <sheetName val="Summary- Flyovers"/>
      <sheetName val="Works - Quote Sheet"/>
      <sheetName val="labour"/>
      <sheetName val="p&amp;m"/>
      <sheetName val="v"/>
      <sheetName val="Lead statement"/>
      <sheetName val="C.R G.F"/>
      <sheetName val="R_Det"/>
      <sheetName val="Estimate "/>
      <sheetName val="Material"/>
      <sheetName val="Plant &amp;  Machinery"/>
      <sheetName val="pvc_basic"/>
      <sheetName val="HDPE"/>
      <sheetName val="Valves"/>
      <sheetName val="MS Rates"/>
      <sheetName val="data existing_do not delete"/>
      <sheetName val="SUMP1420KL@HW"/>
      <sheetName val="Sheet2"/>
      <sheetName val="banilad"/>
      <sheetName val="Boq"/>
      <sheetName val="wh_data_R"/>
      <sheetName val="wh_data"/>
      <sheetName val="RMR"/>
      <sheetName val="leads"/>
      <sheetName val="pvc-pipe-rates"/>
      <sheetName val="Data.F8.BTR"/>
      <sheetName val="SPT vs PHI"/>
      <sheetName val="r"/>
      <sheetName val="int-Dia-hdpe"/>
      <sheetName val="habs-list"/>
      <sheetName val="int-Dia-pvc"/>
      <sheetName val="segments-details"/>
      <sheetName val="t_prsr"/>
      <sheetName val="id"/>
      <sheetName val="Main sheet"/>
      <sheetName val="Civil Works"/>
      <sheetName val="GF SB Ok "/>
      <sheetName val="rates"/>
      <sheetName val="MTC-estimate"/>
      <sheetName val="other rates"/>
      <sheetName val="DI"/>
      <sheetName val="pvc"/>
      <sheetName val="hdpe_basi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51">
          <cell r="B51">
            <v>6.75</v>
          </cell>
        </row>
      </sheetData>
      <sheetData sheetId="19" refreshError="1">
        <row r="51">
          <cell r="B51">
            <v>6.75</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nilad"/>
      <sheetName val="Mactan"/>
      <sheetName val="Mandaue"/>
      <sheetName val="Summary"/>
      <sheetName val="Summary (2)"/>
      <sheetName val="Bridge Data 2005-06"/>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Plant &amp;  Machinery"/>
      <sheetName val="Data"/>
      <sheetName val="MRATES"/>
      <sheetName val="data existing_do not delete"/>
      <sheetName val="Boq"/>
      <sheetName val="v"/>
      <sheetName val="Material"/>
      <sheetName val="Labour"/>
      <sheetName val="p&amp;m"/>
      <sheetName val="abs road"/>
      <sheetName val="R_Det"/>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pp"/>
      <sheetName val="data_new"/>
      <sheetName val="lead-st"/>
      <sheetName val="v"/>
      <sheetName val="r"/>
      <sheetName val="l"/>
      <sheetName val="DATA"/>
      <sheetName val="Lead"/>
      <sheetName val="data existing_do not delete"/>
      <sheetName val="Data.F8.BTR"/>
      <sheetName val="leads"/>
      <sheetName val="rdamdata"/>
      <sheetName val="Material"/>
      <sheetName val="Plant &amp;  Machinery"/>
      <sheetName val="Data_F8_BTR"/>
      <sheetName val="Plant_&amp;__Machinery"/>
      <sheetName val="Labour"/>
      <sheetName val="Works"/>
      <sheetName val="RMR"/>
      <sheetName val="General"/>
      <sheetName val="t_prsr"/>
      <sheetName val="id"/>
      <sheetName val="Bitumen trunk"/>
      <sheetName val="Feeder"/>
      <sheetName val="R99 etc"/>
      <sheetName val="Trunk unpaved"/>
      <sheetName val="m"/>
      <sheetName val="Levels"/>
      <sheetName val="MRATES"/>
      <sheetName val="mlead"/>
      <sheetName val="abs road"/>
      <sheetName val="coverpage"/>
      <sheetName val="Road data"/>
      <sheetName val="R_Det"/>
      <sheetName val="DATA-BASE"/>
      <sheetName val="DATA-ABSTRACT"/>
      <sheetName val="Class IV Qtr. Ele"/>
      <sheetName val="Bridge Data 2005-06"/>
      <sheetName val="bom"/>
      <sheetName val="Lead statement"/>
      <sheetName val="GROUND FLOOR"/>
      <sheetName val="maya"/>
      <sheetName val="Specification"/>
      <sheetName val="HDPE"/>
      <sheetName val="DI"/>
      <sheetName val="pvc"/>
      <sheetName val="Estimate "/>
      <sheetName val="banilad"/>
      <sheetName val="Specification report"/>
      <sheetName val="Data_F8_BTR2"/>
      <sheetName val="data_existing_do_not_delete2"/>
      <sheetName val="Bitumen_trunk2"/>
      <sheetName val="R99_etc2"/>
      <sheetName val="Trunk_unpaved2"/>
      <sheetName val="abs_road2"/>
      <sheetName val="Road_data2"/>
      <sheetName val="Class_IV_Qtr__Ele2"/>
      <sheetName val="Bridge_Data_2005-062"/>
      <sheetName val="Lead_statement2"/>
      <sheetName val="GROUND_FLOOR2"/>
      <sheetName val="data_existing_do_not_delete"/>
      <sheetName val="Bitumen_trunk"/>
      <sheetName val="R99_etc"/>
      <sheetName val="Trunk_unpaved"/>
      <sheetName val="abs_road"/>
      <sheetName val="Road_data"/>
      <sheetName val="Class_IV_Qtr__Ele"/>
      <sheetName val="Bridge_Data_2005-06"/>
      <sheetName val="Lead_statement"/>
      <sheetName val="GROUND_FLOOR"/>
      <sheetName val="Data_F8_BTR1"/>
      <sheetName val="data_existing_do_not_delete1"/>
      <sheetName val="Bitumen_trunk1"/>
      <sheetName val="R99_etc1"/>
      <sheetName val="Trunk_unpaved1"/>
      <sheetName val="abs_road1"/>
      <sheetName val="Road_data1"/>
      <sheetName val="Class_IV_Qtr__Ele1"/>
      <sheetName val="Bridge_Data_2005-061"/>
      <sheetName val="Lead_statement1"/>
      <sheetName val="GROUND_FLOOR1"/>
      <sheetName val="Analy"/>
      <sheetName val="1-Pop Proj"/>
      <sheetName val="Lɥad"/>
      <sheetName val="SECPROP"/>
      <sheetName val="CABLENOS."/>
      <sheetName val="DATA_PRG"/>
      <sheetName val="Sheet1"/>
      <sheetName val="Main sheet"/>
      <sheetName val="wh"/>
      <sheetName val="Mactan"/>
      <sheetName val="Mandaue"/>
      <sheetName val="Lead statement ss5"/>
      <sheetName val="gen"/>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BWSCPlt"/>
      <sheetName val="CI"/>
      <sheetName val="G.R.P"/>
      <sheetName val="PSC REVISED"/>
      <sheetName val="TBAL9697 -group wise  sdpl"/>
      <sheetName val="p&amp;m"/>
      <sheetName val="Staff Acco."/>
      <sheetName val="Rates"/>
      <sheetName val="Bed Class"/>
      <sheetName val="CPIPE"/>
      <sheetName val="CPIPE2"/>
      <sheetName val="Cs"/>
      <sheetName val="DVALUE"/>
      <sheetName val="THK"/>
      <sheetName val="Cover"/>
      <sheetName val="Convey"/>
      <sheetName val="Usage"/>
      <sheetName val="Cd"/>
      <sheetName val="SewerCAD MH Data"/>
      <sheetName val="Design 2040 Design Flows-(1)"/>
      <sheetName val="SewerCAD Pipe Data-Actual 2040"/>
      <sheetName val="CONNECT"/>
      <sheetName val="analysis"/>
      <sheetName val="SALIENT"/>
      <sheetName val="foundation(V)"/>
      <sheetName val="Data-2011-12"/>
      <sheetName val="DL CAL"/>
      <sheetName val="slab"/>
      <sheetName val="Flanged Beams"/>
      <sheetName val="Rectangular Beam"/>
      <sheetName val="C.D.Abs.Est."/>
      <sheetName val="Interface_SC"/>
      <sheetName val="Calc_ISC"/>
      <sheetName val="Calc_SC"/>
      <sheetName val="Interface_ISC"/>
      <sheetName val="GD"/>
      <sheetName val="pvc_basic"/>
      <sheetName val="Boq"/>
      <sheetName val="wh_data"/>
      <sheetName val="wh_data_R"/>
      <sheetName val="CPHEEO"/>
      <sheetName val="input"/>
      <sheetName val="GF SB Ok "/>
      <sheetName val="hdpe_basic"/>
      <sheetName val="TOP SLAB-beams"/>
      <sheetName val="20kL-design-final"/>
      <sheetName val="Sheet5"/>
      <sheetName val="ABS"/>
      <sheetName val="Data o"/>
      <sheetName val="Data-ELSR"/>
      <sheetName val="HDPE-pipe-rates"/>
      <sheetName val="pvc-pipe-rates"/>
      <sheetName val="Bill-12"/>
      <sheetName val="Sheet2"/>
      <sheetName val="sup dat"/>
      <sheetName val="Lead_statement_ss5"/>
      <sheetName val="clvrt_data"/>
      <sheetName val="ssr-rates"/>
      <sheetName val="Plant 㫨  Machinery"/>
      <sheetName val="Plant_㫨__Machinery"/>
      <sheetName val="C-data"/>
      <sheetName val="Rates-May-14"/>
      <sheetName val="int-Dia-pvc"/>
      <sheetName val="final abstract"/>
      <sheetName val="detailed"/>
      <sheetName val="Bed Fall"/>
      <sheetName val="Title"/>
      <sheetName val="Ventway Calculations"/>
      <sheetName val="VI Floor Beam "/>
      <sheetName val="Boq Block A"/>
      <sheetName val="Valves"/>
      <sheetName val="data_existing_do_not_delete3"/>
      <sheetName val="Data_F8_BTR3"/>
      <sheetName val="Plant_&amp;__Machinery1"/>
      <sheetName val="Bitumen_trunk3"/>
      <sheetName val="R99_etc3"/>
      <sheetName val="Trunk_unpaved3"/>
      <sheetName val="abs_road3"/>
      <sheetName val="Road_data3"/>
      <sheetName val="Class_IV_Qtr__Ele3"/>
      <sheetName val="Bridge_Data_2005-063"/>
      <sheetName val="Lead_statement3"/>
      <sheetName val="GROUND_FLOOR3"/>
      <sheetName val="Estimate_"/>
      <sheetName val="Specification_report"/>
      <sheetName val="1-Pop_Proj"/>
      <sheetName val="CABLENOS_"/>
      <sheetName val="Main_sheet"/>
      <sheetName val="Road Detail Est."/>
      <sheetName val="BM-HOOP"/>
      <sheetName val="_5wgdhabfinal00_01"/>
      <sheetName val="bundqty"/>
      <sheetName val="QTY-CRUST-SR"/>
      <sheetName val="CROSS-SECTION"/>
      <sheetName val="QTY-CRUST-MCW"/>
      <sheetName val="hyperstatic-3"/>
      <sheetName val="TS memo"/>
      <sheetName val="Lookup"/>
      <sheetName val="Sheet3"/>
      <sheetName val="MRoad data"/>
      <sheetName val="Main"/>
      <sheetName val="CPIPE 1"/>
      <sheetName val="MS Rates"/>
      <sheetName val="TOS-F"/>
      <sheetName val="ewst"/>
      <sheetName val="Leads Entry"/>
      <sheetName val="Code"/>
      <sheetName val="Pop"/>
      <sheetName val="E.I. ESTIMATE"/>
      <sheetName val="EXTERNAL E.I."/>
      <sheetName val="E.I. DATAS"/>
      <sheetName val="Comparative Statement"/>
      <sheetName val="PANEL DATAS"/>
      <sheetName val="Inv"/>
      <sheetName val="Design"/>
      <sheetName val="Report (2)"/>
      <sheetName val="Sanitary Datas 2020-21"/>
      <sheetName val="san-abs"/>
      <sheetName val="gen-ab"/>
      <sheetName val="gfloor"/>
      <sheetName val="FF"/>
      <sheetName val="Terrace"/>
      <sheetName val="GF Det-Est"/>
      <sheetName val="FF DET"/>
      <sheetName val="tf dET"/>
      <sheetName val="DATA1"/>
      <sheetName val="saniraty-det"/>
      <sheetName val="NOPRINT"/>
      <sheetName val="doors"/>
      <sheetName val="Report"/>
      <sheetName val="SH"/>
      <sheetName val="MDRs"/>
      <sheetName val="Annexure III"/>
      <sheetName val="Annexure I"/>
      <sheetName val="Common "/>
      <sheetName val="detls"/>
      <sheetName val="Delivery mains"/>
      <sheetName val="CONST"/>
      <sheetName val="PROCTOR"/>
      <sheetName val="Plant_&amp;__Machinery3"/>
      <sheetName val="Lead_statement_ss53"/>
      <sheetName val="Lead_statement_ss51"/>
      <sheetName val="Plant_&amp;__Machinery2"/>
      <sheetName val="Lead_statement_ss52"/>
      <sheetName val="Nspt-smp-final-ORIGINAL"/>
      <sheetName val="water-hammar-strenght"/>
      <sheetName val="hdpe weights"/>
      <sheetName val="PVC weights"/>
      <sheetName val="0000000000000"/>
      <sheetName val="SSR"/>
      <sheetName val="VC 80"/>
      <sheetName val="VC 450"/>
      <sheetName val="PH data"/>
      <sheetName val="Ins &amp; Bonds"/>
      <sheetName val="A-3.1"/>
      <sheetName val="Client req"/>
      <sheetName val="Sheet1 (2)"/>
      <sheetName val="wt of CID joint"/>
      <sheetName val="AC DAta"/>
      <sheetName val="Pipe Pilne MAch"/>
      <sheetName val="Sheet4"/>
      <sheetName val="Indurhty"/>
      <sheetName val="Indurhty 2016-17"/>
      <sheetName val="2"/>
      <sheetName val="3"/>
      <sheetName val="Tees"/>
      <sheetName val="PUMP_DATA"/>
      <sheetName val="Quarry"/>
      <sheetName val="Line"/>
      <sheetName val="BTR"/>
      <sheetName val="CRUST"/>
      <sheetName val="QDTS"/>
      <sheetName val="Abs_CD_2"/>
      <sheetName val="road est"/>
      <sheetName val="ECV"/>
      <sheetName val="FORM-W3"/>
      <sheetName val="index"/>
      <sheetName val="Cash2"/>
      <sheetName val="other rates"/>
      <sheetName val="MTC-estimate"/>
      <sheetName val="Gen Abs"/>
      <sheetName val="Data_Base"/>
      <sheetName val="Work_sheet"/>
      <sheetName val="SUMP1420KL@HW"/>
      <sheetName val="Admin"/>
      <sheetName val="Rates SSR 2008-09"/>
      <sheetName val="RWS"/>
      <sheetName val="Entry"/>
      <sheetName val="BOQ (2)"/>
      <sheetName val="DATA SHEET"/>
      <sheetName val="ANAL-PIPE LINE"/>
      <sheetName val="MS Pipe Working"/>
      <sheetName val="civ data"/>
      <sheetName val="650kL-design-final"/>
      <sheetName val="SPT vs PHI"/>
      <sheetName val="PS1"/>
      <sheetName val="concrete"/>
      <sheetName val="Hire"/>
      <sheetName val="GF Columns"/>
      <sheetName val="DISCOUNT"/>
      <sheetName val="Global factors"/>
      <sheetName val="Weightage-Sub Sht"/>
      <sheetName val="OH"/>
      <sheetName val="Basic Rates"/>
      <sheetName val="beam-reinft"/>
      <sheetName val="rmr "/>
      <sheetName val="road data "/>
      <sheetName val="MASTER"/>
      <sheetName val="WT AVG LEAD"/>
      <sheetName val="COST"/>
    </sheetNames>
    <sheetDataSet>
      <sheetData sheetId="0" refreshError="1"/>
      <sheetData sheetId="1" refreshError="1"/>
      <sheetData sheetId="2" refreshError="1"/>
      <sheetData sheetId="3" refreshError="1"/>
      <sheetData sheetId="4" refreshError="1">
        <row r="2">
          <cell r="F2">
            <v>100</v>
          </cell>
        </row>
        <row r="3">
          <cell r="F3">
            <v>90</v>
          </cell>
        </row>
        <row r="4">
          <cell r="F4">
            <v>65</v>
          </cell>
        </row>
        <row r="29">
          <cell r="F29">
            <v>44</v>
          </cell>
        </row>
        <row r="30">
          <cell r="F30">
            <v>0.25</v>
          </cell>
        </row>
        <row r="48">
          <cell r="F48">
            <v>10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sheetData sheetId="46"/>
      <sheetData sheetId="47" refreshError="1"/>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refreshError="1"/>
      <sheetData sheetId="84"/>
      <sheetData sheetId="85" refreshError="1"/>
      <sheetData sheetId="86"/>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CS"/>
      <sheetName val="maya"/>
      <sheetName val="ValveChamber"/>
      <sheetName val="V-CR"/>
      <sheetName val="DATA"/>
      <sheetName val="MRATES"/>
      <sheetName val="Lead statement"/>
      <sheetName val="SSR 2010-11 Rates"/>
      <sheetName val="rdamdata"/>
      <sheetName val="bom"/>
      <sheetName val="HDPE"/>
      <sheetName val="DI"/>
      <sheetName val="pvc"/>
      <sheetName val="hdpe_basic"/>
      <sheetName val="pvc_basic"/>
      <sheetName val="C-data"/>
      <sheetName val="Sheet1"/>
      <sheetName val="lead-st"/>
      <sheetName val="r"/>
      <sheetName val="v"/>
      <sheetName val="m"/>
      <sheetName val="leads"/>
      <sheetName val="data existing_do not delete"/>
      <sheetName val="Estimate "/>
      <sheetName val="ssr-rates"/>
      <sheetName val="DATA_PRG"/>
      <sheetName val="Labour"/>
      <sheetName val="t_prsr"/>
      <sheetName val="wh"/>
      <sheetName val="Cover"/>
      <sheetName val="id"/>
      <sheetName val="p&amp;m"/>
      <sheetName val="Buildings"/>
      <sheetName val="Hire"/>
      <sheetName val="Conveyance"/>
      <sheetName val="RMR"/>
      <sheetName val="final abstract"/>
      <sheetName val="AV-HDPE"/>
      <sheetName val="Di_gate-HDPE"/>
      <sheetName val="mlead"/>
      <sheetName val="BWSCPlt"/>
      <sheetName val="CI"/>
      <sheetName val="G.R.P"/>
      <sheetName val="PSC REVISED"/>
      <sheetName val="Summary"/>
      <sheetName val="sand"/>
      <sheetName val="stone"/>
      <sheetName val="Rates"/>
      <sheetName val="0000000000000"/>
      <sheetName val="Bitumen trunk"/>
      <sheetName val="Feeder"/>
      <sheetName val="R99 etc"/>
      <sheetName val="Trunk unpaved"/>
      <sheetName val="DATA-BASE"/>
      <sheetName val="DATA-ABSTRACT"/>
      <sheetName val="wh_data_R"/>
      <sheetName val="wh_data"/>
      <sheetName val="CPHEEO"/>
      <sheetName val="input"/>
      <sheetName val="Lead"/>
      <sheetName val="Met"/>
      <sheetName val="Material"/>
      <sheetName val="Basicrates"/>
      <sheetName val="sup dat"/>
      <sheetName val="Road data"/>
      <sheetName val="temp-SDData (2)"/>
      <sheetName val="Plant &amp;  Machinery"/>
      <sheetName val="civ data"/>
      <sheetName val="CR-Vchambers"/>
      <sheetName val="Works"/>
      <sheetName val="General"/>
      <sheetName val="Civil Data (2013-14)"/>
      <sheetName val="01"/>
    </sheetNames>
    <sheetDataSet>
      <sheetData sheetId="0">
        <row r="1">
          <cell r="A1" t="str">
            <v xml:space="preserve">Earth work excation and depositing on bank with initial lead and lift in loamy and clayee soils as per ss301 for foundations </v>
          </cell>
        </row>
      </sheetData>
      <sheetData sheetId="1" refreshError="1">
        <row r="1">
          <cell r="A1" t="str">
            <v xml:space="preserve">Earth work excation and depositing on bank with initial lead and lift in loamy and clayee soils as per ss301 for foundations </v>
          </cell>
        </row>
        <row r="30">
          <cell r="A30" t="e">
            <v>#REF!</v>
          </cell>
        </row>
        <row r="31">
          <cell r="A31" t="str">
            <v xml:space="preserve">Sanding filling in foundation and basement for ISOLATED works including cost &amp; conveyance of all materials and labour charges seig charges , wtering and tamping etc, complete  </v>
          </cell>
        </row>
        <row r="247">
          <cell r="A247" t="str">
            <v>VALVES</v>
          </cell>
        </row>
        <row r="248">
          <cell r="A248" t="str">
            <v>S &amp; D of CI D/F Double Air Valve 40MM dia suitable for working pressure upto 10Kg/cm2 conforming to G&amp;K Fig. H7 but excluding Transportation ,CED ,Sales Tax etc complete</v>
          </cell>
        </row>
        <row r="249">
          <cell r="A249" t="str">
            <v>S &amp; D of CI D/F Double Air Valve 50MM dia suitable for working pressure upto 10Kg/cm2 conforming to G&amp;K Fig. H7 but excluding Transportation ,CED ,Sales Tax etc complete</v>
          </cell>
        </row>
        <row r="250">
          <cell r="A250" t="str">
            <v>S &amp; D of CI D/F Double Air Valve 80MM dia suitable for working pressure upto 10Kg/cm2 conforming to G&amp;K Fig. H7 but excluding Transportation ,CED ,Sales Tax etc complete</v>
          </cell>
        </row>
        <row r="251">
          <cell r="A251" t="str">
            <v>S &amp; D of CI D/F Double Air Valve 100MM dia suitable for working pressure upto 10Kg/cm2 conforming to G&amp;K Fig. H7 but excluding Transportation ,CED ,Sales Tax etc complete</v>
          </cell>
        </row>
        <row r="252">
          <cell r="A252" t="str">
            <v>S &amp; D of CI D/F Double Air Valve 40MM dia Heavy duty suitable for working pressure upto 16Kg/cm2 without isolating vale, conforming to IS 14845 but excluding Transportation ,CED ,Sales Tax etc complete</v>
          </cell>
        </row>
        <row r="253">
          <cell r="A253" t="str">
            <v>S &amp; D of CI D/F Double Air Valve 50MM dia Heavy duty suitable for working pressure upto 16Kg/cm2 without isolating vale, conforming to IS 14845 but excluding Transportation ,CED ,Sales Tax etc complete</v>
          </cell>
        </row>
        <row r="254">
          <cell r="A254" t="str">
            <v>S &amp; D of CI D/F Double Air Valve 80MM dia Heavy duty suitable for working pressure upto 16Kg/cm2 without isolating vale, conforming to IS 14845 but excluding Transportation ,CED ,Sales Tax etc complete</v>
          </cell>
        </row>
        <row r="255">
          <cell r="A255" t="str">
            <v>S &amp; D of CI D/F Double Air Valve 100MM dia Heavy duty suitable for working pressure upto 16Kg/cm2 without isolating vale, conforming to IS 14845 but excluding Transportation ,CED ,Sales Tax etc complete</v>
          </cell>
        </row>
        <row r="256">
          <cell r="A256" t="str">
            <v>S &amp; D of CI D/F Kinetc Air Valve 40MM dia as per IS14845 Heavy duty with isolating valve bevel gear operated as per IS 14846 ,PIN-1.0  but excluding Transportation ,CED ,Sales Tax etc complete</v>
          </cell>
        </row>
        <row r="257">
          <cell r="A257" t="str">
            <v>S &amp; D of CI D/F Kinetc Air Valve 50MM dia as per IS14845 Heavy duty with isolating valve bevel gear operated as per IS 14846 ,PIN-1.0  but excluding Transportation ,CED ,Sales Tax etc complete</v>
          </cell>
        </row>
        <row r="258">
          <cell r="A258" t="str">
            <v>S &amp; D of CI D/F Kinetc Air Valve 80MM dia as per IS14845 Heavy duty with isolating valve bevel gear operated as per IS 14846 ,PIN-1.0  but excluding Transportation ,CED ,Sales Tax etc complete</v>
          </cell>
        </row>
        <row r="259">
          <cell r="A259" t="str">
            <v>S &amp; D of CI D/F Kinetc Air Valve 100MM dia as per IS14845 Heavy duty with isolating valve bevel gear operated as per IS 14846 ,PIN-1.0  but excluding Transportation ,CED ,Sales Tax etc complete</v>
          </cell>
        </row>
        <row r="260">
          <cell r="A260" t="str">
            <v>S &amp; D of CI D/F Kinetc Air Valve 40MM dia as per G&amp;K  H42K with isolating valve bevel gear operated as per IS 14845 PIN - 1.0  but excluding Transportation ,CED ,Sales Tax etc complete</v>
          </cell>
        </row>
        <row r="261">
          <cell r="A261" t="str">
            <v>S &amp; D of CI D/F Kinetc Air Valve 50MM dia as per G&amp;K  H42K with isolating valve bevel gear operated as per IS 14845 PIN - 1.0  but excluding Transportation ,CED ,Sales Tax etc complete</v>
          </cell>
        </row>
        <row r="262">
          <cell r="A262" t="str">
            <v>S &amp; D of CI D/F Kinetc Air Valve 80MM dia as per G&amp;K  H42K with isolating valve bevel gear operated as per IS 14845 PIN - 1.0  but excluding Transportation ,CED ,Sales Tax etc complete</v>
          </cell>
        </row>
        <row r="263">
          <cell r="A263" t="str">
            <v>S &amp; D of CI D/F Kinetc Air Valve 100MM dia as per G&amp;K  H42K with isolating valve bevel gear operated as per IS 14845 PIN - 1.0  but excluding Transportation ,CED ,Sales Tax etc complete</v>
          </cell>
        </row>
        <row r="264">
          <cell r="A264" t="str">
            <v>SLUICE VALVES</v>
          </cell>
        </row>
        <row r="265">
          <cell r="A265" t="str">
            <v xml:space="preserve">S &amp; D of CI D/F Sluice Valve 50MM dia conforming to IS 14846 / 2000 with amdt No:1 &amp; 2 components / parts  but excluding Transportation ,CED ,Sales Tax etc complete PN-1.0   with hand wheel </v>
          </cell>
        </row>
        <row r="266">
          <cell r="A266" t="str">
            <v xml:space="preserve">S &amp; D of CI D/F Sluice Valve 65MM dia conforming to IS 14846 / 2000 with amdt No:1 &amp; 2 components / parts  but excluding Transportation ,CED ,Sales Tax etc complete PN-1.0   with hand wheel </v>
          </cell>
        </row>
        <row r="267">
          <cell r="A267" t="str">
            <v xml:space="preserve">S &amp; D of CI D/F Sluice Valve 80MM dia conforming to IS 14846 / 2000 with amdt No:1 &amp; 2 components / parts  but excluding Transportation ,CED ,Sales Tax etc complete PN-1.0   with hand wheel </v>
          </cell>
        </row>
        <row r="268">
          <cell r="A268" t="str">
            <v xml:space="preserve">S &amp; D of CI D/F Sluice Valve 100MM dia conforming to IS 14846 / 2000 with amdt No:1 &amp; 2 components / parts  but excluding Transportation ,CED ,Sales Tax etc complete PN-1.0   with hand wheel </v>
          </cell>
        </row>
        <row r="269">
          <cell r="A269" t="str">
            <v>NON RETURN VALVES</v>
          </cell>
        </row>
        <row r="270">
          <cell r="A270" t="str">
            <v>S &amp; D of CI D/F Non -Return Valve Heavy duty 50MM dia round body conforming to IS 5312/part1/1984     PN-1.0 but excluding Transportation ,CED ,Sales Tax etc complete</v>
          </cell>
        </row>
        <row r="271">
          <cell r="A271" t="str">
            <v>S &amp; D of CI D/F Non -Return Valve Heavy duty 65MM dia round body conforming to IS 5312/part1/1984     PN-1.0 but excluding Transportation ,CED ,Sales Tax etc complete</v>
          </cell>
        </row>
        <row r="272">
          <cell r="A272" t="str">
            <v>S &amp; D of CI D/F Non -Return Valve Heavy duty 80MM dia round body conforming to IS 5312/part1/1984     PN-1.0 but excluding Transportation ,CED ,Sales Tax etc complete</v>
          </cell>
        </row>
        <row r="273">
          <cell r="A273" t="str">
            <v>S &amp; D of CI D/F Non -Return Valve Heavy duty 100MM dia round body conforming to IS 5312/part1/1984     PN-1.0 but excluding Transportation ,CED ,Sales Tax etc complete</v>
          </cell>
        </row>
        <row r="343">
          <cell r="B343" t="str">
            <v>Flanged spigot-Tail Piece</v>
          </cell>
        </row>
        <row r="344">
          <cell r="B344" t="str">
            <v>80MM Dia Flanged spigot-Tail Piece</v>
          </cell>
        </row>
        <row r="345">
          <cell r="B345" t="str">
            <v>100MM Dia Flanged spigot-Tail Piece</v>
          </cell>
        </row>
        <row r="346">
          <cell r="B346" t="str">
            <v>125MM Dia Flanged spigot-Tail Piece</v>
          </cell>
        </row>
        <row r="347">
          <cell r="B347" t="str">
            <v>150MM Dia Flanged spigot-Tail Piece</v>
          </cell>
        </row>
        <row r="348">
          <cell r="B348" t="str">
            <v>200MM Dia Flanged spigot-Tail Piece</v>
          </cell>
        </row>
        <row r="370">
          <cell r="B370" t="str">
            <v>CID Joints</v>
          </cell>
        </row>
        <row r="371">
          <cell r="B371" t="str">
            <v>80MM Dia CID joints including bolts &amp; nuts and rubber rings</v>
          </cell>
        </row>
        <row r="372">
          <cell r="B372" t="str">
            <v>100MM Dia CID joints including bolts &amp; nuts and rubber rings</v>
          </cell>
        </row>
        <row r="373">
          <cell r="B373" t="str">
            <v>125MM Dia CID joints including bolts &amp; nuts and rubber rings</v>
          </cell>
        </row>
        <row r="374">
          <cell r="B374" t="str">
            <v>150MM Dia CID joints including bolts &amp; nuts and rubber rings</v>
          </cell>
        </row>
        <row r="375">
          <cell r="B375" t="str">
            <v>200MM Dia CID joints including bolts &amp; nuts and rubber rings</v>
          </cell>
        </row>
        <row r="376">
          <cell r="B376" t="str">
            <v>Bolts &amp; Nuts to CID joints</v>
          </cell>
        </row>
        <row r="377">
          <cell r="B377" t="str">
            <v>Bolts &amp; Nuts to 80MM Dia CID joints</v>
          </cell>
        </row>
        <row r="378">
          <cell r="B378" t="str">
            <v>Bolts &amp; Nuts to 100MM Dia CID joints</v>
          </cell>
        </row>
        <row r="379">
          <cell r="B379" t="str">
            <v>Bolts &amp; Nuts to 125MM Dia CID joints</v>
          </cell>
        </row>
        <row r="380">
          <cell r="B380" t="str">
            <v>Bolts &amp; Nuts to 150MM Dia CID joints</v>
          </cell>
        </row>
        <row r="381">
          <cell r="B381" t="str">
            <v>Bolts &amp; Nuts to 200MM Dia CID joints</v>
          </cell>
        </row>
        <row r="382">
          <cell r="B382" t="str">
            <v>Rubber Rings to CID joints</v>
          </cell>
        </row>
        <row r="383">
          <cell r="B383" t="str">
            <v>Rubber rings to 80MM Dia CID joints</v>
          </cell>
        </row>
        <row r="384">
          <cell r="B384" t="str">
            <v>Rubber rings to 100MM Dia CID joints</v>
          </cell>
        </row>
        <row r="385">
          <cell r="B385" t="str">
            <v>Rubber rings to 125MM Dia CID joints</v>
          </cell>
        </row>
        <row r="386">
          <cell r="B386" t="str">
            <v>Rubber rings to 150MM Dia CID joints</v>
          </cell>
        </row>
      </sheetData>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LAN1"/>
      <sheetName val="BIOPUR-C"/>
      <sheetName val="BIOPUR-N"/>
      <sheetName val="BILDBAL-D"/>
      <sheetName val="BILDBAL-E"/>
      <sheetName val="BILDBAL-F"/>
      <sheetName val="N-Konz-Diagr"/>
      <sheetName val="BSB+P+GUST-Konz-Diagr"/>
      <sheetName val="KONZ.XLS"/>
      <sheetName val="r"/>
      <sheetName val="maya"/>
      <sheetName val="t_prsr"/>
      <sheetName val="id"/>
      <sheetName val="DATA"/>
      <sheetName val="BWSCPlt"/>
      <sheetName val="CI"/>
      <sheetName val="DI"/>
      <sheetName val="G.R.P"/>
      <sheetName val="HDPE"/>
      <sheetName val="PSC REVISED"/>
      <sheetName val="pvc"/>
      <sheetName val="Boq Block A"/>
      <sheetName val="Sheet1"/>
      <sheetName val="1-Pop Proj"/>
      <sheetName val="data existing_do not delete"/>
      <sheetName val="Sheet2"/>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re charge &amp; Others"/>
      <sheetName val="bldg-conveyance"/>
      <sheetName val="cip-spl-04-05"/>
      <sheetName val="SURKYFLYASH "/>
      <sheetName val="LIMESTONE"/>
      <sheetName val="STEEL LUBRICANTOIL"/>
      <sheetName val="Others"/>
      <sheetName val="23-PVC"/>
      <sheetName val="22-Gaskets"/>
      <sheetName val="21-W-hammer"/>
      <sheetName val="20-Valves"/>
      <sheetName val="19-SFRC"/>
      <sheetName val="18-HDPE"/>
      <sheetName val="17-GRP"/>
      <sheetName val="16-C.I."/>
      <sheetName val="15-D.I. Bends "/>
      <sheetName val="14-D.I. Specials"/>
      <sheetName val="13-D.I."/>
      <sheetName val="12-BWS"/>
      <sheetName val="11-PSC"/>
      <sheetName val="9-AC-R"/>
      <sheetName val="8-AC-C"/>
      <sheetName val="7-AC-P"/>
      <sheetName val="6-RCC-C-S"/>
      <sheetName val="5-RCC-C-PEP"/>
      <sheetName val="4-RCC-R-RINGS"/>
      <sheetName val="3-RCC-S"/>
      <sheetName val="2-RCC-COLLARS"/>
      <sheetName val="1-RCC-PLAIN"/>
      <sheetName val="cmm-Materials"/>
      <sheetName val="IS5531 (2)"/>
      <sheetName val="CID"/>
      <sheetName val="Manhole"/>
      <sheetName val="IS5531"/>
      <sheetName val="Sheet1 (2)"/>
      <sheetName val="Sheet1"/>
      <sheetName val="buildings items"/>
      <sheetName val="Labour_rates"/>
      <sheetName val="est"/>
      <sheetName val="conveyance"/>
      <sheetName val="lead"/>
      <sheetName val="Items"/>
      <sheetName val="data"/>
      <sheetName val="CI Specials"/>
      <sheetName val="PIPE_DATA"/>
      <sheetName val="public health"/>
      <sheetName val="pvc"/>
      <sheetName val="HDPE"/>
      <sheetName val="AC"/>
      <sheetName val="AC_DD"/>
      <sheetName val="CI"/>
      <sheetName val="DI"/>
      <sheetName val="PSC REVISED"/>
      <sheetName val="G.R.P"/>
      <sheetName val="BWSCPlt"/>
      <sheetName val="Hire_charge_&amp;_Others"/>
      <sheetName val="SURKYFLYASH_"/>
      <sheetName val="STEEL_LUBRICANTOIL"/>
      <sheetName val="16-C_I_"/>
      <sheetName val="15-D_I__Bends_"/>
      <sheetName val="14-D_I__Specials"/>
      <sheetName val="13-D_I_"/>
      <sheetName val="IS5531_(2)"/>
      <sheetName val="Sheet1_(2)"/>
      <sheetName val="buildings_items"/>
      <sheetName val="CI_Specials"/>
      <sheetName val="public_health"/>
      <sheetName val="PSC_REVISED"/>
      <sheetName val="G_R_P"/>
      <sheetName val="Cover"/>
      <sheetName val="BALAN1"/>
      <sheetName val="ESTIMATE"/>
      <sheetName val="TBAL9697 -group wise  sdpl"/>
      <sheetName val="DATA_PRG"/>
      <sheetName val="_5wgdhabfinal00_01"/>
      <sheetName val="maya"/>
      <sheetName val="Sheet2"/>
      <sheetName val="r"/>
      <sheetName val="Abs"/>
      <sheetName val="MTC-estimate"/>
      <sheetName val="other rates"/>
      <sheetName val="Boq Block A"/>
      <sheetName val="MRATES"/>
      <sheetName val="leads"/>
      <sheetName val="t_prsr"/>
      <sheetName val="id"/>
      <sheetName val="wh"/>
      <sheetName val="SP Set"/>
      <sheetName val="0000000000000"/>
      <sheetName val="GM&amp;PM WE1 EST"/>
      <sheetName val="BWSCP"/>
      <sheetName val="AV_GRP ms bwsc"/>
      <sheetName val="wh_data"/>
      <sheetName val="CPHEEO"/>
      <sheetName val="wh_data_R"/>
      <sheetName val="input"/>
      <sheetName val="v"/>
      <sheetName val="Hire_charge_&amp;_Others1"/>
      <sheetName val="SURKYFLYASH_1"/>
      <sheetName val="STEEL_LUBRICANTOIL1"/>
      <sheetName val="16-C_I_1"/>
      <sheetName val="15-D_I__Bends_1"/>
      <sheetName val="14-D_I__Specials1"/>
      <sheetName val="13-D_I_1"/>
      <sheetName val="IS5531_(2)1"/>
      <sheetName val="Sheet1_(2)1"/>
      <sheetName val="buildings_items1"/>
      <sheetName val="CI_Specials1"/>
      <sheetName val="public_health1"/>
      <sheetName val="PSC_REVISED1"/>
      <sheetName val="G_R_P1"/>
      <sheetName val="Hire_charge_&amp;_Others5"/>
      <sheetName val="SURKYFLYASH_5"/>
      <sheetName val="STEEL_LUBRICANTOIL5"/>
      <sheetName val="16-C_I_5"/>
      <sheetName val="15-D_I__Bends_5"/>
      <sheetName val="14-D_I__Specials5"/>
      <sheetName val="13-D_I_5"/>
      <sheetName val="IS5531_(2)5"/>
      <sheetName val="Sheet1_(2)5"/>
      <sheetName val="buildings_items5"/>
      <sheetName val="CI_Specials5"/>
      <sheetName val="public_health5"/>
      <sheetName val="PSC_REVISED5"/>
      <sheetName val="G_R_P5"/>
      <sheetName val="Hire_charge_&amp;_Others3"/>
      <sheetName val="SURKYFLYASH_3"/>
      <sheetName val="STEEL_LUBRICANTOIL3"/>
      <sheetName val="16-C_I_3"/>
      <sheetName val="15-D_I__Bends_3"/>
      <sheetName val="14-D_I__Specials3"/>
      <sheetName val="13-D_I_3"/>
      <sheetName val="IS5531_(2)3"/>
      <sheetName val="Sheet1_(2)3"/>
      <sheetName val="buildings_items3"/>
      <sheetName val="CI_Specials3"/>
      <sheetName val="public_health3"/>
      <sheetName val="PSC_REVISED3"/>
      <sheetName val="G_R_P3"/>
      <sheetName val="Hire_charge_&amp;_Others2"/>
      <sheetName val="SURKYFLYASH_2"/>
      <sheetName val="STEEL_LUBRICANTOIL2"/>
      <sheetName val="16-C_I_2"/>
      <sheetName val="15-D_I__Bends_2"/>
      <sheetName val="14-D_I__Specials2"/>
      <sheetName val="13-D_I_2"/>
      <sheetName val="IS5531_(2)2"/>
      <sheetName val="Sheet1_(2)2"/>
      <sheetName val="buildings_items2"/>
      <sheetName val="CI_Specials2"/>
      <sheetName val="public_health2"/>
      <sheetName val="PSC_REVISED2"/>
      <sheetName val="G_R_P2"/>
      <sheetName val="Hire_charge_&amp;_Others4"/>
      <sheetName val="SURKYFLYASH_4"/>
      <sheetName val="STEEL_LUBRICANTOIL4"/>
      <sheetName val="16-C_I_4"/>
      <sheetName val="15-D_I__Bends_4"/>
      <sheetName val="14-D_I__Specials4"/>
      <sheetName val="13-D_I_4"/>
      <sheetName val="IS5531_(2)4"/>
      <sheetName val="Sheet1_(2)4"/>
      <sheetName val="buildings_items4"/>
      <sheetName val="CI_Specials4"/>
      <sheetName val="public_health4"/>
      <sheetName val="PSC_REVISED4"/>
      <sheetName val="G_R_P4"/>
      <sheetName val="pvc-pipe-rates"/>
      <sheetName val="census91"/>
      <sheetName val="m"/>
      <sheetName val="AV-HDPE"/>
      <sheetName val="Di_gate-HDPE"/>
      <sheetName val="BM-HOOP"/>
      <sheetName val="index"/>
      <sheetName val="procurement"/>
      <sheetName val="MRoad data"/>
      <sheetName val="Data.F8.BTR"/>
      <sheetName val="DATA-BASE"/>
      <sheetName val="DATA-ABSTRACT"/>
      <sheetName val="PM&amp;GM"/>
      <sheetName val="AV-PVC"/>
      <sheetName val="DI gate-DI"/>
      <sheetName val="DIgate_PVC "/>
      <sheetName val="PUMP_DATA"/>
      <sheetName val="WATER-HAMMER"/>
      <sheetName val="nodes"/>
      <sheetName val="habs-list"/>
      <sheetName val="int-Dia"/>
      <sheetName val="TOP SLAB-beams"/>
      <sheetName val="segments-details"/>
      <sheetName val="int-Dia-hdpe"/>
      <sheetName val="C-data"/>
      <sheetName val="p&amp;m"/>
      <sheetName val="COST"/>
      <sheetName val="int-Dia-pvc"/>
      <sheetName val="Process"/>
      <sheetName val="BTR"/>
      <sheetName val="AV-BWSC&amp;MS"/>
      <sheetName val="AV_AC"/>
      <sheetName val="AV-DI"/>
      <sheetName val="di_Gate_AC"/>
      <sheetName val="Digate-BWSCP-MS"/>
      <sheetName val="DI_gate_di"/>
      <sheetName val="scour-DI-CI"/>
      <sheetName val="scour-pvc-hdpe-psc-bwsc"/>
      <sheetName val="Wipro"/>
      <sheetName val="BOQ"/>
      <sheetName val="C&amp;S monthwise"/>
      <sheetName val="C&amp;S"/>
      <sheetName val="General"/>
      <sheetName val="Materials"/>
      <sheetName val="CC"/>
      <sheetName val="Detailed RD  estimate"/>
      <sheetName val="HP cd 3 Rof 1000"/>
      <sheetName val="Road data"/>
      <sheetName val="1V of 2m slab"/>
      <sheetName val="2V of 3.0Mslab"/>
      <sheetName val="HP cD3rows of 1000mm"/>
      <sheetName val="DETAILED  BOQ"/>
      <sheetName val="Bidform"/>
      <sheetName val="1-Pop Proj"/>
      <sheetName val="Plant &amp;  Machinery"/>
      <sheetName val="EDWise"/>
      <sheetName val="labour rates"/>
      <sheetName val="Mp-team 1"/>
      <sheetName val="data existing_do not delete"/>
      <sheetName val=" "/>
      <sheetName val="Class IV Qtr. Ele"/>
      <sheetName val="Lead statement"/>
      <sheetName val="SSR 2010-11 Rates"/>
      <sheetName val="Bridge Data 2005-06"/>
      <sheetName val="economic PM"/>
      <sheetName val="Material"/>
      <sheetName val="Labour"/>
      <sheetName val="hdpe_basic"/>
      <sheetName val="pvc_basic"/>
      <sheetName val="11.Habitations"/>
      <sheetName val="pumping main"/>
      <sheetName val="01"/>
      <sheetName val="banilad"/>
      <sheetName val="Mactan"/>
      <sheetName val="Mandaue"/>
      <sheetName val="Works"/>
      <sheetName val="RMR"/>
      <sheetName val="Sheet9"/>
      <sheetName val="m1"/>
      <sheetName val="DetEst"/>
      <sheetName val="Global factors"/>
      <sheetName val="Detailed"/>
      <sheetName val="basic-data"/>
      <sheetName val="mem-property"/>
      <sheetName val="Lead Distance"/>
      <sheetName val="airvalve-AC PN 1.60"/>
      <sheetName val="Soft-sluice-AC,GRP PN 1.6"/>
      <sheetName val="soft-sluice-BWSC-MS"/>
      <sheetName val="DI sluice valve"/>
      <sheetName val="pop"/>
      <sheetName val="Work_sheet"/>
      <sheetName val="Lead statement ss5"/>
      <sheetName val="Hyd_Stmt"/>
      <sheetName val="Rate"/>
      <sheetName val="Elect."/>
      <sheetName val="Bitumen trunk"/>
      <sheetName val="Feeder"/>
      <sheetName val="R99 etc"/>
      <sheetName val="Trunk unpaved"/>
      <sheetName val="HS 30.04.2015.Final"/>
      <sheetName val="RATES"/>
      <sheetName val="Quarry"/>
      <sheetName val="Line"/>
      <sheetName val="CRUST"/>
      <sheetName val="QDTS"/>
      <sheetName val="Summary"/>
      <sheetName val="ww-march-02"/>
      <sheetName val="Staff Acco."/>
      <sheetName val="ssr-rates"/>
      <sheetName val="SCHEDULE"/>
      <sheetName val="Database"/>
      <sheetName val="schedule nos"/>
      <sheetName val="hdpe weights"/>
      <sheetName val="PVC weights"/>
      <sheetName val="detls"/>
      <sheetName val="hdpe-rates"/>
      <sheetName val="pvc-rates"/>
      <sheetName val="water-hammar-strenght"/>
      <sheetName val="Watersoft (2)"/>
      <sheetName val="FORM7"/>
      <sheetName val="D2_CO"/>
      <sheetName val="LABOUR RATE"/>
      <sheetName val="Material Rate"/>
      <sheetName val="Bed Class"/>
      <sheetName val="Cd"/>
      <sheetName val="Hire_charge_&amp;_Others6"/>
      <sheetName val="SURKYFLYASH_6"/>
      <sheetName val="STEEL_LUBRICANTOIL6"/>
      <sheetName val="16-C_I_6"/>
      <sheetName val="15-D_I__Bends_6"/>
      <sheetName val="14-D_I__Specials6"/>
      <sheetName val="13-D_I_6"/>
      <sheetName val="IS5531_(2)6"/>
      <sheetName val="Sheet1_(2)6"/>
      <sheetName val="buildings_items6"/>
      <sheetName val="CI_Specials6"/>
      <sheetName val="public_health6"/>
      <sheetName val="PSC_REVISED6"/>
      <sheetName val="G_R_P6"/>
      <sheetName val="maingirder"/>
      <sheetName val="basdat"/>
      <sheetName val="PROG_DATA"/>
      <sheetName val="TBAL9697_-group_wise__sdpl"/>
      <sheetName val="other_rates"/>
      <sheetName val="Boq_Block_A"/>
      <sheetName val="SP_Set"/>
      <sheetName val="GM&amp;PM_WE1_EST"/>
      <sheetName val="AV_GRP_ms_bwsc"/>
      <sheetName val="MRoad_data"/>
      <sheetName val="Data_F8_BTR"/>
      <sheetName val="DI_gate-DI"/>
      <sheetName val="DIgate_PVC_"/>
      <sheetName val="TOP_SLAB-beams"/>
      <sheetName val="mas_hab"/>
      <sheetName val="l"/>
      <sheetName val="zone-8"/>
      <sheetName val="MHNO_LEV"/>
      <sheetName val="Build-up"/>
      <sheetName val="rdamdata"/>
      <sheetName val="lead-st"/>
      <sheetName val="Common "/>
      <sheetName val="bom"/>
      <sheetName val="R2"/>
      <sheetName val="Usage"/>
      <sheetName val="coverpage"/>
      <sheetName val="Nspt-smp-final-ORIGINAL"/>
      <sheetName val="20kL-design-final"/>
      <sheetName val="BOXCELL"/>
      <sheetName val="BOXCULVERT"/>
      <sheetName val="Cut Fill"/>
      <sheetName val="FORM5"/>
      <sheetName val="Habitation"/>
      <sheetName val="Maintenance"/>
      <sheetName val="Proforma B"/>
      <sheetName val="RET "/>
      <sheetName val="TOE"/>
      <sheetName val="DISCOUNT"/>
      <sheetName val="Gen_Abs"/>
      <sheetName val="abs road"/>
      <sheetName val="HS final- 23.07.19 Se Aprd"/>
      <sheetName val="Attributes"/>
      <sheetName val="C.D.Abs.Est."/>
      <sheetName val="mlead"/>
      <sheetName val="sand"/>
      <sheetName val="stone"/>
      <sheetName val="Road Detail Est."/>
    </sheetNames>
    <sheetDataSet>
      <sheetData sheetId="0">
        <row r="23">
          <cell r="C23">
            <v>63</v>
          </cell>
        </row>
      </sheetData>
      <sheetData sheetId="1">
        <row r="9">
          <cell r="C9">
            <v>63</v>
          </cell>
        </row>
      </sheetData>
      <sheetData sheetId="2">
        <row r="9">
          <cell r="C9">
            <v>80</v>
          </cell>
        </row>
      </sheetData>
      <sheetData sheetId="3">
        <row r="19">
          <cell r="C19">
            <v>947.75</v>
          </cell>
        </row>
      </sheetData>
      <sheetData sheetId="4">
        <row r="9">
          <cell r="C9">
            <v>350</v>
          </cell>
        </row>
      </sheetData>
      <sheetData sheetId="5">
        <row r="24">
          <cell r="C24">
            <v>350</v>
          </cell>
        </row>
      </sheetData>
      <sheetData sheetId="6">
        <row r="19">
          <cell r="C19">
            <v>1349.1000000000001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ow r="23">
          <cell r="C23">
            <v>63</v>
          </cell>
          <cell r="D23">
            <v>75</v>
          </cell>
          <cell r="E23">
            <v>90</v>
          </cell>
          <cell r="F23">
            <v>110</v>
          </cell>
          <cell r="G23">
            <v>125</v>
          </cell>
          <cell r="H23">
            <v>140</v>
          </cell>
          <cell r="I23">
            <v>160</v>
          </cell>
          <cell r="J23">
            <v>180</v>
          </cell>
          <cell r="K23">
            <v>200</v>
          </cell>
          <cell r="L23">
            <v>225</v>
          </cell>
          <cell r="M23">
            <v>250</v>
          </cell>
          <cell r="N23">
            <v>280</v>
          </cell>
          <cell r="O23">
            <v>315</v>
          </cell>
        </row>
        <row r="31">
          <cell r="C31">
            <v>100.60000000000001</v>
          </cell>
          <cell r="D31">
            <v>115.5</v>
          </cell>
          <cell r="E31">
            <v>134.9</v>
          </cell>
          <cell r="F31">
            <v>165.5</v>
          </cell>
          <cell r="G31">
            <v>195.5</v>
          </cell>
          <cell r="H31">
            <v>226.9</v>
          </cell>
          <cell r="I31">
            <v>291.7</v>
          </cell>
          <cell r="J31">
            <v>349.55</v>
          </cell>
          <cell r="K31">
            <v>407.85</v>
          </cell>
          <cell r="L31">
            <v>526.05000000000007</v>
          </cell>
          <cell r="M31">
            <v>561.6</v>
          </cell>
          <cell r="N31">
            <v>751.55000000000007</v>
          </cell>
          <cell r="O31">
            <v>927.80000000000007</v>
          </cell>
        </row>
        <row r="45">
          <cell r="C45">
            <v>114.75</v>
          </cell>
          <cell r="D45">
            <v>134</v>
          </cell>
          <cell r="E45">
            <v>162.55000000000001</v>
          </cell>
          <cell r="F45">
            <v>206</v>
          </cell>
          <cell r="G45">
            <v>241.75</v>
          </cell>
          <cell r="H45">
            <v>294.55</v>
          </cell>
          <cell r="I45">
            <v>376.45000000000005</v>
          </cell>
          <cell r="J45">
            <v>463.3</v>
          </cell>
          <cell r="K45">
            <v>543.4</v>
          </cell>
          <cell r="L45">
            <v>715.65000000000009</v>
          </cell>
          <cell r="M45">
            <v>861.40000000000009</v>
          </cell>
          <cell r="N45">
            <v>1060.6000000000001</v>
          </cell>
          <cell r="O45">
            <v>1304.8500000000001</v>
          </cell>
        </row>
        <row r="60">
          <cell r="C60">
            <v>140.6</v>
          </cell>
          <cell r="D60">
            <v>172.5</v>
          </cell>
          <cell r="E60">
            <v>216.15</v>
          </cell>
          <cell r="F60">
            <v>291.2</v>
          </cell>
          <cell r="G60">
            <v>360.8</v>
          </cell>
          <cell r="H60">
            <v>428.15000000000003</v>
          </cell>
          <cell r="I60">
            <v>557.5</v>
          </cell>
          <cell r="J60">
            <v>692.65000000000009</v>
          </cell>
          <cell r="K60">
            <v>821.85</v>
          </cell>
          <cell r="L60">
            <v>1080.9000000000001</v>
          </cell>
          <cell r="M60">
            <v>1297.45</v>
          </cell>
          <cell r="N60">
            <v>1619.2</v>
          </cell>
          <cell r="O60">
            <v>2015.95</v>
          </cell>
        </row>
      </sheetData>
      <sheetData sheetId="47">
        <row r="9">
          <cell r="C9">
            <v>63</v>
          </cell>
          <cell r="D9">
            <v>75</v>
          </cell>
          <cell r="E9">
            <v>90</v>
          </cell>
          <cell r="F9">
            <v>110</v>
          </cell>
          <cell r="G9">
            <v>125</v>
          </cell>
          <cell r="H9">
            <v>140</v>
          </cell>
          <cell r="I9">
            <v>160</v>
          </cell>
          <cell r="J9">
            <v>180</v>
          </cell>
          <cell r="K9">
            <v>200</v>
          </cell>
          <cell r="L9">
            <v>225</v>
          </cell>
          <cell r="M9">
            <v>250</v>
          </cell>
          <cell r="N9">
            <v>280</v>
          </cell>
          <cell r="O9">
            <v>315</v>
          </cell>
        </row>
        <row r="28">
          <cell r="C28">
            <v>87.95</v>
          </cell>
          <cell r="D28">
            <v>102.30000000000001</v>
          </cell>
          <cell r="E28">
            <v>127.60000000000001</v>
          </cell>
          <cell r="F28">
            <v>165.10000000000002</v>
          </cell>
          <cell r="G28">
            <v>196.95000000000002</v>
          </cell>
          <cell r="H28">
            <v>231.15</v>
          </cell>
          <cell r="I28">
            <v>297.45</v>
          </cell>
          <cell r="J28">
            <v>357.3</v>
          </cell>
          <cell r="K28">
            <v>421.8</v>
          </cell>
          <cell r="L28">
            <v>547.80000000000007</v>
          </cell>
          <cell r="M28">
            <v>657.40000000000009</v>
          </cell>
          <cell r="N28">
            <v>797.55000000000007</v>
          </cell>
          <cell r="O28">
            <v>990.15000000000009</v>
          </cell>
        </row>
        <row r="40">
          <cell r="C40">
            <v>101.9</v>
          </cell>
          <cell r="D40">
            <v>124.05000000000001</v>
          </cell>
          <cell r="E40">
            <v>157.20000000000002</v>
          </cell>
          <cell r="F40">
            <v>209.8</v>
          </cell>
          <cell r="G40">
            <v>253.85000000000002</v>
          </cell>
          <cell r="H40">
            <v>304.40000000000003</v>
          </cell>
          <cell r="I40">
            <v>392.05</v>
          </cell>
          <cell r="J40">
            <v>476</v>
          </cell>
          <cell r="K40">
            <v>573.1</v>
          </cell>
          <cell r="L40">
            <v>743.30000000000007</v>
          </cell>
          <cell r="M40">
            <v>894.90000000000009</v>
          </cell>
          <cell r="N40">
            <v>1100.45</v>
          </cell>
          <cell r="O40">
            <v>1372.15</v>
          </cell>
        </row>
        <row r="52">
          <cell r="C52">
            <v>163.15</v>
          </cell>
          <cell r="D52">
            <v>210.45000000000002</v>
          </cell>
          <cell r="E52">
            <v>281.55</v>
          </cell>
          <cell r="F52">
            <v>395.35</v>
          </cell>
          <cell r="G52">
            <v>493.40000000000003</v>
          </cell>
          <cell r="H52">
            <v>603.5</v>
          </cell>
          <cell r="I52">
            <v>781.65000000000009</v>
          </cell>
          <cell r="J52">
            <v>972.65000000000009</v>
          </cell>
          <cell r="K52">
            <v>1182.8</v>
          </cell>
          <cell r="L52">
            <v>1530.7</v>
          </cell>
          <cell r="M52">
            <v>1872.8500000000001</v>
          </cell>
          <cell r="N52">
            <v>2321.9500000000003</v>
          </cell>
          <cell r="O52">
            <v>2915.65</v>
          </cell>
        </row>
        <row r="64">
          <cell r="C64">
            <v>128.20000000000002</v>
          </cell>
          <cell r="D64">
            <v>160.75</v>
          </cell>
          <cell r="E64">
            <v>210.35000000000002</v>
          </cell>
          <cell r="F64">
            <v>286.85000000000002</v>
          </cell>
          <cell r="G64">
            <v>356.15000000000003</v>
          </cell>
          <cell r="H64">
            <v>433</v>
          </cell>
          <cell r="I64">
            <v>559.4</v>
          </cell>
          <cell r="J64">
            <v>689</v>
          </cell>
          <cell r="K64">
            <v>833.40000000000009</v>
          </cell>
          <cell r="L64">
            <v>1089.6000000000001</v>
          </cell>
          <cell r="M64">
            <v>1324.8500000000001</v>
          </cell>
          <cell r="N64">
            <v>1637.95</v>
          </cell>
          <cell r="O64">
            <v>2048.6</v>
          </cell>
        </row>
      </sheetData>
      <sheetData sheetId="48"/>
      <sheetData sheetId="49"/>
      <sheetData sheetId="50">
        <row r="9">
          <cell r="C9">
            <v>80</v>
          </cell>
          <cell r="D9">
            <v>100</v>
          </cell>
          <cell r="E9">
            <v>125</v>
          </cell>
          <cell r="F9">
            <v>150</v>
          </cell>
          <cell r="G9">
            <v>200</v>
          </cell>
          <cell r="H9">
            <v>250</v>
          </cell>
          <cell r="I9">
            <v>300</v>
          </cell>
          <cell r="J9">
            <v>350</v>
          </cell>
          <cell r="K9">
            <v>400</v>
          </cell>
          <cell r="L9">
            <v>450</v>
          </cell>
          <cell r="M9">
            <v>500</v>
          </cell>
          <cell r="N9">
            <v>600</v>
          </cell>
          <cell r="O9">
            <v>700</v>
          </cell>
          <cell r="P9">
            <v>750</v>
          </cell>
          <cell r="Q9">
            <v>800</v>
          </cell>
          <cell r="R9">
            <v>900</v>
          </cell>
          <cell r="S9">
            <v>1000</v>
          </cell>
        </row>
        <row r="19">
          <cell r="C19">
            <v>731.1</v>
          </cell>
          <cell r="D19">
            <v>568.05000000000007</v>
          </cell>
          <cell r="E19">
            <v>676.35</v>
          </cell>
          <cell r="F19">
            <v>783</v>
          </cell>
          <cell r="G19">
            <v>1102.6000000000001</v>
          </cell>
          <cell r="H19">
            <v>1443.8000000000002</v>
          </cell>
          <cell r="I19">
            <v>1837.8000000000002</v>
          </cell>
          <cell r="J19">
            <v>2318.6</v>
          </cell>
          <cell r="K19">
            <v>2790.4500000000003</v>
          </cell>
          <cell r="L19">
            <v>3335</v>
          </cell>
          <cell r="M19">
            <v>3988.6000000000004</v>
          </cell>
          <cell r="N19">
            <v>5281.1</v>
          </cell>
          <cell r="O19">
            <v>7032.25</v>
          </cell>
          <cell r="P19">
            <v>7853.7000000000007</v>
          </cell>
          <cell r="Q19">
            <v>8805.75</v>
          </cell>
          <cell r="R19">
            <v>10710.150000000001</v>
          </cell>
          <cell r="S19">
            <v>12822.050000000001</v>
          </cell>
        </row>
        <row r="34">
          <cell r="C34">
            <v>521.80000000000007</v>
          </cell>
          <cell r="D34">
            <v>613.75</v>
          </cell>
          <cell r="E34">
            <v>727.40000000000009</v>
          </cell>
          <cell r="F34">
            <v>846.30000000000007</v>
          </cell>
          <cell r="G34">
            <v>1184.25</v>
          </cell>
          <cell r="H34">
            <v>1558.9</v>
          </cell>
          <cell r="I34">
            <v>1993.5500000000002</v>
          </cell>
          <cell r="J34">
            <v>2496.9</v>
          </cell>
          <cell r="K34">
            <v>3028.3500000000004</v>
          </cell>
          <cell r="L34">
            <v>3640.25</v>
          </cell>
          <cell r="M34">
            <v>4318.75</v>
          </cell>
          <cell r="N34">
            <v>5732.5</v>
          </cell>
          <cell r="O34">
            <v>7642.75</v>
          </cell>
          <cell r="P34">
            <v>8543</v>
          </cell>
          <cell r="Q34">
            <v>9546.2000000000007</v>
          </cell>
          <cell r="R34">
            <v>11628.800000000001</v>
          </cell>
          <cell r="S34">
            <v>13941.7</v>
          </cell>
        </row>
        <row r="49">
          <cell r="C49">
            <v>551.55000000000007</v>
          </cell>
          <cell r="D49">
            <v>646.95000000000005</v>
          </cell>
          <cell r="E49">
            <v>774.55000000000007</v>
          </cell>
          <cell r="F49">
            <v>902.25</v>
          </cell>
          <cell r="G49">
            <v>1269.6000000000001</v>
          </cell>
          <cell r="H49">
            <v>1674.0500000000002</v>
          </cell>
          <cell r="I49">
            <v>2145.85</v>
          </cell>
          <cell r="J49">
            <v>2689.9500000000003</v>
          </cell>
          <cell r="K49">
            <v>3251.3</v>
          </cell>
          <cell r="L49">
            <v>3908.2000000000003</v>
          </cell>
          <cell r="M49">
            <v>4648.9000000000005</v>
          </cell>
          <cell r="N49">
            <v>6180.35</v>
          </cell>
          <cell r="O49">
            <v>8221.5500000000011</v>
          </cell>
          <cell r="P49">
            <v>9228.4500000000007</v>
          </cell>
          <cell r="Q49">
            <v>10282.75</v>
          </cell>
          <cell r="R49">
            <v>12547.650000000001</v>
          </cell>
          <cell r="S49">
            <v>15010.45</v>
          </cell>
        </row>
      </sheetData>
      <sheetData sheetId="51">
        <row r="19">
          <cell r="C19">
            <v>947.75</v>
          </cell>
          <cell r="D19">
            <v>1402.8500000000001</v>
          </cell>
          <cell r="E19">
            <v>1843.95</v>
          </cell>
          <cell r="F19">
            <v>2380.2000000000003</v>
          </cell>
          <cell r="G19">
            <v>2993.55</v>
          </cell>
          <cell r="H19">
            <v>3742</v>
          </cell>
          <cell r="I19">
            <v>4487.3500000000004</v>
          </cell>
          <cell r="J19">
            <v>5339.8</v>
          </cell>
          <cell r="K19">
            <v>6226.4500000000007</v>
          </cell>
          <cell r="L19">
            <v>8175.9500000000007</v>
          </cell>
          <cell r="M19">
            <v>10586</v>
          </cell>
          <cell r="N19" t="e">
            <v>#VALUE!</v>
          </cell>
          <cell r="O19" t="e">
            <v>#VALUE!</v>
          </cell>
          <cell r="P19" t="e">
            <v>#VALUE!</v>
          </cell>
          <cell r="Q19" t="e">
            <v>#VALUE!</v>
          </cell>
        </row>
        <row r="25">
          <cell r="C25">
            <v>100</v>
          </cell>
          <cell r="D25">
            <v>150</v>
          </cell>
          <cell r="E25">
            <v>200</v>
          </cell>
          <cell r="F25">
            <v>250</v>
          </cell>
          <cell r="G25">
            <v>300</v>
          </cell>
          <cell r="H25">
            <v>350</v>
          </cell>
          <cell r="I25">
            <v>400</v>
          </cell>
          <cell r="J25">
            <v>450</v>
          </cell>
          <cell r="K25">
            <v>500</v>
          </cell>
          <cell r="L25">
            <v>600</v>
          </cell>
          <cell r="M25">
            <v>700</v>
          </cell>
          <cell r="N25">
            <v>750</v>
          </cell>
          <cell r="O25">
            <v>800</v>
          </cell>
          <cell r="P25">
            <v>900</v>
          </cell>
          <cell r="Q25">
            <v>1000</v>
          </cell>
        </row>
        <row r="35">
          <cell r="C35">
            <v>817.85</v>
          </cell>
          <cell r="D35">
            <v>780.30000000000007</v>
          </cell>
          <cell r="E35">
            <v>1095.7</v>
          </cell>
          <cell r="F35">
            <v>1433.5500000000002</v>
          </cell>
          <cell r="G35">
            <v>1823.7</v>
          </cell>
          <cell r="H35">
            <v>2300</v>
          </cell>
          <cell r="I35">
            <v>2766.4500000000003</v>
          </cell>
          <cell r="J35">
            <v>3304.9500000000003</v>
          </cell>
          <cell r="K35">
            <v>3953.25</v>
          </cell>
          <cell r="L35">
            <v>5232.6000000000004</v>
          </cell>
          <cell r="M35">
            <v>6920.25</v>
          </cell>
          <cell r="N35">
            <v>7727.3</v>
          </cell>
          <cell r="O35">
            <v>8660.1</v>
          </cell>
          <cell r="P35">
            <v>10528.95</v>
          </cell>
          <cell r="Q35">
            <v>12598.900000000001</v>
          </cell>
        </row>
      </sheetData>
      <sheetData sheetId="52">
        <row r="9">
          <cell r="C9">
            <v>350</v>
          </cell>
          <cell r="D9">
            <v>400</v>
          </cell>
          <cell r="E9">
            <v>450</v>
          </cell>
          <cell r="F9">
            <v>500</v>
          </cell>
          <cell r="G9">
            <v>600</v>
          </cell>
          <cell r="H9">
            <v>700</v>
          </cell>
          <cell r="I9">
            <v>800</v>
          </cell>
          <cell r="J9">
            <v>900</v>
          </cell>
          <cell r="K9">
            <v>1000</v>
          </cell>
        </row>
        <row r="18">
          <cell r="C18">
            <v>1284.5500000000002</v>
          </cell>
          <cell r="D18">
            <v>1378.7</v>
          </cell>
          <cell r="E18">
            <v>1462.7</v>
          </cell>
          <cell r="F18">
            <v>1596.5500000000002</v>
          </cell>
          <cell r="G18">
            <v>1850.8000000000002</v>
          </cell>
          <cell r="H18">
            <v>2250.5</v>
          </cell>
          <cell r="I18">
            <v>2648</v>
          </cell>
          <cell r="J18">
            <v>3057.15</v>
          </cell>
          <cell r="K18">
            <v>3571.3500000000004</v>
          </cell>
        </row>
        <row r="32">
          <cell r="C32">
            <v>1284.5500000000002</v>
          </cell>
          <cell r="D32">
            <v>1389.2</v>
          </cell>
          <cell r="E32">
            <v>1473.2</v>
          </cell>
          <cell r="F32">
            <v>1607.0500000000002</v>
          </cell>
          <cell r="G32">
            <v>1861.3000000000002</v>
          </cell>
          <cell r="H32">
            <v>2261</v>
          </cell>
          <cell r="I32">
            <v>2669</v>
          </cell>
          <cell r="J32">
            <v>3078.15</v>
          </cell>
          <cell r="K32">
            <v>3602.8500000000004</v>
          </cell>
        </row>
        <row r="46">
          <cell r="C46">
            <v>1295.0500000000002</v>
          </cell>
          <cell r="D46">
            <v>1399.7</v>
          </cell>
          <cell r="E46">
            <v>1483.7</v>
          </cell>
          <cell r="F46">
            <v>1617.6000000000001</v>
          </cell>
          <cell r="G46">
            <v>1882.3000000000002</v>
          </cell>
          <cell r="H46">
            <v>2292.5</v>
          </cell>
          <cell r="I46">
            <v>2732</v>
          </cell>
          <cell r="J46">
            <v>3141.2000000000003</v>
          </cell>
          <cell r="K46">
            <v>3697.4</v>
          </cell>
        </row>
        <row r="62">
          <cell r="C62">
            <v>1305.6000000000001</v>
          </cell>
          <cell r="D62">
            <v>1420.7</v>
          </cell>
          <cell r="E62">
            <v>1515.2</v>
          </cell>
          <cell r="F62">
            <v>1649.1000000000001</v>
          </cell>
          <cell r="G62">
            <v>1934.8000000000002</v>
          </cell>
          <cell r="H62">
            <v>2345</v>
          </cell>
          <cell r="I62">
            <v>2795.05</v>
          </cell>
          <cell r="J62">
            <v>3256.7000000000003</v>
          </cell>
          <cell r="K62">
            <v>3823.4500000000003</v>
          </cell>
        </row>
        <row r="77">
          <cell r="C77">
            <v>1326.6000000000001</v>
          </cell>
          <cell r="D77">
            <v>1441.7</v>
          </cell>
          <cell r="E77">
            <v>1546.7</v>
          </cell>
          <cell r="F77">
            <v>1680.6000000000001</v>
          </cell>
          <cell r="G77">
            <v>1987.3500000000001</v>
          </cell>
          <cell r="H77">
            <v>21462.300000000003</v>
          </cell>
          <cell r="I77">
            <v>2889.6000000000004</v>
          </cell>
          <cell r="J77">
            <v>3372.25</v>
          </cell>
          <cell r="K77">
            <v>4023</v>
          </cell>
        </row>
        <row r="92">
          <cell r="C92">
            <v>1368.6000000000001</v>
          </cell>
          <cell r="D92">
            <v>1462.7</v>
          </cell>
          <cell r="E92">
            <v>1578.25</v>
          </cell>
          <cell r="F92">
            <v>1722.6000000000001</v>
          </cell>
          <cell r="G92">
            <v>2039.8500000000001</v>
          </cell>
          <cell r="H92">
            <v>2481.5500000000002</v>
          </cell>
          <cell r="I92">
            <v>2984.1000000000004</v>
          </cell>
          <cell r="J92">
            <v>3540.3500000000004</v>
          </cell>
          <cell r="K92">
            <v>4180.55</v>
          </cell>
        </row>
      </sheetData>
      <sheetData sheetId="53">
        <row r="24">
          <cell r="C24">
            <v>350</v>
          </cell>
          <cell r="D24">
            <v>400</v>
          </cell>
          <cell r="E24">
            <v>450</v>
          </cell>
          <cell r="F24">
            <v>500</v>
          </cell>
          <cell r="G24">
            <v>600</v>
          </cell>
          <cell r="H24">
            <v>700</v>
          </cell>
          <cell r="I24">
            <v>800</v>
          </cell>
          <cell r="J24">
            <v>900</v>
          </cell>
          <cell r="K24">
            <v>1000</v>
          </cell>
        </row>
        <row r="32">
          <cell r="C32">
            <v>1945.4</v>
          </cell>
          <cell r="D32">
            <v>2251.0500000000002</v>
          </cell>
          <cell r="E32">
            <v>2606.8000000000002</v>
          </cell>
          <cell r="F32">
            <v>3033.25</v>
          </cell>
          <cell r="G32">
            <v>3765.9500000000003</v>
          </cell>
          <cell r="H32">
            <v>4701.9000000000005</v>
          </cell>
          <cell r="I32">
            <v>5710.8</v>
          </cell>
          <cell r="J32">
            <v>6995.8</v>
          </cell>
          <cell r="K32">
            <v>8351.5500000000011</v>
          </cell>
        </row>
        <row r="46">
          <cell r="C46">
            <v>1995.8000000000002</v>
          </cell>
          <cell r="D46">
            <v>2319.35</v>
          </cell>
          <cell r="E46">
            <v>2725.5</v>
          </cell>
          <cell r="F46">
            <v>3175.05</v>
          </cell>
          <cell r="G46">
            <v>3958.2000000000003</v>
          </cell>
          <cell r="H46">
            <v>4951.9000000000005</v>
          </cell>
          <cell r="I46">
            <v>6101.55</v>
          </cell>
          <cell r="J46">
            <v>7524.1500000000005</v>
          </cell>
          <cell r="K46">
            <v>8907.25</v>
          </cell>
        </row>
        <row r="60">
          <cell r="C60">
            <v>2042</v>
          </cell>
          <cell r="D60">
            <v>2409.7000000000003</v>
          </cell>
          <cell r="E60">
            <v>2838.9</v>
          </cell>
          <cell r="F60">
            <v>3338.9500000000003</v>
          </cell>
          <cell r="G60">
            <v>4298.5</v>
          </cell>
          <cell r="H60">
            <v>5337.4000000000005</v>
          </cell>
          <cell r="I60">
            <v>6566.85</v>
          </cell>
          <cell r="J60">
            <v>8085.05</v>
          </cell>
          <cell r="K60">
            <v>9622.5500000000011</v>
          </cell>
        </row>
        <row r="74">
          <cell r="C74">
            <v>2121.85</v>
          </cell>
          <cell r="D74">
            <v>2489.5</v>
          </cell>
          <cell r="E74">
            <v>2975.5</v>
          </cell>
          <cell r="F74">
            <v>3497.55</v>
          </cell>
          <cell r="G74">
            <v>4469.75</v>
          </cell>
          <cell r="H74">
            <v>5689.25</v>
          </cell>
          <cell r="I74">
            <v>7026.9500000000007</v>
          </cell>
          <cell r="J74">
            <v>8681.65</v>
          </cell>
          <cell r="K74">
            <v>10296.900000000001</v>
          </cell>
        </row>
      </sheetData>
      <sheetData sheetId="54">
        <row r="19">
          <cell r="C19">
            <v>1349.1000000000001</v>
          </cell>
          <cell r="D19">
            <v>1515.3000000000002</v>
          </cell>
          <cell r="E19">
            <v>1828.9</v>
          </cell>
          <cell r="F19">
            <v>2009.3500000000001</v>
          </cell>
          <cell r="G19">
            <v>2200.5500000000002</v>
          </cell>
          <cell r="H19">
            <v>2460.5</v>
          </cell>
          <cell r="I19">
            <v>3187.3</v>
          </cell>
          <cell r="J19">
            <v>3625.4500000000003</v>
          </cell>
          <cell r="K19">
            <v>4122.8</v>
          </cell>
          <cell r="L19">
            <v>5049.3500000000004</v>
          </cell>
          <cell r="M19">
            <v>5679.6</v>
          </cell>
        </row>
        <row r="34">
          <cell r="C34">
            <v>1349.1000000000001</v>
          </cell>
          <cell r="D34">
            <v>1515.3000000000002</v>
          </cell>
          <cell r="E34">
            <v>1828.9</v>
          </cell>
          <cell r="F34">
            <v>2009.3500000000001</v>
          </cell>
          <cell r="G34">
            <v>2200.5500000000002</v>
          </cell>
          <cell r="H34">
            <v>2460.5</v>
          </cell>
          <cell r="I34">
            <v>3187.3</v>
          </cell>
          <cell r="J34">
            <v>3706.6000000000004</v>
          </cell>
          <cell r="K34">
            <v>4399.45</v>
          </cell>
          <cell r="L34">
            <v>5210.55</v>
          </cell>
          <cell r="M34">
            <v>6096.6500000000005</v>
          </cell>
        </row>
        <row r="49">
          <cell r="C49">
            <v>1349.1000000000001</v>
          </cell>
          <cell r="D49">
            <v>1515.3000000000002</v>
          </cell>
          <cell r="E49">
            <v>1828.9</v>
          </cell>
          <cell r="F49">
            <v>2009.3500000000001</v>
          </cell>
          <cell r="G49">
            <v>2200.5500000000002</v>
          </cell>
          <cell r="H49">
            <v>2481.3000000000002</v>
          </cell>
          <cell r="I49">
            <v>3234.1000000000004</v>
          </cell>
          <cell r="J49">
            <v>3914.6000000000004</v>
          </cell>
          <cell r="K49">
            <v>4666.75</v>
          </cell>
          <cell r="L49">
            <v>5553.75</v>
          </cell>
          <cell r="M49">
            <v>6507.4500000000007</v>
          </cell>
        </row>
        <row r="64">
          <cell r="C64">
            <v>1349.1000000000001</v>
          </cell>
          <cell r="D64">
            <v>1515.3000000000002</v>
          </cell>
          <cell r="E64">
            <v>1828.9</v>
          </cell>
          <cell r="F64">
            <v>2009.3500000000001</v>
          </cell>
          <cell r="G64">
            <v>2219.3000000000002</v>
          </cell>
          <cell r="H64">
            <v>2584.25</v>
          </cell>
          <cell r="I64">
            <v>3381.75</v>
          </cell>
          <cell r="J64">
            <v>4122.6000000000004</v>
          </cell>
          <cell r="K64">
            <v>4925.7000000000007</v>
          </cell>
          <cell r="L64">
            <v>5887.6</v>
          </cell>
          <cell r="M64">
            <v>6908.9000000000005</v>
          </cell>
        </row>
        <row r="79">
          <cell r="C79">
            <v>1349.1000000000001</v>
          </cell>
          <cell r="D79">
            <v>1515.3000000000002</v>
          </cell>
          <cell r="E79">
            <v>1828.9</v>
          </cell>
          <cell r="F79">
            <v>2009.3500000000001</v>
          </cell>
          <cell r="G79">
            <v>2302.5</v>
          </cell>
          <cell r="H79">
            <v>2687.2000000000003</v>
          </cell>
          <cell r="I79">
            <v>3538.8</v>
          </cell>
          <cell r="J79">
            <v>4331.6000000000004</v>
          </cell>
          <cell r="K79">
            <v>5198.1500000000005</v>
          </cell>
          <cell r="L79">
            <v>6212.1</v>
          </cell>
          <cell r="M79">
            <v>7321.8</v>
          </cell>
        </row>
        <row r="94">
          <cell r="C94">
            <v>1349.1000000000001</v>
          </cell>
          <cell r="D94">
            <v>1515.3000000000002</v>
          </cell>
          <cell r="E94">
            <v>1828.9</v>
          </cell>
          <cell r="F94">
            <v>2094.65</v>
          </cell>
          <cell r="G94">
            <v>2395.0500000000002</v>
          </cell>
          <cell r="H94">
            <v>2801.6000000000004</v>
          </cell>
          <cell r="I94">
            <v>3683.3500000000004</v>
          </cell>
          <cell r="J94">
            <v>4539.6000000000004</v>
          </cell>
          <cell r="K94">
            <v>5563.2000000000007</v>
          </cell>
          <cell r="L94">
            <v>6574</v>
          </cell>
          <cell r="M94">
            <v>7939.55</v>
          </cell>
        </row>
        <row r="109">
          <cell r="C109">
            <v>1349.1000000000001</v>
          </cell>
          <cell r="D109">
            <v>1544.4</v>
          </cell>
          <cell r="E109">
            <v>1865.3000000000002</v>
          </cell>
          <cell r="F109">
            <v>2160.15</v>
          </cell>
          <cell r="G109">
            <v>2478.25</v>
          </cell>
          <cell r="H109">
            <v>2924.3500000000004</v>
          </cell>
          <cell r="I109">
            <v>3847.7000000000003</v>
          </cell>
          <cell r="J109">
            <v>4814.2</v>
          </cell>
          <cell r="K109">
            <v>5832.55</v>
          </cell>
          <cell r="L109">
            <v>7103.35</v>
          </cell>
          <cell r="M109">
            <v>8445</v>
          </cell>
        </row>
        <row r="124">
          <cell r="C124">
            <v>1349.1000000000001</v>
          </cell>
          <cell r="D124">
            <v>1601.6000000000001</v>
          </cell>
          <cell r="E124">
            <v>1926.65</v>
          </cell>
          <cell r="F124">
            <v>2237.1</v>
          </cell>
          <cell r="G124">
            <v>2571.8500000000004</v>
          </cell>
          <cell r="H124">
            <v>3014.8</v>
          </cell>
          <cell r="I124">
            <v>4007.8500000000004</v>
          </cell>
          <cell r="J124">
            <v>4998.25</v>
          </cell>
          <cell r="K124">
            <v>6255.85</v>
          </cell>
          <cell r="L124">
            <v>7502.75</v>
          </cell>
          <cell r="M124">
            <v>9176.1</v>
          </cell>
        </row>
        <row r="139">
          <cell r="C139">
            <v>1359.5</v>
          </cell>
          <cell r="D139">
            <v>1624.5</v>
          </cell>
          <cell r="E139">
            <v>1970.3500000000001</v>
          </cell>
          <cell r="F139">
            <v>2303.65</v>
          </cell>
          <cell r="G139">
            <v>2656.1000000000004</v>
          </cell>
          <cell r="H139">
            <v>3217.6000000000004</v>
          </cell>
          <cell r="I139">
            <v>3186.25</v>
          </cell>
          <cell r="J139">
            <v>2096.65</v>
          </cell>
          <cell r="K139">
            <v>6525.2000000000007</v>
          </cell>
          <cell r="L139">
            <v>7862.55</v>
          </cell>
          <cell r="M139">
            <v>9571.3000000000011</v>
          </cell>
        </row>
        <row r="154">
          <cell r="C154">
            <v>1399.0500000000002</v>
          </cell>
          <cell r="D154">
            <v>1671.3000000000002</v>
          </cell>
          <cell r="E154">
            <v>2015.0500000000002</v>
          </cell>
          <cell r="F154">
            <v>2542.8500000000004</v>
          </cell>
          <cell r="G154">
            <v>2829.75</v>
          </cell>
          <cell r="H154">
            <v>3329.9500000000003</v>
          </cell>
          <cell r="I154">
            <v>4354.1500000000005</v>
          </cell>
          <cell r="J154">
            <v>5452.75</v>
          </cell>
          <cell r="K154">
            <v>6822.6500000000005</v>
          </cell>
          <cell r="L154">
            <v>8259.85</v>
          </cell>
          <cell r="M154">
            <v>10094.400000000001</v>
          </cell>
        </row>
      </sheetData>
      <sheetData sheetId="55">
        <row r="9">
          <cell r="C9">
            <v>350</v>
          </cell>
        </row>
      </sheetData>
      <sheetData sheetId="56">
        <row r="9">
          <cell r="C9">
            <v>350</v>
          </cell>
        </row>
      </sheetData>
      <sheetData sheetId="57">
        <row r="9">
          <cell r="C9">
            <v>350</v>
          </cell>
        </row>
      </sheetData>
      <sheetData sheetId="58">
        <row r="9">
          <cell r="C9">
            <v>350</v>
          </cell>
        </row>
      </sheetData>
      <sheetData sheetId="59">
        <row r="9">
          <cell r="C9">
            <v>350</v>
          </cell>
        </row>
      </sheetData>
      <sheetData sheetId="60">
        <row r="9">
          <cell r="C9">
            <v>350</v>
          </cell>
        </row>
      </sheetData>
      <sheetData sheetId="61">
        <row r="9">
          <cell r="C9">
            <v>350</v>
          </cell>
        </row>
      </sheetData>
      <sheetData sheetId="62">
        <row r="9">
          <cell r="C9">
            <v>350</v>
          </cell>
        </row>
      </sheetData>
      <sheetData sheetId="63">
        <row r="9">
          <cell r="C9">
            <v>350</v>
          </cell>
        </row>
      </sheetData>
      <sheetData sheetId="64">
        <row r="9">
          <cell r="C9">
            <v>350</v>
          </cell>
        </row>
      </sheetData>
      <sheetData sheetId="65">
        <row r="9">
          <cell r="C9">
            <v>350</v>
          </cell>
        </row>
      </sheetData>
      <sheetData sheetId="66">
        <row r="9">
          <cell r="C9">
            <v>350</v>
          </cell>
        </row>
      </sheetData>
      <sheetData sheetId="67">
        <row r="9">
          <cell r="C9">
            <v>350</v>
          </cell>
        </row>
      </sheetData>
      <sheetData sheetId="68">
        <row r="9">
          <cell r="C9">
            <v>350</v>
          </cell>
        </row>
      </sheetData>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ow r="9">
          <cell r="C9">
            <v>350</v>
          </cell>
        </row>
      </sheetData>
      <sheetData sheetId="108">
        <row r="9">
          <cell r="C9">
            <v>350</v>
          </cell>
        </row>
      </sheetData>
      <sheetData sheetId="109">
        <row r="9">
          <cell r="C9">
            <v>350</v>
          </cell>
        </row>
      </sheetData>
      <sheetData sheetId="110">
        <row r="9">
          <cell r="C9">
            <v>350</v>
          </cell>
        </row>
      </sheetData>
      <sheetData sheetId="111">
        <row r="9">
          <cell r="C9">
            <v>350</v>
          </cell>
        </row>
      </sheetData>
      <sheetData sheetId="112">
        <row r="9">
          <cell r="C9">
            <v>350</v>
          </cell>
        </row>
      </sheetData>
      <sheetData sheetId="113">
        <row r="9">
          <cell r="C9">
            <v>350</v>
          </cell>
        </row>
      </sheetData>
      <sheetData sheetId="114">
        <row r="9">
          <cell r="C9">
            <v>350</v>
          </cell>
        </row>
      </sheetData>
      <sheetData sheetId="115">
        <row r="9">
          <cell r="C9">
            <v>350</v>
          </cell>
        </row>
      </sheetData>
      <sheetData sheetId="116">
        <row r="9">
          <cell r="C9">
            <v>350</v>
          </cell>
        </row>
      </sheetData>
      <sheetData sheetId="117">
        <row r="9">
          <cell r="C9">
            <v>350</v>
          </cell>
        </row>
      </sheetData>
      <sheetData sheetId="118">
        <row r="9">
          <cell r="C9">
            <v>350</v>
          </cell>
        </row>
      </sheetData>
      <sheetData sheetId="119">
        <row r="9">
          <cell r="C9">
            <v>350</v>
          </cell>
        </row>
      </sheetData>
      <sheetData sheetId="120">
        <row r="9">
          <cell r="C9">
            <v>350</v>
          </cell>
        </row>
      </sheetData>
      <sheetData sheetId="121">
        <row r="9">
          <cell r="C9">
            <v>350</v>
          </cell>
        </row>
      </sheetData>
      <sheetData sheetId="122">
        <row r="9">
          <cell r="C9">
            <v>350</v>
          </cell>
        </row>
      </sheetData>
      <sheetData sheetId="123">
        <row r="9">
          <cell r="C9">
            <v>350</v>
          </cell>
        </row>
      </sheetData>
      <sheetData sheetId="124">
        <row r="9">
          <cell r="C9">
            <v>350</v>
          </cell>
        </row>
      </sheetData>
      <sheetData sheetId="125">
        <row r="9">
          <cell r="C9">
            <v>350</v>
          </cell>
        </row>
      </sheetData>
      <sheetData sheetId="126">
        <row r="9">
          <cell r="C9">
            <v>350</v>
          </cell>
        </row>
      </sheetData>
      <sheetData sheetId="127">
        <row r="9">
          <cell r="C9">
            <v>350</v>
          </cell>
        </row>
      </sheetData>
      <sheetData sheetId="128">
        <row r="9">
          <cell r="C9">
            <v>350</v>
          </cell>
        </row>
      </sheetData>
      <sheetData sheetId="129">
        <row r="9">
          <cell r="C9">
            <v>350</v>
          </cell>
        </row>
      </sheetData>
      <sheetData sheetId="130">
        <row r="9">
          <cell r="C9">
            <v>350</v>
          </cell>
        </row>
      </sheetData>
      <sheetData sheetId="131">
        <row r="9">
          <cell r="C9">
            <v>350</v>
          </cell>
        </row>
      </sheetData>
      <sheetData sheetId="132">
        <row r="9">
          <cell r="C9">
            <v>350</v>
          </cell>
        </row>
      </sheetData>
      <sheetData sheetId="133">
        <row r="9">
          <cell r="C9">
            <v>350</v>
          </cell>
        </row>
      </sheetData>
      <sheetData sheetId="134">
        <row r="9">
          <cell r="C9">
            <v>350</v>
          </cell>
        </row>
      </sheetData>
      <sheetData sheetId="135">
        <row r="9">
          <cell r="C9">
            <v>350</v>
          </cell>
        </row>
      </sheetData>
      <sheetData sheetId="136">
        <row r="9">
          <cell r="C9">
            <v>350</v>
          </cell>
        </row>
      </sheetData>
      <sheetData sheetId="137">
        <row r="9">
          <cell r="C9">
            <v>350</v>
          </cell>
        </row>
      </sheetData>
      <sheetData sheetId="138">
        <row r="9">
          <cell r="C9">
            <v>350</v>
          </cell>
        </row>
      </sheetData>
      <sheetData sheetId="139">
        <row r="9">
          <cell r="C9">
            <v>350</v>
          </cell>
        </row>
      </sheetData>
      <sheetData sheetId="140">
        <row r="9">
          <cell r="C9">
            <v>350</v>
          </cell>
        </row>
      </sheetData>
      <sheetData sheetId="141">
        <row r="9">
          <cell r="C9">
            <v>350</v>
          </cell>
        </row>
      </sheetData>
      <sheetData sheetId="142">
        <row r="9">
          <cell r="C9">
            <v>350</v>
          </cell>
        </row>
      </sheetData>
      <sheetData sheetId="143">
        <row r="9">
          <cell r="C9">
            <v>350</v>
          </cell>
        </row>
      </sheetData>
      <sheetData sheetId="144">
        <row r="9">
          <cell r="C9">
            <v>350</v>
          </cell>
        </row>
      </sheetData>
      <sheetData sheetId="145">
        <row r="9">
          <cell r="C9">
            <v>350</v>
          </cell>
        </row>
      </sheetData>
      <sheetData sheetId="146">
        <row r="9">
          <cell r="C9">
            <v>350</v>
          </cell>
        </row>
      </sheetData>
      <sheetData sheetId="147">
        <row r="9">
          <cell r="C9">
            <v>350</v>
          </cell>
        </row>
      </sheetData>
      <sheetData sheetId="148">
        <row r="9">
          <cell r="C9">
            <v>350</v>
          </cell>
        </row>
      </sheetData>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S"/>
      <sheetName val="Taps"/>
      <sheetName val="CR"/>
      <sheetName val="Sheet1"/>
      <sheetName val="Data"/>
      <sheetName val="r"/>
      <sheetName val="BWSCPlt"/>
      <sheetName val="CI"/>
      <sheetName val="DI"/>
      <sheetName val="G.R.P"/>
      <sheetName val="HDPE"/>
      <sheetName val="PSC REVISED"/>
      <sheetName val="pvc"/>
      <sheetName val="MRATES"/>
      <sheetName val="BOXCELL"/>
      <sheetName val="BOXCULVERT"/>
      <sheetName val="Cut Fill"/>
      <sheetName val="FORM5"/>
      <sheetName val="Habitation"/>
      <sheetName val="Rate"/>
      <sheetName val="Maintenance"/>
      <sheetName val="Population"/>
      <sheetName val="Proforma B"/>
      <sheetName val="RET "/>
      <sheetName val="TOE"/>
      <sheetName val="Traffic"/>
      <sheetName val="Tree_Enu"/>
      <sheetName val="maya"/>
      <sheetName val="Abs"/>
      <sheetName val="Lead"/>
      <sheetName val="Labour"/>
      <sheetName val="Material"/>
      <sheetName val="Plant &amp;  Machinery"/>
      <sheetName val="t_prsr"/>
      <sheetName val="id"/>
      <sheetName val="data existing_do not delete"/>
      <sheetName val="C-data"/>
      <sheetName val="pvc_basic"/>
      <sheetName val="Lead statement"/>
      <sheetName val="GROUND FLOOR"/>
      <sheetName val="Legal Risk Analysis"/>
      <sheetName val="MTC-estimate"/>
      <sheetName val="Bitumen trunk"/>
      <sheetName val="Feeder"/>
      <sheetName val="R99 etc"/>
      <sheetName val="Trunk unpaved"/>
      <sheetName val="Bridge Data 2005-06"/>
      <sheetName val="BALAN1"/>
      <sheetName val="lead-st"/>
      <sheetName val="rdamdata"/>
      <sheetName val="DATA_PRG"/>
      <sheetName val="v"/>
      <sheetName val="inWords"/>
      <sheetName val="segments-details"/>
      <sheetName val="int-Dia-hdpe"/>
      <sheetName val="int-Dia-pvc"/>
      <sheetName val="Usage"/>
      <sheetName val="General"/>
      <sheetName val="Common "/>
      <sheetName val="wh_data_R"/>
      <sheetName val="wh_data"/>
      <sheetName val="CPHEEO"/>
      <sheetName val="input"/>
      <sheetName val="TBAL9697 -group wise  sdpl"/>
      <sheetName val="p&amp;m"/>
      <sheetName val="Staff Acco."/>
      <sheetName val="Work_sheet"/>
      <sheetName val="gen"/>
      <sheetName val="Road data"/>
      <sheetName val="Road Detail Est."/>
      <sheetName val="BTR"/>
      <sheetName val="GenAbst"/>
      <sheetName val="Rates"/>
      <sheetName val="abs road"/>
      <sheetName val="RMR"/>
      <sheetName val="R_Det"/>
      <sheetName val="0000000000000"/>
      <sheetName val="mlead"/>
      <sheetName val="other rates"/>
      <sheetName val="Line"/>
      <sheetName val="Gen Info"/>
      <sheetName val="basdat"/>
      <sheetName val="hdpe_basic"/>
      <sheetName val="Boq Block A"/>
      <sheetName val="sand"/>
      <sheetName val="Specification"/>
      <sheetName val="leads"/>
      <sheetName val="Cut_Fill"/>
      <sheetName val="Proforma_B"/>
      <sheetName val="RET_"/>
      <sheetName val="G_R_P"/>
      <sheetName val="PSC_REVISED"/>
      <sheetName val="Plant_&amp;__Machinery"/>
      <sheetName val="data_existing_do_not_delete"/>
      <sheetName val="Lead_statement"/>
      <sheetName val="GROUND_FLOOR"/>
      <sheetName val="Legal_Risk_Analysis"/>
      <sheetName val="Bitumen_trunk"/>
      <sheetName val="R99_etc"/>
      <sheetName val="Trunk_unpaved"/>
      <sheetName val="Bridge_Data_2005-06"/>
      <sheetName val="BTR (2)"/>
      <sheetName val="Specification report"/>
      <sheetName val="Data.F8.BTR"/>
      <sheetName val="pvc-pipe-rates"/>
      <sheetName val="Gen_Abs"/>
      <sheetName val="Intput"/>
      <sheetName val="Well"/>
      <sheetName val="Load"/>
      <sheetName val="DATA-BASE"/>
      <sheetName val="DATA-ABSTRACT"/>
      <sheetName val="habs-list"/>
      <sheetName val="Marteru"/>
      <sheetName val="Levels"/>
      <sheetName val="BOQ"/>
      <sheetName val="G.O MS 35"/>
      <sheetName val="CC"/>
      <sheetName val="Materials"/>
      <sheetName val="TS memo"/>
      <sheetName val="coverpage"/>
      <sheetName val="PUMP_DATA"/>
    </sheetNames>
    <sheetDataSet>
      <sheetData sheetId="0">
        <row r="19">
          <cell r="A19" t="str">
            <v>C.C (1:3:6) Mix  using 40mm  H.B.G metal including cost &amp; conveyance of all materials and labour charges seigniorage charges etc complete.</v>
          </cell>
        </row>
      </sheetData>
      <sheetData sheetId="1"/>
      <sheetData sheetId="2"/>
      <sheetData sheetId="3" refreshError="1">
        <row r="19">
          <cell r="A19" t="str">
            <v>C.C (1:3:6) Mix  using 40mm  H.B.G metal including cost &amp; conveyance of all materials and labour charges seigniorage charges etc complete.</v>
          </cell>
        </row>
        <row r="20">
          <cell r="A20">
            <v>0</v>
          </cell>
        </row>
        <row r="21">
          <cell r="A21" t="str">
            <v xml:space="preserve">C.C (1:3:6) Mix using 20mm  H.B.G metal including cost &amp; conveyance of all materials and labour charges seigniorage charges etc complete.  </v>
          </cell>
        </row>
        <row r="22">
          <cell r="A22">
            <v>0</v>
          </cell>
        </row>
        <row r="98">
          <cell r="B98" t="str">
            <v>63MM dia PVC Saddle</v>
          </cell>
        </row>
        <row r="99">
          <cell r="B99" t="str">
            <v>75MM dia PVC Saddle</v>
          </cell>
        </row>
        <row r="100">
          <cell r="B100" t="str">
            <v>90MM dia PVC Saddle</v>
          </cell>
        </row>
        <row r="101">
          <cell r="B101" t="str">
            <v>110MM  dia PVC Saddle</v>
          </cell>
        </row>
        <row r="102">
          <cell r="B102" t="str">
            <v>180MM  dia PVC Saddle</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r"/>
      <sheetName val="RMR"/>
      <sheetName val="coverpage"/>
      <sheetName val="R_Det"/>
      <sheetName val="Road data"/>
      <sheetName val="Staff Acco_"/>
      <sheetName val="Staff Acco."/>
      <sheetName val="m"/>
      <sheetName val="Sheet1"/>
      <sheetName val="Bridge Data 2005-06"/>
      <sheetName val="GROUND FLOOR"/>
      <sheetName val="MRATES"/>
      <sheetName val="Data.F8.BTR"/>
      <sheetName val="C-data"/>
      <sheetName val="Usage"/>
      <sheetName val="Common "/>
      <sheetName val="General"/>
      <sheetName val="mlead"/>
      <sheetName val="abs road"/>
      <sheetName val="Main sheet"/>
      <sheetName val="t_prsr"/>
      <sheetName val="id"/>
      <sheetName val="sch"/>
      <sheetName val="Material"/>
      <sheetName val="BWSCPlt"/>
      <sheetName val="CI"/>
      <sheetName val="DI"/>
      <sheetName val="G.R.P"/>
      <sheetName val="HDPE"/>
      <sheetName val="PSC REVISED"/>
      <sheetName val="pvc"/>
      <sheetName val="Road Detail Est."/>
      <sheetName val="PH High Lift Sump@SS.Tank-D"/>
      <sheetName val="Legal Risk Analysis"/>
      <sheetName val="CC Road"/>
      <sheetName val="Lead statement"/>
      <sheetName val="INPUT-DATA"/>
      <sheetName val="factors"/>
      <sheetName val="Boq Block A"/>
      <sheetName val="Work_sheet"/>
      <sheetName val="SSR 2014-15 Rates"/>
      <sheetName val="estimate "/>
      <sheetName val="segments-details"/>
      <sheetName val="int-Dia-hdpe"/>
      <sheetName val="int-Dia-pvc"/>
      <sheetName val="TBAL9697 -group wise  sdpl"/>
      <sheetName val="dBase"/>
      <sheetName val="DATA_PRG"/>
      <sheetName val="Lead"/>
      <sheetName val="Sheet2"/>
      <sheetName val="Lead "/>
      <sheetName val="Data EW"/>
      <sheetName val="Labour"/>
      <sheetName val="Plant &amp;  Machinery"/>
      <sheetName val="data existing_do not delete"/>
      <sheetName val="pvc_basic"/>
      <sheetName val="Levels"/>
      <sheetName val="Leads"/>
      <sheetName val="v"/>
      <sheetName val="p&amp;m"/>
      <sheetName val="doq"/>
      <sheetName val="Process"/>
      <sheetName val="Road_data"/>
      <sheetName val="Staff_Acco_"/>
      <sheetName val="Bridge_Data_2005-06"/>
      <sheetName val="Staff_Acco_1"/>
      <sheetName val="GROUND_FLOOR"/>
      <sheetName val="Data_F8_BTR"/>
      <sheetName val="Common_"/>
      <sheetName val="abs_road"/>
      <sheetName val="G_R_P"/>
      <sheetName val="PSC_REVISED"/>
      <sheetName val="Legal_Risk_Analysis"/>
      <sheetName val="Main_sheet"/>
      <sheetName val="CC_Road"/>
      <sheetName val="Lead_statement"/>
      <sheetName val="SSR_2014-15_Rates"/>
      <sheetName val="estimate_"/>
      <sheetName val="PH_High_Lift_Sump@SS_Tank-D"/>
      <sheetName val="Road_Detail_Est_"/>
      <sheetName val="MTC-estimate"/>
      <sheetName val="other rates"/>
      <sheetName val="Bitumen trunk"/>
      <sheetName val="Feeder"/>
      <sheetName val="R99 etc"/>
      <sheetName val="Trunk unpaved"/>
      <sheetName val="C&amp;S monthwise"/>
      <sheetName val="WT AVG LEAD"/>
      <sheetName val="EDWise"/>
      <sheetName val="maya"/>
      <sheetName val="sup dat"/>
      <sheetName val="Sheet3"/>
      <sheetName val="CCTV_EST1"/>
      <sheetName val="Abs"/>
      <sheetName val="habs-list"/>
      <sheetName val="C&amp;S"/>
      <sheetName val="Materials"/>
    </sheetNames>
    <sheetDataSet>
      <sheetData sheetId="0" refreshError="1">
        <row r="2">
          <cell r="D2" t="str">
            <v>CONST.OF 2V RCC SLAB CULVERT AT 6/1 to 6/2 KM</v>
          </cell>
        </row>
        <row r="59">
          <cell r="H59">
            <v>1301.2611040000002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sheetData sheetId="73"/>
      <sheetData sheetId="74"/>
      <sheetData sheetId="75"/>
      <sheetData sheetId="76"/>
      <sheetData sheetId="77"/>
      <sheetData sheetId="78" refreshError="1"/>
      <sheetData sheetId="79"/>
      <sheetData sheetId="80"/>
      <sheetData sheetId="81"/>
      <sheetData sheetId="82"/>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sheetName val="ssr common"/>
      <sheetName val="Sheet4"/>
      <sheetName val="leads"/>
      <sheetName val="Sheet11"/>
      <sheetName val="PL"/>
      <sheetName val="Sheet10"/>
      <sheetName val="master lead"/>
      <sheetName val="Sheet5"/>
      <sheetName val="conveyance common"/>
      <sheetName val="Sheet6"/>
      <sheetName val="handling common"/>
      <sheetName val="labour charges 2005-06"/>
      <sheetName val="Sheet2"/>
      <sheetName val="Sheet7"/>
      <sheetName val="data existing_do not delete"/>
      <sheetName val="Sheet8"/>
      <sheetName val="background data"/>
      <sheetName val="Rotary bore well source"/>
      <sheetName val="Sheet9"/>
      <sheetName val="ohsr verticals 20 9.55 "/>
      <sheetName val="verticals jointing 20kl 9.55"/>
      <sheetName val="lead 20kl ohsr"/>
      <sheetName val="data 20kl ohsr"/>
      <sheetName val="vc 150mm 20kl ohsr"/>
      <sheetName val="20kl ohsr item wise"/>
      <sheetName val="master data"/>
      <sheetName val="lpm inlet relation"/>
      <sheetName val="ohsr litre rate estimate"/>
      <sheetName val="ohsr vertical specials data"/>
      <sheetName val="ohsr verticals jointing"/>
      <sheetName val="ohsr litre rate data"/>
      <sheetName val="lead vc ohsr"/>
      <sheetName val="data vc ohsr"/>
      <sheetName val="vc ohsr"/>
      <sheetName val="lead vc pipe line"/>
      <sheetName val="data vc pipe line"/>
      <sheetName val="vc 150 pipe line estimate"/>
      <sheetName val="pipe line sub estimate"/>
      <sheetName val="pvc pipe line data"/>
      <sheetName val="std flange dimensions"/>
      <sheetName val="lead_pipe lines"/>
      <sheetName val="pvc pipes rates dgs d formula"/>
      <sheetName val="general abstract"/>
      <sheetName val="cover page"/>
      <sheetName val="pvc pipe details"/>
      <sheetName val="hydraulic designs"/>
      <sheetName val="Filter point"/>
      <sheetName val="pedestal "/>
      <sheetName val="pumpset submersible"/>
      <sheetName val="Sheet1"/>
      <sheetName val="c"/>
      <sheetName val="co"/>
      <sheetName val="con"/>
      <sheetName val="common conveyance"/>
      <sheetName val="ssr "/>
      <sheetName val="Hleads"/>
      <sheetName val="Haleads"/>
      <sheetName val="Hableads"/>
      <sheetName val="Hab leads"/>
      <sheetName val="lead"/>
      <sheetName val="data existing_do not delet"/>
      <sheetName val="data existing_do not dele"/>
      <sheetName val="data existing_do not del"/>
      <sheetName val="data existing_do not de"/>
      <sheetName val="data existing_do not d"/>
      <sheetName val="data existing_do not "/>
      <sheetName val="data existing_do not"/>
      <sheetName val="data existing_do no"/>
      <sheetName val="data existing_do n"/>
      <sheetName val="data existing_do "/>
      <sheetName val="data existing_do"/>
      <sheetName val="data existing_d"/>
      <sheetName val="data existing_"/>
      <sheetName val="data existing"/>
      <sheetName val="data existin"/>
      <sheetName val="data existi"/>
      <sheetName val="data exist"/>
      <sheetName val="data exis"/>
      <sheetName val="data exi"/>
      <sheetName val="data ex"/>
      <sheetName val="data e"/>
      <sheetName val="data "/>
      <sheetName val="data"/>
      <sheetName val="data1"/>
      <sheetName val="ata1"/>
      <sheetName val="dat"/>
      <sheetName val="da"/>
      <sheetName val="d"/>
      <sheetName val=""/>
      <sheetName val="master lead1"/>
      <sheetName val="master ead1"/>
      <sheetName val="maste Lead1"/>
      <sheetName val="mast Lead1"/>
      <sheetName val="mas Lead1"/>
      <sheetName val="ma Lead1"/>
      <sheetName val="m Lead1"/>
      <sheetName val=" Lead1"/>
      <sheetName val="maste lead"/>
      <sheetName val="mast lead"/>
      <sheetName val="mas lead"/>
      <sheetName val="ma lead"/>
      <sheetName val="m lead"/>
      <sheetName val=" lead"/>
      <sheetName val="cover pag"/>
      <sheetName val="cover pa"/>
      <sheetName val="cover p"/>
      <sheetName val="cover "/>
      <sheetName val="cover"/>
      <sheetName val="cove"/>
      <sheetName val="cov"/>
      <sheetName val="master leadO"/>
      <sheetName val="master lead-O"/>
      <sheetName val="maste Lead-O"/>
      <sheetName val="mast Lead-O"/>
      <sheetName val="mas Lead-O"/>
      <sheetName val="ma Lead-O"/>
      <sheetName val="m Lead-O"/>
      <sheetName val=" Lead-O"/>
      <sheetName val="r"/>
      <sheetName val="Bridge Data 2005-06"/>
      <sheetName val="Plant &amp;  Machinery"/>
      <sheetName val="banilad"/>
      <sheetName val="Specification report"/>
      <sheetName val="Material"/>
      <sheetName val="MTC-estimate"/>
      <sheetName val="Gen Abs"/>
      <sheetName val="other rates"/>
      <sheetName val="m"/>
      <sheetName val="Mactan"/>
      <sheetName val="Mandaue"/>
      <sheetName val="Data.F8.BTR"/>
      <sheetName val="Bitumen trunk"/>
      <sheetName val="Feeder"/>
      <sheetName val="R99 etc"/>
      <sheetName val="Trunk unpaved"/>
      <sheetName val="Rates SSR 2008-09"/>
      <sheetName val="Work_sheet"/>
      <sheetName val="RMR"/>
      <sheetName val="coverpage"/>
      <sheetName val="R_Det"/>
      <sheetName val="Road data"/>
      <sheetName val="2006-07 estimate"/>
      <sheetName val="Lead statement"/>
      <sheetName val="Labour"/>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abs road"/>
      <sheetName val="rdamdata"/>
      <sheetName val="lead-st"/>
      <sheetName val="Works - Quote Sheet"/>
      <sheetName val="TOP SLAB-beams"/>
      <sheetName val="v"/>
      <sheetName val="DATA_PRG"/>
      <sheetName val="Estimate "/>
      <sheetName val="GF SB Ok "/>
      <sheetName val="Class IV Qtr. Ele"/>
      <sheetName val="t_prsr"/>
      <sheetName val="id"/>
      <sheetName val="HDPE"/>
      <sheetName val="DI"/>
      <sheetName val="pvc"/>
      <sheetName val="pvc_basic"/>
      <sheetName val="hdpe_basic"/>
      <sheetName val="C-data"/>
      <sheetName val="GN-ST-10"/>
      <sheetName val="Levels"/>
      <sheetName val="p&amp;m"/>
      <sheetName val="Boq Block A"/>
      <sheetName val="Staff Acco."/>
      <sheetName val="Legal Risk Analysis"/>
      <sheetName val="C.R G.F"/>
      <sheetName val="#REF"/>
      <sheetName val="Nspt-smp-final-ORIGINAL"/>
      <sheetName val="Data_Base"/>
      <sheetName val="SUMP1420KL@HW"/>
      <sheetName val="wh"/>
      <sheetName val="MASTER"/>
      <sheetName val="QTY-CRUST-SR"/>
      <sheetName val="CROSS-SECTION"/>
      <sheetName val="QTY-CRUST-MCW"/>
      <sheetName val="AV-HDPE"/>
      <sheetName val="Di_gate-HDPE"/>
      <sheetName val="analysis"/>
      <sheetName val="Bed Class"/>
      <sheetName val="Cd"/>
      <sheetName val="Staff Acco_"/>
      <sheetName val="DATA-2005-06"/>
      <sheetName val="_5wgdhabfinal00_01"/>
      <sheetName val="CI"/>
      <sheetName val="G.R.P"/>
      <sheetName val="PSC REVISED"/>
      <sheetName val="MRATES"/>
      <sheetName val="Suppl-data"/>
      <sheetName val="SSR"/>
      <sheetName val="Labels"/>
      <sheetName val="DATA SHEET FOR 2016-17"/>
      <sheetName val="maya"/>
      <sheetName val="BM-HOOP"/>
      <sheetName val="Basicrates"/>
      <sheetName val="mlead"/>
      <sheetName val="sup dat"/>
      <sheetName val="Global factors"/>
      <sheetName val="hdpe weights"/>
      <sheetName val="PVC weights"/>
      <sheetName val="index"/>
      <sheetName val="COST"/>
      <sheetName val="basdat"/>
      <sheetName val="CONNECT"/>
      <sheetName val="mlead "/>
      <sheetName val="C.D.Abs.Est."/>
      <sheetName val="GR.slab-reinft"/>
      <sheetName val="Bill-1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2">
          <cell r="D2" t="str">
            <v>cc(1:2:4)</v>
          </cell>
        </row>
        <row r="3">
          <cell r="D3" t="str">
            <v>cc(1:3:6)</v>
          </cell>
        </row>
        <row r="4">
          <cell r="D4" t="str">
            <v>cc(1:4:8)</v>
          </cell>
        </row>
        <row r="5">
          <cell r="D5" t="str">
            <v>cc(1:5:10)</v>
          </cell>
        </row>
        <row r="6">
          <cell r="D6" t="str">
            <v>cc(1:5:8)</v>
          </cell>
        </row>
        <row r="7">
          <cell r="D7" t="str">
            <v>cc(1:6:10)</v>
          </cell>
        </row>
        <row r="14">
          <cell r="D14" t="str">
            <v>8mm</v>
          </cell>
          <cell r="F14" t="str">
            <v>RCC(1:2:4)</v>
          </cell>
          <cell r="G14" t="str">
            <v>RCC(1:2:4)</v>
          </cell>
        </row>
        <row r="15">
          <cell r="D15" t="str">
            <v>12mm</v>
          </cell>
          <cell r="F15" t="str">
            <v>RCC(1:1.5:3)</v>
          </cell>
          <cell r="G15" t="str">
            <v>RCC(1:1.5:3)</v>
          </cell>
        </row>
        <row r="16">
          <cell r="D16" t="str">
            <v>20mm</v>
          </cell>
          <cell r="G16" t="str">
            <v>VRCC(1:2:4)</v>
          </cell>
        </row>
        <row r="17">
          <cell r="G17" t="str">
            <v>VRCC(1:1.5:3)</v>
          </cell>
        </row>
        <row r="27">
          <cell r="A27" t="str">
            <v>0.00-4.00m</v>
          </cell>
        </row>
        <row r="28">
          <cell r="A28" t="str">
            <v>4.00-6.00m</v>
          </cell>
        </row>
        <row r="29">
          <cell r="A29" t="str">
            <v>6.00-8.00m</v>
          </cell>
        </row>
        <row r="30">
          <cell r="A30" t="str">
            <v>8.00-10.00m</v>
          </cell>
        </row>
        <row r="31">
          <cell r="A31" t="str">
            <v>10.00-12.00m</v>
          </cell>
        </row>
        <row r="32">
          <cell r="A32" t="str">
            <v>12.00-14.00m</v>
          </cell>
        </row>
        <row r="33">
          <cell r="A33" t="str">
            <v>14.00-16.00m</v>
          </cell>
        </row>
        <row r="34">
          <cell r="A34" t="str">
            <v>16.00-18.00m</v>
          </cell>
        </row>
        <row r="35">
          <cell r="A35" t="str">
            <v>18.00-20.00m</v>
          </cell>
        </row>
        <row r="36">
          <cell r="A36" t="str">
            <v>20.00-22.00m</v>
          </cell>
        </row>
        <row r="37">
          <cell r="A37" t="str">
            <v>22.00-24.00m</v>
          </cell>
        </row>
        <row r="38">
          <cell r="A38" t="str">
            <v>24.00-26.00m</v>
          </cell>
        </row>
        <row r="39">
          <cell r="A39" t="str">
            <v>26.00-28.00m</v>
          </cell>
        </row>
        <row r="40">
          <cell r="A40" t="str">
            <v>28.00-30.00m</v>
          </cell>
        </row>
        <row r="43">
          <cell r="A43" t="str">
            <v>0.00-5.00m</v>
          </cell>
        </row>
        <row r="44">
          <cell r="A44" t="str">
            <v>5.00-8.00m</v>
          </cell>
        </row>
        <row r="45">
          <cell r="A45" t="str">
            <v>8.00-11.00m</v>
          </cell>
        </row>
        <row r="46">
          <cell r="A46" t="str">
            <v>11.00-14.00m</v>
          </cell>
        </row>
        <row r="47">
          <cell r="A47" t="str">
            <v>14.00-17.00m</v>
          </cell>
        </row>
        <row r="48">
          <cell r="A48" t="str">
            <v>17.00-20.00m</v>
          </cell>
        </row>
        <row r="49">
          <cell r="A49" t="str">
            <v>20.00-23.00m</v>
          </cell>
        </row>
        <row r="50">
          <cell r="A50" t="str">
            <v>23.00-26.00m</v>
          </cell>
        </row>
        <row r="51">
          <cell r="A51" t="str">
            <v>26.00-29.00m</v>
          </cell>
        </row>
        <row r="52">
          <cell r="A52" t="str">
            <v>29.00-32.00m</v>
          </cell>
        </row>
        <row r="53">
          <cell r="A53" t="str">
            <v>32.00-35.00m</v>
          </cell>
        </row>
        <row r="54">
          <cell r="A54" t="str">
            <v>35.00-38.00m</v>
          </cell>
        </row>
        <row r="98">
          <cell r="A98">
            <v>0.6</v>
          </cell>
        </row>
        <row r="99">
          <cell r="A99">
            <v>0.8</v>
          </cell>
        </row>
        <row r="100">
          <cell r="A100">
            <v>1</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
      <sheetName val="1"/>
      <sheetName val="2A"/>
      <sheetName val="2B"/>
      <sheetName val="2C"/>
      <sheetName val="2D"/>
      <sheetName val="2E"/>
      <sheetName val="2F"/>
      <sheetName val="2G"/>
      <sheetName val="2H"/>
      <sheetName val="3A"/>
      <sheetName val="3B"/>
      <sheetName val="4"/>
      <sheetName val="5"/>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10"/>
      <sheetName val="11"/>
      <sheetName val="12"/>
      <sheetName val="13"/>
      <sheetName val="14"/>
      <sheetName val="DATA"/>
      <sheetName val="Sheet1"/>
      <sheetName val="data existing_do not delete"/>
      <sheetName val="Bridge Data 2005-06"/>
      <sheetName val="p&amp;m"/>
      <sheetName val="Boq (Main Building)"/>
      <sheetName val="Staff Acco_"/>
      <sheetName val="Mactan"/>
      <sheetName val="Mandaue"/>
      <sheetName val="C&amp;S monthwise"/>
      <sheetName val="General"/>
      <sheetName val="Staff Acco."/>
      <sheetName val="Boq"/>
      <sheetName val="Data-Road "/>
      <sheetName val="Side Drains"/>
      <sheetName val="DATA-CD "/>
      <sheetName val="Retaining walls "/>
      <sheetName val="banilad"/>
      <sheetName val="BWSCPlt"/>
      <sheetName val="CI"/>
      <sheetName val="DI"/>
      <sheetName val="G.R.P"/>
      <sheetName val="HDPE"/>
      <sheetName val="PSC REVISED"/>
      <sheetName val="pv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Lead"/>
      <sheetName val="leads"/>
      <sheetName val="wh_data"/>
      <sheetName val="wh_data_R"/>
      <sheetName val="CPHEEO"/>
      <sheetName val="input"/>
      <sheetName val="rdamdata"/>
      <sheetName val="HDPE"/>
      <sheetName val="DI"/>
      <sheetName val="pvc"/>
      <sheetName val="EDWise"/>
      <sheetName val="Red oxide Primer Paint grade-II"/>
      <sheetName val="MRATES"/>
      <sheetName val="lead-st"/>
      <sheetName val="data"/>
      <sheetName val="Sheet1 (2)"/>
      <sheetName val="Material"/>
      <sheetName val="Plant &amp;  Machinery"/>
      <sheetName val="RMR"/>
      <sheetName val="Levels"/>
      <sheetName val="Road Detail Est."/>
      <sheetName val="Road data"/>
      <sheetName val="Cover"/>
      <sheetName val="int-Dia-hdpe"/>
      <sheetName val="Sheet1"/>
      <sheetName val="Data.F8.BTR"/>
      <sheetName val="mlead"/>
      <sheetName val="DATA-BASE"/>
      <sheetName val="DATA-ABSTRACT"/>
      <sheetName val="BALAN1"/>
      <sheetName val="Labour"/>
      <sheetName val="quarry"/>
      <sheetName val="RATES"/>
      <sheetName val="DATA ENTRY SHEET"/>
      <sheetName val="TOTAL DATA"/>
      <sheetName val="HP PIPE  DATA"/>
      <sheetName val="SLAB  DATA"/>
      <sheetName val="sup dat"/>
      <sheetName val="DATA_PRG"/>
      <sheetName val="Work_sheet"/>
      <sheetName val="Sheet2"/>
      <sheetName val="Design"/>
      <sheetName val="not req 3"/>
      <sheetName val="C.D.Abs.Est."/>
      <sheetName val="BTR"/>
      <sheetName val="Line"/>
      <sheetName val="dlvoid"/>
      <sheetName val="index"/>
      <sheetName val="final abstract"/>
      <sheetName val="Intro"/>
      <sheetName val="Sheet1_(2)"/>
      <sheetName val="Plant_&amp;__Machinery"/>
      <sheetName val="Red_oxide_Primer_Paint_grade-II"/>
      <sheetName val="Road_Detail_Est_"/>
      <sheetName val="Road_data"/>
      <sheetName val="Data_F8_BTR"/>
      <sheetName val="abs road"/>
      <sheetName val="coverpage"/>
      <sheetName val="TS memo"/>
      <sheetName val="m"/>
      <sheetName val="pvc_basic"/>
      <sheetName val="MRoad data"/>
      <sheetName val="RA"/>
      <sheetName val="FINAL DATA"/>
      <sheetName val="road safety datas"/>
      <sheetName val="civ data"/>
      <sheetName val="mas_hab"/>
      <sheetName val="bom"/>
      <sheetName val="GZL"/>
      <sheetName val="Bitumen trunk"/>
      <sheetName val="Feeder"/>
      <sheetName val="R99 etc"/>
      <sheetName val="Trunk unpaved"/>
      <sheetName val="Project cost"/>
      <sheetName val="C-data"/>
      <sheetName val="R_Det"/>
      <sheetName val="Mp-team 1"/>
      <sheetName val="Abs_CD_2"/>
      <sheetName val="road est"/>
      <sheetName val="ECV"/>
      <sheetName val="Side wall dsn Formula"/>
      <sheetName val="hdpe_bas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2">
          <cell r="A2">
            <v>1</v>
          </cell>
          <cell r="B2" t="str">
            <v>Name of the work</v>
          </cell>
          <cell r="C2" t="str">
            <v>Construction of MPP Building at  Nadigudem</v>
          </cell>
        </row>
        <row r="3">
          <cell r="A3">
            <v>2</v>
          </cell>
          <cell r="B3" t="str">
            <v>Est.cost</v>
          </cell>
          <cell r="C3">
            <v>17</v>
          </cell>
        </row>
        <row r="4">
          <cell r="A4">
            <v>3</v>
          </cell>
          <cell r="B4" t="str">
            <v>Grant</v>
          </cell>
          <cell r="C4" t="str">
            <v>MPP</v>
          </cell>
        </row>
        <row r="5">
          <cell r="A5">
            <v>4</v>
          </cell>
          <cell r="B5" t="str">
            <v>Soils</v>
          </cell>
          <cell r="C5" t="str">
            <v>og</v>
          </cell>
        </row>
        <row r="6">
          <cell r="A6">
            <v>5</v>
          </cell>
          <cell r="B6" t="str">
            <v>Cement</v>
          </cell>
          <cell r="C6">
            <v>0</v>
          </cell>
          <cell r="D6">
            <v>2500</v>
          </cell>
          <cell r="E6" t="str">
            <v>/MT</v>
          </cell>
        </row>
        <row r="7">
          <cell r="A7">
            <v>6</v>
          </cell>
          <cell r="B7" t="str">
            <v>Steel</v>
          </cell>
          <cell r="C7">
            <v>0</v>
          </cell>
          <cell r="D7">
            <v>15000</v>
          </cell>
          <cell r="E7" t="str">
            <v>/MT</v>
          </cell>
        </row>
        <row r="8">
          <cell r="A8">
            <v>7</v>
          </cell>
          <cell r="B8" t="str">
            <v>Metal lead</v>
          </cell>
          <cell r="C8" t="str">
            <v>Akupamula</v>
          </cell>
          <cell r="D8">
            <v>15</v>
          </cell>
          <cell r="E8" t="str">
            <v>KM</v>
          </cell>
        </row>
        <row r="9">
          <cell r="A9">
            <v>8</v>
          </cell>
          <cell r="B9" t="str">
            <v>Crushed meal lead</v>
          </cell>
          <cell r="C9" t="str">
            <v>Akupamula</v>
          </cell>
          <cell r="D9">
            <v>15</v>
          </cell>
          <cell r="E9" t="str">
            <v>KM</v>
          </cell>
        </row>
        <row r="10">
          <cell r="A10">
            <v>9</v>
          </cell>
          <cell r="B10" t="str">
            <v>Sand Lead</v>
          </cell>
          <cell r="C10" t="str">
            <v>Palair</v>
          </cell>
          <cell r="D10">
            <v>32</v>
          </cell>
          <cell r="E10" t="str">
            <v>KM</v>
          </cell>
        </row>
        <row r="11">
          <cell r="A11">
            <v>10</v>
          </cell>
          <cell r="B11" t="str">
            <v>Bricks lead</v>
          </cell>
          <cell r="C11" t="str">
            <v>Kishnavagu</v>
          </cell>
          <cell r="D11">
            <v>6</v>
          </cell>
          <cell r="E11" t="str">
            <v>KM</v>
          </cell>
        </row>
        <row r="12">
          <cell r="A12">
            <v>11</v>
          </cell>
          <cell r="B12" t="str">
            <v>Polished Shabad Stone lead</v>
          </cell>
          <cell r="C12" t="str">
            <v>Kodad</v>
          </cell>
          <cell r="D12">
            <v>22</v>
          </cell>
          <cell r="E12" t="str">
            <v>KM</v>
          </cell>
        </row>
        <row r="13">
          <cell r="A13">
            <v>12</v>
          </cell>
          <cell r="B13" t="str">
            <v>Village</v>
          </cell>
          <cell r="C13" t="str">
            <v>Nadigudem</v>
          </cell>
        </row>
        <row r="14">
          <cell r="A14">
            <v>13</v>
          </cell>
          <cell r="B14" t="str">
            <v>mandal code</v>
          </cell>
          <cell r="C14">
            <v>0</v>
          </cell>
          <cell r="D14">
            <v>145</v>
          </cell>
        </row>
        <row r="15">
          <cell r="A15">
            <v>14</v>
          </cell>
          <cell r="B15" t="str">
            <v>Acco proof powder</v>
          </cell>
          <cell r="C15">
            <v>30</v>
          </cell>
          <cell r="D15" t="str">
            <v>per kg</v>
          </cell>
        </row>
        <row r="16">
          <cell r="A16">
            <v>15</v>
          </cell>
          <cell r="B16" t="str">
            <v>Mandal</v>
          </cell>
          <cell r="C16" t="str">
            <v>Kodad</v>
          </cell>
        </row>
        <row r="17">
          <cell r="A17">
            <v>16</v>
          </cell>
          <cell r="B17" t="str">
            <v>Sub-division</v>
          </cell>
          <cell r="C17" t="str">
            <v>Kodad</v>
          </cell>
        </row>
        <row r="18">
          <cell r="A18">
            <v>17</v>
          </cell>
          <cell r="B18" t="str">
            <v>Division</v>
          </cell>
          <cell r="C18" t="str">
            <v>Miryalaguda</v>
          </cell>
        </row>
        <row r="19">
          <cell r="A19">
            <v>18</v>
          </cell>
          <cell r="B19" t="str">
            <v>SO</v>
          </cell>
          <cell r="C19" t="str">
            <v>ae</v>
          </cell>
        </row>
        <row r="20">
          <cell r="A20">
            <v>19</v>
          </cell>
          <cell r="B20" t="str">
            <v>AE</v>
          </cell>
          <cell r="C20" t="str">
            <v>K.Ranadheer Reddy</v>
          </cell>
        </row>
        <row r="21">
          <cell r="A21">
            <v>20</v>
          </cell>
          <cell r="B21" t="str">
            <v>DEE</v>
          </cell>
          <cell r="C21" t="str">
            <v>D.Vijaya Kumar</v>
          </cell>
        </row>
        <row r="22">
          <cell r="A22">
            <v>21</v>
          </cell>
          <cell r="B22" t="str">
            <v>EE</v>
          </cell>
          <cell r="C22" t="str">
            <v>VVRAS Jagannatha Rao</v>
          </cell>
        </row>
      </sheetData>
      <sheetData sheetId="10" refreshError="1">
        <row r="1">
          <cell r="B1" t="str">
            <v>SNO</v>
          </cell>
          <cell r="C1" t="str">
            <v>SSITEMNO</v>
          </cell>
          <cell r="D1">
            <v>0</v>
          </cell>
          <cell r="E1">
            <v>0</v>
          </cell>
          <cell r="F1" t="str">
            <v>DETAILS</v>
          </cell>
          <cell r="G1" t="str">
            <v>Unit</v>
          </cell>
          <cell r="H1" t="str">
            <v>PER</v>
          </cell>
          <cell r="I1" t="str">
            <v>RATE</v>
          </cell>
        </row>
        <row r="2">
          <cell r="B2">
            <v>1</v>
          </cell>
          <cell r="C2" t="str">
            <v>1ab</v>
          </cell>
          <cell r="D2">
            <v>0</v>
          </cell>
          <cell r="E2">
            <v>0</v>
          </cell>
          <cell r="F2" t="str">
            <v>1st Class Mason</v>
          </cell>
          <cell r="G2">
            <v>1</v>
          </cell>
          <cell r="H2" t="str">
            <v>each</v>
          </cell>
          <cell r="I2">
            <v>86</v>
          </cell>
        </row>
        <row r="3">
          <cell r="B3">
            <v>26</v>
          </cell>
          <cell r="C3">
            <v>17</v>
          </cell>
          <cell r="D3">
            <v>0</v>
          </cell>
          <cell r="E3">
            <v>0</v>
          </cell>
          <cell r="F3" t="str">
            <v>Spl.grade Mason</v>
          </cell>
          <cell r="G3">
            <v>1</v>
          </cell>
          <cell r="H3" t="str">
            <v>each</v>
          </cell>
          <cell r="I3">
            <v>0</v>
          </cell>
        </row>
        <row r="4">
          <cell r="B4">
            <v>28</v>
          </cell>
          <cell r="C4" t="str">
            <v>1a</v>
          </cell>
          <cell r="D4">
            <v>0</v>
          </cell>
          <cell r="E4">
            <v>0</v>
          </cell>
          <cell r="F4" t="str">
            <v>2nd Class Mason</v>
          </cell>
          <cell r="G4">
            <v>1</v>
          </cell>
          <cell r="H4" t="str">
            <v>each</v>
          </cell>
          <cell r="I4">
            <v>75</v>
          </cell>
        </row>
        <row r="5">
          <cell r="B5">
            <v>53</v>
          </cell>
          <cell r="C5">
            <v>2</v>
          </cell>
          <cell r="D5">
            <v>0</v>
          </cell>
          <cell r="E5">
            <v>0</v>
          </cell>
          <cell r="F5" t="str">
            <v>Man Mazdoor</v>
          </cell>
          <cell r="G5">
            <v>1</v>
          </cell>
          <cell r="H5" t="str">
            <v>each</v>
          </cell>
          <cell r="I5">
            <v>55</v>
          </cell>
        </row>
        <row r="6">
          <cell r="B6">
            <v>54</v>
          </cell>
          <cell r="C6">
            <v>3</v>
          </cell>
          <cell r="D6">
            <v>0</v>
          </cell>
          <cell r="E6">
            <v>0</v>
          </cell>
          <cell r="F6" t="str">
            <v>Woman Mazdoor</v>
          </cell>
          <cell r="G6">
            <v>1</v>
          </cell>
          <cell r="H6" t="str">
            <v>each</v>
          </cell>
          <cell r="I6">
            <v>55</v>
          </cell>
        </row>
        <row r="7">
          <cell r="B7">
            <v>60</v>
          </cell>
          <cell r="C7" t="str">
            <v>1a</v>
          </cell>
          <cell r="D7">
            <v>0</v>
          </cell>
          <cell r="E7">
            <v>0</v>
          </cell>
          <cell r="F7" t="str">
            <v>2nd Class Bricks</v>
          </cell>
          <cell r="G7">
            <v>1000</v>
          </cell>
          <cell r="H7" t="str">
            <v>Nos</v>
          </cell>
          <cell r="I7">
            <v>1200</v>
          </cell>
        </row>
        <row r="8">
          <cell r="B8">
            <v>67</v>
          </cell>
          <cell r="C8" t="str">
            <v>2c</v>
          </cell>
          <cell r="D8">
            <v>0</v>
          </cell>
          <cell r="E8">
            <v>0</v>
          </cell>
          <cell r="F8" t="str">
            <v>RR stone Granite Variety</v>
          </cell>
          <cell r="G8">
            <v>1</v>
          </cell>
          <cell r="H8" t="str">
            <v>cum</v>
          </cell>
          <cell r="I8">
            <v>75</v>
          </cell>
        </row>
        <row r="9">
          <cell r="B9">
            <v>72</v>
          </cell>
          <cell r="C9" t="str">
            <v>3a</v>
          </cell>
          <cell r="D9">
            <v>0</v>
          </cell>
          <cell r="E9">
            <v>0</v>
          </cell>
          <cell r="F9" t="str">
            <v>CR stone Granite Variety</v>
          </cell>
          <cell r="G9">
            <v>1</v>
          </cell>
          <cell r="H9" t="str">
            <v>cum</v>
          </cell>
          <cell r="I9">
            <v>109</v>
          </cell>
        </row>
        <row r="10">
          <cell r="B10">
            <v>80</v>
          </cell>
          <cell r="C10">
            <v>0</v>
          </cell>
          <cell r="D10">
            <v>0</v>
          </cell>
          <cell r="E10">
            <v>0</v>
          </cell>
          <cell r="F10" t="str">
            <v>6 mm SS</v>
          </cell>
          <cell r="G10">
            <v>1</v>
          </cell>
          <cell r="H10" t="str">
            <v>cum</v>
          </cell>
          <cell r="I10">
            <v>170</v>
          </cell>
        </row>
        <row r="11">
          <cell r="B11">
            <v>81</v>
          </cell>
          <cell r="C11">
            <v>0</v>
          </cell>
          <cell r="D11">
            <v>0</v>
          </cell>
          <cell r="E11">
            <v>0</v>
          </cell>
          <cell r="F11" t="str">
            <v>5 to 7 mm IRC</v>
          </cell>
          <cell r="G11">
            <v>1</v>
          </cell>
          <cell r="H11" t="str">
            <v>cum</v>
          </cell>
          <cell r="I11">
            <v>170</v>
          </cell>
        </row>
        <row r="12">
          <cell r="B12">
            <v>82</v>
          </cell>
          <cell r="C12">
            <v>0</v>
          </cell>
          <cell r="D12">
            <v>0</v>
          </cell>
          <cell r="E12">
            <v>0</v>
          </cell>
          <cell r="F12" t="str">
            <v>10 mm SS</v>
          </cell>
          <cell r="G12">
            <v>1</v>
          </cell>
          <cell r="H12" t="str">
            <v>cum</v>
          </cell>
          <cell r="I12">
            <v>250</v>
          </cell>
        </row>
        <row r="13">
          <cell r="B13">
            <v>83</v>
          </cell>
          <cell r="C13">
            <v>0</v>
          </cell>
          <cell r="D13">
            <v>0</v>
          </cell>
          <cell r="E13">
            <v>0</v>
          </cell>
          <cell r="F13" t="str">
            <v>10 to 11.2 IRC</v>
          </cell>
          <cell r="G13">
            <v>1</v>
          </cell>
          <cell r="H13" t="str">
            <v>cum</v>
          </cell>
          <cell r="I13">
            <v>250</v>
          </cell>
        </row>
        <row r="14">
          <cell r="B14">
            <v>84</v>
          </cell>
          <cell r="C14">
            <v>0</v>
          </cell>
          <cell r="D14">
            <v>0</v>
          </cell>
          <cell r="E14">
            <v>0</v>
          </cell>
          <cell r="F14" t="str">
            <v>12 mm SS</v>
          </cell>
          <cell r="G14">
            <v>1</v>
          </cell>
          <cell r="H14" t="str">
            <v>cum</v>
          </cell>
          <cell r="I14">
            <v>300</v>
          </cell>
        </row>
        <row r="15">
          <cell r="B15">
            <v>85</v>
          </cell>
          <cell r="C15">
            <v>0</v>
          </cell>
          <cell r="D15">
            <v>0</v>
          </cell>
          <cell r="E15">
            <v>0</v>
          </cell>
          <cell r="F15" t="str">
            <v>12 to 14 mm IRC</v>
          </cell>
          <cell r="G15">
            <v>1</v>
          </cell>
          <cell r="H15" t="str">
            <v>cum</v>
          </cell>
          <cell r="I15">
            <v>300</v>
          </cell>
        </row>
        <row r="16">
          <cell r="B16">
            <v>86</v>
          </cell>
          <cell r="C16">
            <v>0</v>
          </cell>
          <cell r="D16">
            <v>0</v>
          </cell>
          <cell r="E16">
            <v>0</v>
          </cell>
          <cell r="F16" t="str">
            <v>20 mm SS</v>
          </cell>
          <cell r="G16">
            <v>1</v>
          </cell>
          <cell r="H16" t="str">
            <v>cum</v>
          </cell>
          <cell r="I16">
            <v>380</v>
          </cell>
        </row>
        <row r="17">
          <cell r="B17">
            <v>87</v>
          </cell>
          <cell r="C17">
            <v>0</v>
          </cell>
          <cell r="D17">
            <v>0</v>
          </cell>
          <cell r="E17">
            <v>0</v>
          </cell>
          <cell r="F17" t="str">
            <v>20 to 22 mm IRC</v>
          </cell>
          <cell r="G17">
            <v>1</v>
          </cell>
          <cell r="H17" t="str">
            <v>cum</v>
          </cell>
          <cell r="I17">
            <v>375</v>
          </cell>
        </row>
        <row r="18">
          <cell r="B18">
            <v>88</v>
          </cell>
          <cell r="C18">
            <v>0</v>
          </cell>
          <cell r="D18">
            <v>0</v>
          </cell>
          <cell r="E18">
            <v>0</v>
          </cell>
          <cell r="F18" t="str">
            <v>25 mm SS</v>
          </cell>
          <cell r="G18">
            <v>1</v>
          </cell>
          <cell r="H18" t="str">
            <v>cum</v>
          </cell>
          <cell r="I18">
            <v>300</v>
          </cell>
        </row>
        <row r="19">
          <cell r="B19">
            <v>89</v>
          </cell>
          <cell r="C19">
            <v>0</v>
          </cell>
          <cell r="D19">
            <v>0</v>
          </cell>
          <cell r="E19">
            <v>0</v>
          </cell>
          <cell r="F19" t="str">
            <v>25 to 27 mm IRC</v>
          </cell>
          <cell r="G19">
            <v>1</v>
          </cell>
          <cell r="H19" t="str">
            <v>cum</v>
          </cell>
          <cell r="I19">
            <v>300</v>
          </cell>
        </row>
        <row r="20">
          <cell r="B20">
            <v>90</v>
          </cell>
          <cell r="C20">
            <v>0</v>
          </cell>
          <cell r="D20">
            <v>0</v>
          </cell>
          <cell r="E20">
            <v>0</v>
          </cell>
          <cell r="F20" t="str">
            <v>40 mm SS</v>
          </cell>
          <cell r="G20">
            <v>1</v>
          </cell>
          <cell r="H20" t="str">
            <v>cum</v>
          </cell>
          <cell r="I20">
            <v>215</v>
          </cell>
        </row>
        <row r="21">
          <cell r="B21">
            <v>91</v>
          </cell>
          <cell r="C21">
            <v>0</v>
          </cell>
          <cell r="D21">
            <v>0</v>
          </cell>
          <cell r="E21">
            <v>0</v>
          </cell>
          <cell r="F21" t="str">
            <v>40 to 45 mm IRC</v>
          </cell>
          <cell r="G21">
            <v>1</v>
          </cell>
          <cell r="H21" t="str">
            <v>cum</v>
          </cell>
          <cell r="I21">
            <v>200</v>
          </cell>
        </row>
        <row r="22">
          <cell r="B22">
            <v>92</v>
          </cell>
          <cell r="C22">
            <v>0</v>
          </cell>
          <cell r="D22">
            <v>0</v>
          </cell>
          <cell r="E22">
            <v>0</v>
          </cell>
          <cell r="F22" t="str">
            <v>50 mm SS</v>
          </cell>
          <cell r="G22">
            <v>1</v>
          </cell>
          <cell r="H22" t="str">
            <v>cum</v>
          </cell>
          <cell r="I22">
            <v>150</v>
          </cell>
        </row>
        <row r="23">
          <cell r="B23">
            <v>93</v>
          </cell>
          <cell r="C23">
            <v>0</v>
          </cell>
          <cell r="D23">
            <v>0</v>
          </cell>
          <cell r="E23">
            <v>0</v>
          </cell>
          <cell r="F23" t="str">
            <v>50 to 55mm IRC</v>
          </cell>
          <cell r="G23">
            <v>1</v>
          </cell>
          <cell r="H23" t="str">
            <v>cum</v>
          </cell>
          <cell r="I23">
            <v>120</v>
          </cell>
        </row>
        <row r="24">
          <cell r="B24">
            <v>94</v>
          </cell>
          <cell r="C24">
            <v>0</v>
          </cell>
          <cell r="D24">
            <v>0</v>
          </cell>
          <cell r="E24">
            <v>0</v>
          </cell>
          <cell r="F24" t="str">
            <v>60 mm SS</v>
          </cell>
          <cell r="G24">
            <v>1</v>
          </cell>
          <cell r="H24" t="str">
            <v>cum</v>
          </cell>
          <cell r="I24">
            <v>150</v>
          </cell>
        </row>
        <row r="25">
          <cell r="B25">
            <v>95</v>
          </cell>
          <cell r="C25">
            <v>0</v>
          </cell>
          <cell r="D25">
            <v>0</v>
          </cell>
          <cell r="E25">
            <v>0</v>
          </cell>
          <cell r="F25" t="str">
            <v>60 to 63 mm IRC</v>
          </cell>
          <cell r="G25">
            <v>1</v>
          </cell>
          <cell r="H25" t="str">
            <v>cum</v>
          </cell>
          <cell r="I25">
            <v>110</v>
          </cell>
        </row>
        <row r="26">
          <cell r="B26">
            <v>96</v>
          </cell>
          <cell r="C26">
            <v>0</v>
          </cell>
          <cell r="D26">
            <v>0</v>
          </cell>
          <cell r="E26">
            <v>0</v>
          </cell>
          <cell r="F26" t="str">
            <v>65 mm SS</v>
          </cell>
          <cell r="G26">
            <v>1</v>
          </cell>
          <cell r="H26" t="str">
            <v>cum</v>
          </cell>
          <cell r="I26">
            <v>150</v>
          </cell>
        </row>
        <row r="27">
          <cell r="B27">
            <v>97</v>
          </cell>
          <cell r="C27">
            <v>0</v>
          </cell>
          <cell r="D27">
            <v>0</v>
          </cell>
          <cell r="E27">
            <v>0</v>
          </cell>
          <cell r="F27" t="str">
            <v>65 mm IRC</v>
          </cell>
          <cell r="G27">
            <v>1</v>
          </cell>
          <cell r="H27" t="str">
            <v>cum</v>
          </cell>
          <cell r="I27">
            <v>120</v>
          </cell>
        </row>
        <row r="28">
          <cell r="B28">
            <v>98</v>
          </cell>
          <cell r="C28">
            <v>0</v>
          </cell>
          <cell r="D28">
            <v>0</v>
          </cell>
          <cell r="E28">
            <v>0</v>
          </cell>
          <cell r="F28" t="str">
            <v>75 mm SS</v>
          </cell>
          <cell r="G28">
            <v>1</v>
          </cell>
          <cell r="H28" t="str">
            <v>cum</v>
          </cell>
          <cell r="I28">
            <v>95</v>
          </cell>
        </row>
        <row r="29">
          <cell r="B29">
            <v>99</v>
          </cell>
          <cell r="C29">
            <v>0</v>
          </cell>
          <cell r="D29">
            <v>0</v>
          </cell>
          <cell r="E29">
            <v>0</v>
          </cell>
          <cell r="F29" t="str">
            <v>75 mm IRC</v>
          </cell>
          <cell r="G29">
            <v>1</v>
          </cell>
          <cell r="H29" t="str">
            <v>cum</v>
          </cell>
          <cell r="I29">
            <v>95</v>
          </cell>
        </row>
        <row r="30">
          <cell r="B30">
            <v>100</v>
          </cell>
          <cell r="C30">
            <v>0</v>
          </cell>
          <cell r="D30">
            <v>0</v>
          </cell>
          <cell r="E30">
            <v>0</v>
          </cell>
          <cell r="F30" t="str">
            <v>Blasting</v>
          </cell>
          <cell r="G30">
            <v>1</v>
          </cell>
          <cell r="H30" t="str">
            <v>cum</v>
          </cell>
          <cell r="I30">
            <v>40</v>
          </cell>
        </row>
        <row r="31">
          <cell r="B31">
            <v>101</v>
          </cell>
          <cell r="C31">
            <v>0</v>
          </cell>
          <cell r="D31">
            <v>0</v>
          </cell>
          <cell r="E31">
            <v>0</v>
          </cell>
          <cell r="F31" t="str">
            <v>Metal Crushing</v>
          </cell>
          <cell r="G31">
            <v>1</v>
          </cell>
          <cell r="H31" t="str">
            <v>cum</v>
          </cell>
          <cell r="I31">
            <v>0.25</v>
          </cell>
        </row>
        <row r="32">
          <cell r="B32">
            <v>127</v>
          </cell>
          <cell r="C32">
            <v>9</v>
          </cell>
          <cell r="D32">
            <v>0</v>
          </cell>
          <cell r="E32">
            <v>0</v>
          </cell>
          <cell r="F32" t="str">
            <v>Gravel</v>
          </cell>
          <cell r="G32">
            <v>1</v>
          </cell>
          <cell r="H32" t="str">
            <v>cum</v>
          </cell>
          <cell r="I32">
            <v>25</v>
          </cell>
        </row>
        <row r="33">
          <cell r="B33">
            <v>128</v>
          </cell>
          <cell r="C33">
            <v>0</v>
          </cell>
          <cell r="D33">
            <v>0</v>
          </cell>
          <cell r="E33">
            <v>0</v>
          </cell>
          <cell r="F33" t="str">
            <v>Quarry rubbish</v>
          </cell>
          <cell r="G33">
            <v>1</v>
          </cell>
          <cell r="H33" t="str">
            <v>cum</v>
          </cell>
          <cell r="I33">
            <v>11</v>
          </cell>
        </row>
        <row r="34">
          <cell r="B34">
            <v>129</v>
          </cell>
          <cell r="C34">
            <v>0</v>
          </cell>
          <cell r="D34">
            <v>0</v>
          </cell>
          <cell r="E34">
            <v>0</v>
          </cell>
          <cell r="F34" t="str">
            <v>Sand for Mortar, Seal coat</v>
          </cell>
          <cell r="G34">
            <v>1</v>
          </cell>
          <cell r="H34" t="str">
            <v>cum</v>
          </cell>
          <cell r="I34">
            <v>50</v>
          </cell>
        </row>
        <row r="35">
          <cell r="B35">
            <v>130</v>
          </cell>
          <cell r="C35">
            <v>0</v>
          </cell>
          <cell r="D35">
            <v>0</v>
          </cell>
          <cell r="E35">
            <v>0</v>
          </cell>
          <cell r="F35" t="str">
            <v>Sand for Filling, Blindage</v>
          </cell>
          <cell r="G35">
            <v>1</v>
          </cell>
          <cell r="H35" t="str">
            <v>cum</v>
          </cell>
          <cell r="I35">
            <v>20</v>
          </cell>
        </row>
        <row r="36">
          <cell r="B36">
            <v>133</v>
          </cell>
          <cell r="C36">
            <v>15</v>
          </cell>
          <cell r="D36">
            <v>0</v>
          </cell>
          <cell r="E36">
            <v>0</v>
          </cell>
          <cell r="F36" t="str">
            <v>40 mm thick 0.762 m x.457 m</v>
          </cell>
          <cell r="G36">
            <v>1</v>
          </cell>
          <cell r="H36" t="str">
            <v>sqm</v>
          </cell>
          <cell r="I36">
            <v>70</v>
          </cell>
        </row>
        <row r="37">
          <cell r="B37">
            <v>134</v>
          </cell>
          <cell r="C37">
            <v>16</v>
          </cell>
          <cell r="D37">
            <v>0</v>
          </cell>
          <cell r="E37">
            <v>0</v>
          </cell>
          <cell r="F37" t="str">
            <v>50 mm thick 0.762 m x.457 m</v>
          </cell>
          <cell r="G37">
            <v>1</v>
          </cell>
          <cell r="H37" t="str">
            <v>sqm</v>
          </cell>
          <cell r="I37">
            <v>80</v>
          </cell>
        </row>
        <row r="38">
          <cell r="B38">
            <v>136</v>
          </cell>
          <cell r="C38">
            <v>0</v>
          </cell>
          <cell r="D38">
            <v>0</v>
          </cell>
          <cell r="E38">
            <v>0</v>
          </cell>
          <cell r="F38" t="str">
            <v>25.4 mm thick White</v>
          </cell>
          <cell r="G38">
            <v>10</v>
          </cell>
          <cell r="H38" t="str">
            <v>sqm</v>
          </cell>
          <cell r="I38">
            <v>550</v>
          </cell>
        </row>
        <row r="39">
          <cell r="B39">
            <v>137</v>
          </cell>
          <cell r="C39">
            <v>0</v>
          </cell>
          <cell r="D39">
            <v>0</v>
          </cell>
          <cell r="E39">
            <v>0</v>
          </cell>
          <cell r="F39" t="str">
            <v>25.4 mm thick Blue</v>
          </cell>
          <cell r="G39">
            <v>10</v>
          </cell>
          <cell r="H39" t="str">
            <v>sqm</v>
          </cell>
          <cell r="I39">
            <v>600</v>
          </cell>
        </row>
        <row r="40">
          <cell r="B40">
            <v>138</v>
          </cell>
          <cell r="C40">
            <v>0</v>
          </cell>
          <cell r="D40">
            <v>0</v>
          </cell>
          <cell r="E40">
            <v>0</v>
          </cell>
          <cell r="F40" t="str">
            <v>25.4 mm thick White</v>
          </cell>
          <cell r="G40">
            <v>10</v>
          </cell>
          <cell r="H40" t="str">
            <v>sqm</v>
          </cell>
          <cell r="I40">
            <v>600</v>
          </cell>
        </row>
        <row r="41">
          <cell r="B41">
            <v>139</v>
          </cell>
          <cell r="C41">
            <v>0</v>
          </cell>
          <cell r="D41">
            <v>0</v>
          </cell>
          <cell r="E41">
            <v>0</v>
          </cell>
          <cell r="F41" t="str">
            <v>25.4 mm thick Blue</v>
          </cell>
          <cell r="G41">
            <v>10</v>
          </cell>
          <cell r="H41" t="str">
            <v>sqm</v>
          </cell>
          <cell r="I41">
            <v>700</v>
          </cell>
        </row>
        <row r="42">
          <cell r="B42">
            <v>140</v>
          </cell>
          <cell r="C42">
            <v>0</v>
          </cell>
          <cell r="D42">
            <v>0</v>
          </cell>
          <cell r="E42">
            <v>0</v>
          </cell>
          <cell r="F42" t="str">
            <v>25.4 mm thick White  0.457mx0.457 m</v>
          </cell>
          <cell r="G42">
            <v>10</v>
          </cell>
          <cell r="H42" t="str">
            <v>sqm</v>
          </cell>
          <cell r="I42">
            <v>1000</v>
          </cell>
        </row>
        <row r="43">
          <cell r="B43">
            <v>141</v>
          </cell>
          <cell r="C43">
            <v>0</v>
          </cell>
          <cell r="D43">
            <v>0</v>
          </cell>
          <cell r="E43">
            <v>0</v>
          </cell>
          <cell r="F43" t="str">
            <v>25.4 mm thick Blue  0.457mx0.457 m</v>
          </cell>
          <cell r="G43">
            <v>10</v>
          </cell>
          <cell r="H43" t="str">
            <v>sqm</v>
          </cell>
          <cell r="I43">
            <v>1150</v>
          </cell>
        </row>
        <row r="44">
          <cell r="B44">
            <v>142</v>
          </cell>
          <cell r="C44">
            <v>20</v>
          </cell>
          <cell r="D44">
            <v>0</v>
          </cell>
          <cell r="E44">
            <v>0</v>
          </cell>
          <cell r="F44" t="str">
            <v>25.4 mm thick   0.457mx0.457 m</v>
          </cell>
          <cell r="G44">
            <v>10</v>
          </cell>
          <cell r="H44" t="str">
            <v>sqm</v>
          </cell>
          <cell r="I44">
            <v>900</v>
          </cell>
        </row>
        <row r="45">
          <cell r="B45">
            <v>143</v>
          </cell>
          <cell r="C45">
            <v>21</v>
          </cell>
          <cell r="D45">
            <v>0</v>
          </cell>
          <cell r="E45">
            <v>0</v>
          </cell>
          <cell r="F45" t="str">
            <v>25.4 mm thick 0.254mx0.254 m White</v>
          </cell>
          <cell r="G45">
            <v>10</v>
          </cell>
          <cell r="H45" t="str">
            <v>sqm</v>
          </cell>
          <cell r="I45">
            <v>2700</v>
          </cell>
        </row>
        <row r="46">
          <cell r="B46">
            <v>168</v>
          </cell>
          <cell r="C46">
            <v>0</v>
          </cell>
          <cell r="D46">
            <v>0</v>
          </cell>
          <cell r="E46">
            <v>0</v>
          </cell>
          <cell r="F46" t="str">
            <v>Cement Mortar</v>
          </cell>
          <cell r="G46">
            <v>1</v>
          </cell>
          <cell r="H46" t="str">
            <v>cum</v>
          </cell>
          <cell r="I46">
            <v>15</v>
          </cell>
        </row>
        <row r="47">
          <cell r="B47">
            <v>169</v>
          </cell>
          <cell r="C47">
            <v>0</v>
          </cell>
          <cell r="D47">
            <v>0</v>
          </cell>
          <cell r="E47">
            <v>0</v>
          </cell>
          <cell r="F47" t="str">
            <v>By Machine</v>
          </cell>
          <cell r="G47">
            <v>1</v>
          </cell>
          <cell r="H47" t="str">
            <v>cum</v>
          </cell>
          <cell r="I47">
            <v>25</v>
          </cell>
        </row>
        <row r="48">
          <cell r="B48">
            <v>175</v>
          </cell>
          <cell r="C48">
            <v>0</v>
          </cell>
          <cell r="D48">
            <v>0</v>
          </cell>
          <cell r="E48">
            <v>0</v>
          </cell>
          <cell r="F48" t="str">
            <v>White Cement</v>
          </cell>
          <cell r="G48">
            <v>1</v>
          </cell>
          <cell r="H48" t="str">
            <v>kg</v>
          </cell>
          <cell r="I48">
            <v>9</v>
          </cell>
        </row>
        <row r="49">
          <cell r="B49">
            <v>176</v>
          </cell>
          <cell r="C49">
            <v>0</v>
          </cell>
          <cell r="D49">
            <v>0</v>
          </cell>
          <cell r="E49">
            <v>0</v>
          </cell>
          <cell r="F49" t="str">
            <v xml:space="preserve">Scantling below 2m </v>
          </cell>
          <cell r="G49">
            <v>1</v>
          </cell>
          <cell r="H49" t="str">
            <v>cum</v>
          </cell>
          <cell r="I49">
            <v>50000</v>
          </cell>
        </row>
        <row r="50">
          <cell r="B50">
            <v>177</v>
          </cell>
          <cell r="C50">
            <v>0</v>
          </cell>
          <cell r="D50">
            <v>0</v>
          </cell>
          <cell r="E50">
            <v>0</v>
          </cell>
          <cell r="F50" t="str">
            <v xml:space="preserve">Scantling above 2m </v>
          </cell>
          <cell r="G50">
            <v>1</v>
          </cell>
          <cell r="H50" t="str">
            <v>cum</v>
          </cell>
          <cell r="I50">
            <v>52000</v>
          </cell>
        </row>
        <row r="51">
          <cell r="B51">
            <v>178</v>
          </cell>
          <cell r="C51">
            <v>0</v>
          </cell>
          <cell r="D51">
            <v>0</v>
          </cell>
          <cell r="E51">
            <v>0</v>
          </cell>
          <cell r="F51" t="str">
            <v>Planks of all sizes</v>
          </cell>
          <cell r="G51">
            <v>1</v>
          </cell>
          <cell r="H51" t="str">
            <v>cum</v>
          </cell>
          <cell r="I51">
            <v>55000</v>
          </cell>
        </row>
        <row r="52">
          <cell r="B52">
            <v>176</v>
          </cell>
          <cell r="C52">
            <v>0</v>
          </cell>
          <cell r="D52">
            <v>0</v>
          </cell>
          <cell r="E52">
            <v>0</v>
          </cell>
          <cell r="F52" t="str">
            <v xml:space="preserve">Scantling below 2m </v>
          </cell>
          <cell r="G52">
            <v>1</v>
          </cell>
          <cell r="H52" t="str">
            <v>cum</v>
          </cell>
          <cell r="I52">
            <v>40000</v>
          </cell>
        </row>
        <row r="53">
          <cell r="B53">
            <v>177</v>
          </cell>
          <cell r="C53">
            <v>0</v>
          </cell>
          <cell r="D53">
            <v>0</v>
          </cell>
          <cell r="E53">
            <v>0</v>
          </cell>
          <cell r="F53" t="str">
            <v xml:space="preserve">Scantling above 2m </v>
          </cell>
          <cell r="G53">
            <v>1</v>
          </cell>
          <cell r="H53" t="str">
            <v>cum</v>
          </cell>
          <cell r="I53">
            <v>42000</v>
          </cell>
        </row>
        <row r="54">
          <cell r="B54">
            <v>178</v>
          </cell>
          <cell r="C54">
            <v>0</v>
          </cell>
          <cell r="D54">
            <v>0</v>
          </cell>
          <cell r="E54">
            <v>0</v>
          </cell>
          <cell r="F54" t="str">
            <v>Planks of all sizes</v>
          </cell>
          <cell r="G54">
            <v>1</v>
          </cell>
          <cell r="H54" t="str">
            <v>cum</v>
          </cell>
          <cell r="I54">
            <v>45000</v>
          </cell>
        </row>
        <row r="55">
          <cell r="B55">
            <v>187</v>
          </cell>
          <cell r="C55">
            <v>0</v>
          </cell>
          <cell r="D55">
            <v>0</v>
          </cell>
          <cell r="E55">
            <v>0</v>
          </cell>
          <cell r="F55" t="str">
            <v>Steel fabrication</v>
          </cell>
          <cell r="G55">
            <v>1</v>
          </cell>
          <cell r="H55" t="str">
            <v>kg</v>
          </cell>
          <cell r="I55">
            <v>3.25</v>
          </cell>
        </row>
        <row r="56">
          <cell r="B56">
            <v>234</v>
          </cell>
          <cell r="C56">
            <v>0</v>
          </cell>
          <cell r="D56">
            <v>0</v>
          </cell>
          <cell r="E56">
            <v>0</v>
          </cell>
          <cell r="F56" t="str">
            <v>25 mm thick</v>
          </cell>
          <cell r="G56">
            <v>1</v>
          </cell>
          <cell r="H56" t="str">
            <v>sqm</v>
          </cell>
          <cell r="I56">
            <v>80</v>
          </cell>
        </row>
        <row r="57">
          <cell r="B57">
            <v>235</v>
          </cell>
          <cell r="C57">
            <v>0</v>
          </cell>
          <cell r="D57">
            <v>0</v>
          </cell>
          <cell r="E57">
            <v>0</v>
          </cell>
          <cell r="F57" t="str">
            <v>40 mm thick</v>
          </cell>
          <cell r="G57">
            <v>1</v>
          </cell>
          <cell r="H57" t="str">
            <v>sqm</v>
          </cell>
          <cell r="I57">
            <v>105</v>
          </cell>
        </row>
        <row r="58">
          <cell r="B58">
            <v>236</v>
          </cell>
          <cell r="C58">
            <v>0</v>
          </cell>
          <cell r="D58">
            <v>0</v>
          </cell>
          <cell r="E58">
            <v>0</v>
          </cell>
          <cell r="F58" t="str">
            <v>50 mm thick</v>
          </cell>
          <cell r="G58">
            <v>1</v>
          </cell>
          <cell r="H58" t="str">
            <v>sqm</v>
          </cell>
          <cell r="I58">
            <v>140</v>
          </cell>
        </row>
        <row r="59">
          <cell r="B59">
            <v>239</v>
          </cell>
          <cell r="C59">
            <v>0</v>
          </cell>
          <cell r="D59">
            <v>0</v>
          </cell>
          <cell r="E59">
            <v>0</v>
          </cell>
          <cell r="F59" t="str">
            <v>Dry powder Distemper</v>
          </cell>
          <cell r="G59">
            <v>1</v>
          </cell>
          <cell r="H59" t="str">
            <v>kg</v>
          </cell>
          <cell r="I59">
            <v>20</v>
          </cell>
        </row>
        <row r="60">
          <cell r="B60">
            <v>240</v>
          </cell>
          <cell r="C60">
            <v>0</v>
          </cell>
          <cell r="D60">
            <v>0</v>
          </cell>
          <cell r="E60">
            <v>0</v>
          </cell>
          <cell r="F60" t="str">
            <v>Oil bound washable Distemper</v>
          </cell>
          <cell r="G60">
            <v>1</v>
          </cell>
          <cell r="H60" t="str">
            <v>kg</v>
          </cell>
          <cell r="I60">
            <v>60</v>
          </cell>
        </row>
        <row r="61">
          <cell r="B61">
            <v>245</v>
          </cell>
          <cell r="C61">
            <v>0</v>
          </cell>
          <cell r="D61">
            <v>0</v>
          </cell>
          <cell r="E61">
            <v>0</v>
          </cell>
          <cell r="F61" t="str">
            <v>Alluminium paint 1st grade</v>
          </cell>
          <cell r="G61">
            <v>1</v>
          </cell>
          <cell r="H61" t="str">
            <v>litre</v>
          </cell>
          <cell r="I61">
            <v>176</v>
          </cell>
        </row>
        <row r="62">
          <cell r="B62">
            <v>246</v>
          </cell>
          <cell r="C62">
            <v>0</v>
          </cell>
          <cell r="D62">
            <v>0</v>
          </cell>
          <cell r="E62">
            <v>0</v>
          </cell>
          <cell r="F62" t="str">
            <v>Anti corrosive bitument pain (Black) grade -1</v>
          </cell>
          <cell r="G62">
            <v>1</v>
          </cell>
          <cell r="H62" t="str">
            <v>litre</v>
          </cell>
          <cell r="I62">
            <v>250</v>
          </cell>
        </row>
        <row r="63">
          <cell r="B63">
            <v>247</v>
          </cell>
          <cell r="C63">
            <v>0</v>
          </cell>
          <cell r="D63">
            <v>0</v>
          </cell>
          <cell r="E63">
            <v>0</v>
          </cell>
          <cell r="F63" t="str">
            <v>Red oxide Primer Paint grade-I</v>
          </cell>
          <cell r="G63">
            <v>1</v>
          </cell>
          <cell r="H63" t="str">
            <v>litre</v>
          </cell>
          <cell r="I63">
            <v>55</v>
          </cell>
        </row>
        <row r="64">
          <cell r="B64">
            <v>248</v>
          </cell>
          <cell r="C64">
            <v>0</v>
          </cell>
          <cell r="D64">
            <v>0</v>
          </cell>
          <cell r="E64">
            <v>0</v>
          </cell>
          <cell r="F64" t="str">
            <v>Red oxide Primer Paint grade-II</v>
          </cell>
          <cell r="G64">
            <v>1</v>
          </cell>
          <cell r="H64" t="str">
            <v>litre</v>
          </cell>
          <cell r="I64">
            <v>45</v>
          </cell>
        </row>
        <row r="65">
          <cell r="B65">
            <v>249</v>
          </cell>
          <cell r="C65">
            <v>0</v>
          </cell>
          <cell r="D65">
            <v>0</v>
          </cell>
          <cell r="E65">
            <v>0</v>
          </cell>
          <cell r="F65" t="str">
            <v>Synthetic enamel paints in all shades grade-I</v>
          </cell>
          <cell r="G65">
            <v>1</v>
          </cell>
          <cell r="H65" t="str">
            <v>litre</v>
          </cell>
          <cell r="I65">
            <v>130</v>
          </cell>
        </row>
        <row r="66">
          <cell r="B66">
            <v>250</v>
          </cell>
          <cell r="C66">
            <v>0</v>
          </cell>
          <cell r="D66">
            <v>0</v>
          </cell>
          <cell r="E66">
            <v>0</v>
          </cell>
          <cell r="F66" t="str">
            <v>Synthetic enamel paints in all shades grade-II</v>
          </cell>
          <cell r="G66">
            <v>1</v>
          </cell>
          <cell r="H66" t="str">
            <v>litre</v>
          </cell>
          <cell r="I66">
            <v>95</v>
          </cell>
        </row>
        <row r="67">
          <cell r="B67">
            <v>251</v>
          </cell>
          <cell r="C67">
            <v>0</v>
          </cell>
          <cell r="D67">
            <v>0</v>
          </cell>
          <cell r="E67">
            <v>0</v>
          </cell>
          <cell r="F67" t="str">
            <v>Plastic emultion paint grade-I</v>
          </cell>
          <cell r="G67">
            <v>1</v>
          </cell>
          <cell r="H67" t="str">
            <v>litre</v>
          </cell>
          <cell r="I67">
            <v>200</v>
          </cell>
        </row>
        <row r="68">
          <cell r="B68">
            <v>252</v>
          </cell>
          <cell r="C68">
            <v>63</v>
          </cell>
          <cell r="D68">
            <v>0</v>
          </cell>
          <cell r="E68">
            <v>0</v>
          </cell>
          <cell r="F68" t="str">
            <v>Oil Bound Distemper</v>
          </cell>
          <cell r="G68">
            <v>1</v>
          </cell>
          <cell r="H68" t="str">
            <v>kg</v>
          </cell>
          <cell r="I68">
            <v>40</v>
          </cell>
        </row>
        <row r="69">
          <cell r="B69">
            <v>253</v>
          </cell>
          <cell r="C69">
            <v>64</v>
          </cell>
          <cell r="D69">
            <v>0</v>
          </cell>
          <cell r="E69">
            <v>0</v>
          </cell>
          <cell r="F69" t="str">
            <v>Water proof cement paint of Superior Quality</v>
          </cell>
          <cell r="G69">
            <v>1</v>
          </cell>
          <cell r="H69" t="str">
            <v>kg</v>
          </cell>
          <cell r="I69">
            <v>30</v>
          </cell>
        </row>
        <row r="70">
          <cell r="B70">
            <v>254</v>
          </cell>
          <cell r="C70">
            <v>65</v>
          </cell>
          <cell r="D70">
            <v>0</v>
          </cell>
          <cell r="E70">
            <v>0</v>
          </cell>
          <cell r="F70" t="str">
            <v>White lead</v>
          </cell>
          <cell r="G70">
            <v>1</v>
          </cell>
          <cell r="H70" t="str">
            <v>kg</v>
          </cell>
          <cell r="I70">
            <v>50</v>
          </cell>
        </row>
        <row r="71">
          <cell r="B71">
            <v>255</v>
          </cell>
          <cell r="C71">
            <v>66</v>
          </cell>
          <cell r="D71">
            <v>0</v>
          </cell>
          <cell r="E71">
            <v>0</v>
          </cell>
          <cell r="F71" t="str">
            <v>Marble powder</v>
          </cell>
          <cell r="G71">
            <v>1</v>
          </cell>
          <cell r="H71" t="str">
            <v>kg</v>
          </cell>
          <cell r="I71">
            <v>12.5</v>
          </cell>
        </row>
        <row r="72">
          <cell r="B72">
            <v>256</v>
          </cell>
          <cell r="C72">
            <v>67</v>
          </cell>
          <cell r="D72">
            <v>0</v>
          </cell>
          <cell r="E72">
            <v>0</v>
          </cell>
          <cell r="F72" t="str">
            <v>Cement Primer grade-I</v>
          </cell>
          <cell r="G72">
            <v>1</v>
          </cell>
          <cell r="H72" t="str">
            <v>kg</v>
          </cell>
          <cell r="I72">
            <v>65</v>
          </cell>
        </row>
        <row r="73">
          <cell r="B73">
            <v>257</v>
          </cell>
          <cell r="C73">
            <v>0</v>
          </cell>
          <cell r="D73">
            <v>0</v>
          </cell>
          <cell r="E73">
            <v>0</v>
          </cell>
          <cell r="F73" t="str">
            <v>Cement Primer grade-II</v>
          </cell>
          <cell r="G73">
            <v>1</v>
          </cell>
          <cell r="H73" t="str">
            <v>kg</v>
          </cell>
          <cell r="I73">
            <v>50</v>
          </cell>
        </row>
        <row r="74">
          <cell r="B74">
            <v>274</v>
          </cell>
          <cell r="C74">
            <v>0</v>
          </cell>
          <cell r="D74" t="str">
            <v>b</v>
          </cell>
          <cell r="E74">
            <v>0</v>
          </cell>
          <cell r="F74" t="str">
            <v>Fevicol</v>
          </cell>
          <cell r="G74">
            <v>1</v>
          </cell>
          <cell r="H74" t="str">
            <v>kg</v>
          </cell>
          <cell r="I74">
            <v>100</v>
          </cell>
        </row>
        <row r="75">
          <cell r="B75">
            <v>352</v>
          </cell>
          <cell r="C75">
            <v>0</v>
          </cell>
          <cell r="D75" t="str">
            <v>a</v>
          </cell>
          <cell r="E75">
            <v>0</v>
          </cell>
          <cell r="F75" t="str">
            <v>Clearing heavy jungle</v>
          </cell>
          <cell r="G75">
            <v>10</v>
          </cell>
          <cell r="H75" t="str">
            <v>sqm</v>
          </cell>
          <cell r="I75">
            <v>6</v>
          </cell>
        </row>
        <row r="76">
          <cell r="B76">
            <v>353</v>
          </cell>
          <cell r="C76">
            <v>0</v>
          </cell>
          <cell r="D76" t="str">
            <v>b</v>
          </cell>
          <cell r="E76">
            <v>0</v>
          </cell>
          <cell r="F76" t="str">
            <v>Clearing Light jungle</v>
          </cell>
          <cell r="G76">
            <v>10</v>
          </cell>
          <cell r="H76" t="str">
            <v>sqm</v>
          </cell>
          <cell r="I76">
            <v>5</v>
          </cell>
        </row>
        <row r="77">
          <cell r="B77">
            <v>354</v>
          </cell>
          <cell r="C77">
            <v>0</v>
          </cell>
          <cell r="D77" t="str">
            <v>c</v>
          </cell>
          <cell r="E77">
            <v>0</v>
          </cell>
          <cell r="F77" t="str">
            <v>Clearing Scrub jungle</v>
          </cell>
          <cell r="G77">
            <v>10</v>
          </cell>
          <cell r="H77" t="str">
            <v>sqm</v>
          </cell>
          <cell r="I77">
            <v>3</v>
          </cell>
        </row>
        <row r="78">
          <cell r="B78">
            <v>355</v>
          </cell>
          <cell r="C78">
            <v>0</v>
          </cell>
          <cell r="D78" t="str">
            <v>d</v>
          </cell>
          <cell r="E78">
            <v>0</v>
          </cell>
          <cell r="F78" t="str">
            <v xml:space="preserve">Cleaing Julie flora </v>
          </cell>
          <cell r="G78">
            <v>10</v>
          </cell>
          <cell r="H78" t="str">
            <v>sqm</v>
          </cell>
          <cell r="I78">
            <v>14</v>
          </cell>
        </row>
        <row r="79">
          <cell r="B79">
            <v>408</v>
          </cell>
          <cell r="C79">
            <v>0</v>
          </cell>
          <cell r="D79" t="str">
            <v>a</v>
          </cell>
          <cell r="E79">
            <v>0</v>
          </cell>
          <cell r="F79" t="str">
            <v>Loamy &amp; Clay soils like BC soils, Red earth &amp; OG SS 302 &amp; 303</v>
          </cell>
          <cell r="G79">
            <v>10</v>
          </cell>
          <cell r="H79" t="str">
            <v>cum</v>
          </cell>
          <cell r="I79">
            <v>235</v>
          </cell>
        </row>
        <row r="80">
          <cell r="B80">
            <v>409</v>
          </cell>
          <cell r="C80">
            <v>0</v>
          </cell>
          <cell r="D80">
            <v>0</v>
          </cell>
          <cell r="E80">
            <v>0</v>
          </cell>
          <cell r="F80" t="str">
            <v>Loamy &amp; Clay soils like BC soils, Red earth &amp; OG SS 301</v>
          </cell>
          <cell r="G80">
            <v>10</v>
          </cell>
          <cell r="H80" t="str">
            <v>cum</v>
          </cell>
          <cell r="I80">
            <v>215</v>
          </cell>
        </row>
        <row r="81">
          <cell r="B81">
            <v>412</v>
          </cell>
          <cell r="C81">
            <v>0</v>
          </cell>
          <cell r="D81">
            <v>0</v>
          </cell>
          <cell r="E81">
            <v>0</v>
          </cell>
          <cell r="F81" t="str">
            <v>Hard Gravelly Soils SS 302 &amp; 303</v>
          </cell>
          <cell r="G81">
            <v>10</v>
          </cell>
          <cell r="H81" t="str">
            <v>cum</v>
          </cell>
          <cell r="I81">
            <v>250</v>
          </cell>
        </row>
        <row r="82">
          <cell r="B82">
            <v>413</v>
          </cell>
          <cell r="C82">
            <v>0</v>
          </cell>
          <cell r="D82">
            <v>0</v>
          </cell>
          <cell r="E82">
            <v>0</v>
          </cell>
          <cell r="F82" t="str">
            <v>Hard Gravelly Soils SS 301</v>
          </cell>
          <cell r="G82">
            <v>10</v>
          </cell>
          <cell r="H82" t="str">
            <v>cum</v>
          </cell>
          <cell r="I82">
            <v>230</v>
          </cell>
        </row>
        <row r="83">
          <cell r="B83">
            <v>459</v>
          </cell>
          <cell r="C83">
            <v>35</v>
          </cell>
          <cell r="D83">
            <v>0</v>
          </cell>
          <cell r="E83">
            <v>0</v>
          </cell>
          <cell r="F83" t="str">
            <v>Vibrating Concrete</v>
          </cell>
          <cell r="G83">
            <v>1</v>
          </cell>
          <cell r="H83" t="str">
            <v>cum</v>
          </cell>
          <cell r="I83">
            <v>22.4</v>
          </cell>
        </row>
        <row r="84">
          <cell r="B84">
            <v>460</v>
          </cell>
          <cell r="C84">
            <v>36</v>
          </cell>
          <cell r="D84">
            <v>0</v>
          </cell>
          <cell r="E84">
            <v>0</v>
          </cell>
          <cell r="F84" t="str">
            <v>Machine mixing Concrete</v>
          </cell>
          <cell r="G84">
            <v>1</v>
          </cell>
          <cell r="H84" t="str">
            <v>cum</v>
          </cell>
          <cell r="I84">
            <v>21.8</v>
          </cell>
        </row>
        <row r="85">
          <cell r="B85">
            <v>461</v>
          </cell>
          <cell r="C85">
            <v>37</v>
          </cell>
          <cell r="D85">
            <v>0</v>
          </cell>
          <cell r="E85">
            <v>0</v>
          </cell>
          <cell r="F85" t="str">
            <v>Power for Mixer</v>
          </cell>
          <cell r="G85">
            <v>1</v>
          </cell>
          <cell r="H85" t="str">
            <v>cum</v>
          </cell>
          <cell r="I85">
            <v>14.5</v>
          </cell>
        </row>
        <row r="86">
          <cell r="B86">
            <v>495</v>
          </cell>
          <cell r="C86">
            <v>40</v>
          </cell>
          <cell r="D86" t="str">
            <v>a</v>
          </cell>
          <cell r="E86">
            <v>0</v>
          </cell>
          <cell r="F86" t="str">
            <v>First Floor</v>
          </cell>
          <cell r="G86">
            <v>1</v>
          </cell>
          <cell r="H86" t="str">
            <v>cum</v>
          </cell>
          <cell r="I86">
            <v>22</v>
          </cell>
        </row>
        <row r="87">
          <cell r="B87">
            <v>496</v>
          </cell>
          <cell r="C87">
            <v>0</v>
          </cell>
          <cell r="D87" t="str">
            <v>b</v>
          </cell>
          <cell r="E87">
            <v>0</v>
          </cell>
          <cell r="F87" t="str">
            <v>Second Floor</v>
          </cell>
          <cell r="G87">
            <v>1</v>
          </cell>
          <cell r="H87" t="str">
            <v>cum</v>
          </cell>
          <cell r="I87">
            <v>27</v>
          </cell>
        </row>
        <row r="88">
          <cell r="B88">
            <v>497</v>
          </cell>
          <cell r="C88">
            <v>0</v>
          </cell>
          <cell r="D88" t="str">
            <v>c</v>
          </cell>
          <cell r="E88">
            <v>0</v>
          </cell>
          <cell r="F88" t="str">
            <v>Third Floor</v>
          </cell>
          <cell r="G88">
            <v>1</v>
          </cell>
          <cell r="H88" t="str">
            <v>cum</v>
          </cell>
          <cell r="I88">
            <v>37</v>
          </cell>
        </row>
        <row r="89">
          <cell r="B89">
            <v>498</v>
          </cell>
          <cell r="C89">
            <v>0</v>
          </cell>
          <cell r="D89" t="str">
            <v>d</v>
          </cell>
          <cell r="E89">
            <v>0</v>
          </cell>
          <cell r="F89" t="str">
            <v>Each Additional Floor</v>
          </cell>
          <cell r="G89">
            <v>1</v>
          </cell>
          <cell r="H89" t="str">
            <v>cum</v>
          </cell>
          <cell r="I89">
            <v>16</v>
          </cell>
        </row>
        <row r="90">
          <cell r="B90">
            <v>499</v>
          </cell>
          <cell r="C90">
            <v>0</v>
          </cell>
          <cell r="D90" t="str">
            <v>a</v>
          </cell>
          <cell r="E90">
            <v>0</v>
          </cell>
          <cell r="F90" t="str">
            <v>1st &amp; 2nd Floor</v>
          </cell>
          <cell r="G90">
            <v>10</v>
          </cell>
          <cell r="H90" t="str">
            <v>sqm</v>
          </cell>
          <cell r="I90">
            <v>25</v>
          </cell>
        </row>
        <row r="91">
          <cell r="B91">
            <v>500</v>
          </cell>
          <cell r="C91">
            <v>0</v>
          </cell>
          <cell r="D91" t="str">
            <v>b</v>
          </cell>
          <cell r="E91">
            <v>0</v>
          </cell>
          <cell r="F91" t="str">
            <v>2nd &amp; 3rd Floor</v>
          </cell>
          <cell r="G91">
            <v>10</v>
          </cell>
          <cell r="H91" t="str">
            <v>sqm</v>
          </cell>
          <cell r="I91">
            <v>50</v>
          </cell>
        </row>
        <row r="92">
          <cell r="B92">
            <v>501</v>
          </cell>
          <cell r="C92">
            <v>0</v>
          </cell>
          <cell r="D92" t="str">
            <v>c</v>
          </cell>
          <cell r="E92">
            <v>0</v>
          </cell>
          <cell r="F92" t="str">
            <v>3rd &amp; 4th Floor</v>
          </cell>
          <cell r="G92">
            <v>10</v>
          </cell>
          <cell r="H92" t="str">
            <v>sqm</v>
          </cell>
          <cell r="I92">
            <v>75</v>
          </cell>
        </row>
        <row r="93">
          <cell r="B93">
            <v>502</v>
          </cell>
          <cell r="C93">
            <v>0</v>
          </cell>
          <cell r="D93" t="str">
            <v>d</v>
          </cell>
          <cell r="E93">
            <v>0</v>
          </cell>
          <cell r="F93" t="str">
            <v>Each Additional Floor</v>
          </cell>
          <cell r="G93">
            <v>10</v>
          </cell>
          <cell r="H93" t="str">
            <v>sqm</v>
          </cell>
          <cell r="I93">
            <v>18</v>
          </cell>
        </row>
        <row r="94">
          <cell r="B94">
            <v>503</v>
          </cell>
          <cell r="C94">
            <v>0</v>
          </cell>
          <cell r="D94" t="str">
            <v>a</v>
          </cell>
          <cell r="E94">
            <v>0</v>
          </cell>
          <cell r="F94" t="str">
            <v>upto 150 mm depth</v>
          </cell>
          <cell r="G94">
            <v>10</v>
          </cell>
          <cell r="H94" t="str">
            <v>sqm</v>
          </cell>
          <cell r="I94">
            <v>525</v>
          </cell>
        </row>
        <row r="95">
          <cell r="B95">
            <v>504</v>
          </cell>
          <cell r="C95">
            <v>0</v>
          </cell>
          <cell r="D95" t="str">
            <v>b</v>
          </cell>
          <cell r="E95">
            <v>0</v>
          </cell>
          <cell r="F95" t="str">
            <v>above 150 mm depth and upto 300 mm depth</v>
          </cell>
          <cell r="G95">
            <v>10</v>
          </cell>
          <cell r="H95" t="str">
            <v>sqm</v>
          </cell>
          <cell r="I95">
            <v>850</v>
          </cell>
        </row>
        <row r="96">
          <cell r="B96">
            <v>510</v>
          </cell>
          <cell r="C96">
            <v>0</v>
          </cell>
          <cell r="D96" t="str">
            <v>g</v>
          </cell>
          <cell r="E96" t="str">
            <v xml:space="preserve">i </v>
          </cell>
          <cell r="F96" t="str">
            <v>0.60 m width</v>
          </cell>
          <cell r="G96">
            <v>1</v>
          </cell>
          <cell r="H96" t="str">
            <v>rmt</v>
          </cell>
          <cell r="I96">
            <v>25</v>
          </cell>
        </row>
        <row r="97">
          <cell r="B97">
            <v>511</v>
          </cell>
          <cell r="C97">
            <v>0</v>
          </cell>
          <cell r="D97" t="str">
            <v>g</v>
          </cell>
          <cell r="E97" t="str">
            <v>ii</v>
          </cell>
          <cell r="F97" t="str">
            <v>0.80 m width</v>
          </cell>
          <cell r="G97">
            <v>1</v>
          </cell>
          <cell r="H97" t="str">
            <v>rmt</v>
          </cell>
          <cell r="I97">
            <v>30</v>
          </cell>
        </row>
        <row r="98">
          <cell r="B98">
            <v>512</v>
          </cell>
          <cell r="C98">
            <v>0</v>
          </cell>
          <cell r="D98" t="str">
            <v>g</v>
          </cell>
          <cell r="E98" t="str">
            <v>iii</v>
          </cell>
          <cell r="F98" t="str">
            <v>1.00 m width</v>
          </cell>
          <cell r="G98">
            <v>1</v>
          </cell>
          <cell r="H98" t="str">
            <v>rmt</v>
          </cell>
          <cell r="I98">
            <v>35</v>
          </cell>
        </row>
        <row r="99">
          <cell r="B99">
            <v>513</v>
          </cell>
          <cell r="C99">
            <v>0</v>
          </cell>
          <cell r="D99" t="str">
            <v>h</v>
          </cell>
          <cell r="E99">
            <v>0</v>
          </cell>
          <cell r="F99" t="str">
            <v>T.Beams</v>
          </cell>
          <cell r="G99">
            <v>1</v>
          </cell>
          <cell r="H99" t="str">
            <v>cum</v>
          </cell>
          <cell r="I99">
            <v>650</v>
          </cell>
        </row>
        <row r="100">
          <cell r="B100">
            <v>514</v>
          </cell>
          <cell r="C100">
            <v>0</v>
          </cell>
          <cell r="D100">
            <v>0</v>
          </cell>
          <cell r="E100">
            <v>0</v>
          </cell>
          <cell r="F100" t="str">
            <v>Columns, Rectangular beams, L.Beams</v>
          </cell>
          <cell r="G100">
            <v>1</v>
          </cell>
          <cell r="H100" t="str">
            <v>cum</v>
          </cell>
          <cell r="I100">
            <v>550</v>
          </cell>
        </row>
        <row r="101">
          <cell r="B101">
            <v>515</v>
          </cell>
          <cell r="C101">
            <v>0</v>
          </cell>
          <cell r="D101">
            <v>0</v>
          </cell>
          <cell r="E101">
            <v>0</v>
          </cell>
          <cell r="F101" t="str">
            <v>Templates, Bed blocks,Footings</v>
          </cell>
          <cell r="G101">
            <v>1</v>
          </cell>
          <cell r="H101" t="str">
            <v>cum</v>
          </cell>
          <cell r="I101">
            <v>330</v>
          </cell>
        </row>
        <row r="102">
          <cell r="B102">
            <v>518</v>
          </cell>
          <cell r="C102">
            <v>0</v>
          </cell>
          <cell r="D102">
            <v>0</v>
          </cell>
          <cell r="E102">
            <v>0</v>
          </cell>
          <cell r="F102" t="str">
            <v>Lintels, Plinth Beams</v>
          </cell>
          <cell r="G102">
            <v>1</v>
          </cell>
          <cell r="H102" t="str">
            <v>cum</v>
          </cell>
          <cell r="I102">
            <v>450</v>
          </cell>
        </row>
        <row r="103">
          <cell r="B103">
            <v>519</v>
          </cell>
          <cell r="C103">
            <v>0</v>
          </cell>
          <cell r="D103">
            <v>0</v>
          </cell>
          <cell r="E103">
            <v>0</v>
          </cell>
          <cell r="F103" t="str">
            <v>Slabs above 300 mm depth</v>
          </cell>
          <cell r="G103">
            <v>1</v>
          </cell>
          <cell r="H103" t="str">
            <v>cum</v>
          </cell>
          <cell r="I103">
            <v>520</v>
          </cell>
        </row>
        <row r="104">
          <cell r="B104">
            <v>521</v>
          </cell>
          <cell r="C104">
            <v>0</v>
          </cell>
          <cell r="D104" t="str">
            <v>a</v>
          </cell>
          <cell r="E104">
            <v>0</v>
          </cell>
          <cell r="F104" t="str">
            <v>For mass concrete Piers, Abutments and steining well curb well caps etc.,</v>
          </cell>
          <cell r="G104">
            <v>1</v>
          </cell>
          <cell r="H104" t="str">
            <v>cum</v>
          </cell>
          <cell r="I104">
            <v>380</v>
          </cell>
        </row>
        <row r="105">
          <cell r="B105">
            <v>522</v>
          </cell>
          <cell r="C105">
            <v>0</v>
          </cell>
          <cell r="D105">
            <v>0</v>
          </cell>
          <cell r="E105">
            <v>0</v>
          </cell>
          <cell r="F105" t="str">
            <v>For RCC Piers, Abutments, Wings, Well steining weel curbs, well Caps etc.,</v>
          </cell>
          <cell r="G105">
            <v>1</v>
          </cell>
          <cell r="H105" t="str">
            <v>cum</v>
          </cell>
          <cell r="I105">
            <v>500</v>
          </cell>
        </row>
        <row r="106">
          <cell r="B106">
            <v>523</v>
          </cell>
          <cell r="C106">
            <v>0</v>
          </cell>
          <cell r="D106">
            <v>0</v>
          </cell>
          <cell r="E106">
            <v>0</v>
          </cell>
          <cell r="F106" t="str">
            <v>For RCC Deck Slabs</v>
          </cell>
          <cell r="G106">
            <v>1</v>
          </cell>
          <cell r="H106" t="str">
            <v>cum</v>
          </cell>
          <cell r="I106">
            <v>950</v>
          </cell>
        </row>
        <row r="107">
          <cell r="B107">
            <v>524</v>
          </cell>
          <cell r="C107">
            <v>0</v>
          </cell>
          <cell r="D107">
            <v>0</v>
          </cell>
          <cell r="E107">
            <v>0</v>
          </cell>
          <cell r="F107" t="str">
            <v>For RCC beams</v>
          </cell>
          <cell r="G107">
            <v>1</v>
          </cell>
          <cell r="H107" t="str">
            <v>cum</v>
          </cell>
          <cell r="I107">
            <v>1150</v>
          </cell>
        </row>
        <row r="108">
          <cell r="B108">
            <v>525</v>
          </cell>
          <cell r="C108">
            <v>0</v>
          </cell>
          <cell r="D108">
            <v>0</v>
          </cell>
          <cell r="E108">
            <v>0</v>
          </cell>
          <cell r="F108" t="str">
            <v>RCC hand rails</v>
          </cell>
          <cell r="G108">
            <v>1</v>
          </cell>
          <cell r="H108" t="str">
            <v>cum</v>
          </cell>
          <cell r="I108">
            <v>1250</v>
          </cell>
        </row>
        <row r="109">
          <cell r="B109">
            <v>526</v>
          </cell>
          <cell r="C109">
            <v>0</v>
          </cell>
          <cell r="D109">
            <v>0</v>
          </cell>
          <cell r="E109">
            <v>0</v>
          </cell>
          <cell r="F109" t="str">
            <v>CC pavements, Wearing Coats, approach slabs guide stone JM stone etc.</v>
          </cell>
          <cell r="G109">
            <v>1</v>
          </cell>
          <cell r="H109" t="str">
            <v>cum</v>
          </cell>
          <cell r="I109">
            <v>95</v>
          </cell>
        </row>
        <row r="110">
          <cell r="B110">
            <v>555</v>
          </cell>
          <cell r="C110">
            <v>0</v>
          </cell>
          <cell r="D110" t="str">
            <v>a</v>
          </cell>
          <cell r="E110">
            <v>0</v>
          </cell>
          <cell r="F110" t="str">
            <v>250 mm dia</v>
          </cell>
          <cell r="G110">
            <v>1</v>
          </cell>
          <cell r="H110" t="str">
            <v>rmt</v>
          </cell>
          <cell r="I110">
            <v>8</v>
          </cell>
        </row>
        <row r="111">
          <cell r="B111">
            <v>556</v>
          </cell>
          <cell r="C111">
            <v>0</v>
          </cell>
          <cell r="D111" t="str">
            <v>b</v>
          </cell>
          <cell r="E111">
            <v>0</v>
          </cell>
          <cell r="F111" t="str">
            <v>300 mm dia</v>
          </cell>
          <cell r="G111">
            <v>1</v>
          </cell>
          <cell r="H111" t="str">
            <v>rmt</v>
          </cell>
          <cell r="I111">
            <v>11</v>
          </cell>
        </row>
        <row r="112">
          <cell r="B112">
            <v>557</v>
          </cell>
          <cell r="C112">
            <v>0</v>
          </cell>
          <cell r="D112" t="str">
            <v>c</v>
          </cell>
          <cell r="E112">
            <v>0</v>
          </cell>
          <cell r="F112" t="str">
            <v>450 mm dia</v>
          </cell>
          <cell r="G112">
            <v>1</v>
          </cell>
          <cell r="H112" t="str">
            <v>rmt</v>
          </cell>
          <cell r="I112">
            <v>15</v>
          </cell>
        </row>
        <row r="113">
          <cell r="B113">
            <v>558</v>
          </cell>
          <cell r="C113">
            <v>0</v>
          </cell>
          <cell r="D113" t="str">
            <v>d</v>
          </cell>
          <cell r="E113">
            <v>0</v>
          </cell>
          <cell r="F113" t="str">
            <v>600 mm dia</v>
          </cell>
          <cell r="G113">
            <v>1</v>
          </cell>
          <cell r="H113" t="str">
            <v>rmt</v>
          </cell>
          <cell r="I113">
            <v>25</v>
          </cell>
        </row>
        <row r="114">
          <cell r="B114">
            <v>559</v>
          </cell>
          <cell r="C114">
            <v>0</v>
          </cell>
          <cell r="D114" t="str">
            <v>e</v>
          </cell>
          <cell r="E114">
            <v>0</v>
          </cell>
          <cell r="F114" t="str">
            <v>750 mm dia</v>
          </cell>
          <cell r="G114">
            <v>1</v>
          </cell>
          <cell r="H114" t="str">
            <v>rmt</v>
          </cell>
          <cell r="I114">
            <v>30</v>
          </cell>
        </row>
        <row r="115">
          <cell r="B115">
            <v>560</v>
          </cell>
          <cell r="C115">
            <v>0</v>
          </cell>
          <cell r="D115" t="str">
            <v>f</v>
          </cell>
          <cell r="E115">
            <v>0</v>
          </cell>
          <cell r="F115" t="str">
            <v>800 mm dia</v>
          </cell>
          <cell r="G115">
            <v>1</v>
          </cell>
          <cell r="H115" t="str">
            <v>rmt</v>
          </cell>
          <cell r="I115">
            <v>35</v>
          </cell>
        </row>
        <row r="116">
          <cell r="B116">
            <v>561</v>
          </cell>
          <cell r="C116">
            <v>0</v>
          </cell>
          <cell r="D116" t="str">
            <v>g</v>
          </cell>
          <cell r="E116">
            <v>0</v>
          </cell>
          <cell r="F116" t="str">
            <v>1000 mm dia</v>
          </cell>
          <cell r="G116">
            <v>1</v>
          </cell>
          <cell r="H116" t="str">
            <v>rmt</v>
          </cell>
          <cell r="I116">
            <v>40</v>
          </cell>
        </row>
        <row r="117">
          <cell r="B117">
            <v>562</v>
          </cell>
          <cell r="C117">
            <v>0</v>
          </cell>
          <cell r="D117" t="str">
            <v>h</v>
          </cell>
          <cell r="E117">
            <v>0</v>
          </cell>
          <cell r="F117" t="str">
            <v>1220 mm dia</v>
          </cell>
          <cell r="G117">
            <v>1</v>
          </cell>
          <cell r="H117" t="str">
            <v>rmt</v>
          </cell>
          <cell r="I117">
            <v>50</v>
          </cell>
        </row>
        <row r="118">
          <cell r="B118">
            <v>563</v>
          </cell>
          <cell r="C118">
            <v>0</v>
          </cell>
          <cell r="D118" t="str">
            <v>a</v>
          </cell>
          <cell r="E118">
            <v>0</v>
          </cell>
          <cell r="F118" t="str">
            <v>40 mm</v>
          </cell>
          <cell r="G118">
            <v>1</v>
          </cell>
          <cell r="H118" t="str">
            <v>sqm</v>
          </cell>
          <cell r="I118">
            <v>29</v>
          </cell>
        </row>
        <row r="119">
          <cell r="B119">
            <v>564</v>
          </cell>
          <cell r="C119">
            <v>0</v>
          </cell>
          <cell r="D119" t="str">
            <v>b</v>
          </cell>
          <cell r="E119">
            <v>0</v>
          </cell>
          <cell r="F119" t="str">
            <v>50 mm</v>
          </cell>
          <cell r="G119">
            <v>1</v>
          </cell>
          <cell r="H119" t="str">
            <v>sqm</v>
          </cell>
          <cell r="I119">
            <v>31</v>
          </cell>
        </row>
        <row r="120">
          <cell r="B120">
            <v>565</v>
          </cell>
          <cell r="C120">
            <v>0</v>
          </cell>
          <cell r="D120" t="str">
            <v>c</v>
          </cell>
          <cell r="E120">
            <v>0</v>
          </cell>
          <cell r="F120" t="str">
            <v>75 mm</v>
          </cell>
          <cell r="G120">
            <v>1</v>
          </cell>
          <cell r="H120" t="str">
            <v>sqm</v>
          </cell>
          <cell r="I120">
            <v>34</v>
          </cell>
        </row>
        <row r="121">
          <cell r="B121">
            <v>566</v>
          </cell>
          <cell r="C121">
            <v>0</v>
          </cell>
          <cell r="D121" t="str">
            <v>d</v>
          </cell>
          <cell r="E121">
            <v>0</v>
          </cell>
          <cell r="F121" t="str">
            <v>100 mm</v>
          </cell>
          <cell r="G121">
            <v>1</v>
          </cell>
          <cell r="H121" t="str">
            <v>sqm</v>
          </cell>
          <cell r="I121">
            <v>36</v>
          </cell>
        </row>
        <row r="122">
          <cell r="B122">
            <v>570</v>
          </cell>
          <cell r="C122">
            <v>52</v>
          </cell>
          <cell r="D122">
            <v>0</v>
          </cell>
          <cell r="E122">
            <v>0</v>
          </cell>
          <cell r="F122" t="str">
            <v>Picking 50mm to 100mm old metalled surface and sectioning</v>
          </cell>
          <cell r="G122">
            <v>10</v>
          </cell>
          <cell r="H122" t="str">
            <v>sqm</v>
          </cell>
          <cell r="I122">
            <v>10</v>
          </cell>
        </row>
        <row r="123">
          <cell r="B123">
            <v>571</v>
          </cell>
          <cell r="C123">
            <v>53</v>
          </cell>
          <cell r="D123">
            <v>0</v>
          </cell>
          <cell r="E123">
            <v>0</v>
          </cell>
          <cell r="F123" t="str">
            <v>Picking gravelled surface 25mm deep and levelling and sectioning</v>
          </cell>
          <cell r="G123">
            <v>10</v>
          </cell>
          <cell r="H123" t="str">
            <v>sqm</v>
          </cell>
          <cell r="I123">
            <v>2.5</v>
          </cell>
        </row>
        <row r="124">
          <cell r="B124">
            <v>572</v>
          </cell>
          <cell r="C124">
            <v>54</v>
          </cell>
          <cell r="D124">
            <v>0</v>
          </cell>
          <cell r="E124">
            <v>0</v>
          </cell>
          <cell r="F124" t="str">
            <v>Picking existing BT survace and removal of chips</v>
          </cell>
          <cell r="G124">
            <v>10</v>
          </cell>
          <cell r="H124" t="str">
            <v>sqm</v>
          </cell>
          <cell r="I124">
            <v>9.5</v>
          </cell>
        </row>
      </sheetData>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ead statement"/>
      <sheetName val="SSR 2010-11 Rates"/>
      <sheetName val="Hire charges"/>
      <sheetName val="centering"/>
      <sheetName val="40KL-250KL Estimate &amp; data"/>
      <sheetName val="CI specials for OHSR"/>
      <sheetName val="DATA"/>
      <sheetName val="TBAL9697 -group wise  sdpl"/>
      <sheetName val="p&amp;m"/>
      <sheetName val="segments-details"/>
      <sheetName val="int-Dia-hdpe"/>
      <sheetName val="habs-list"/>
      <sheetName val="int-Dia-pvc"/>
      <sheetName val="gen"/>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comp-st(GEN)"/>
      <sheetName val="CD_Data"/>
    </sheetNames>
    <sheetDataSet>
      <sheetData sheetId="0"/>
      <sheetData sheetId="1" refreshError="1">
        <row r="6">
          <cell r="P6">
            <v>291.45999999999998</v>
          </cell>
        </row>
        <row r="19">
          <cell r="P19">
            <v>4400</v>
          </cell>
        </row>
      </sheetData>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int-Dia-hdpe"/>
      <sheetName val="int-Dia-pvc"/>
      <sheetName val="segments-details"/>
      <sheetName val="habs-list"/>
      <sheetName val="hyd-DESIGN"/>
      <sheetName val="LWL"/>
      <sheetName val="duty"/>
      <sheetName val="MWL"/>
      <sheetName val="water-pros-ultimate-rate"/>
      <sheetName val="water"/>
      <sheetName val="water-ultimater"/>
      <sheetName val="RAMAPPA-Out Flow"/>
      <sheetName val="chart-RAMAPPA-OUT-flow"/>
      <sheetName val="Chart1-habs"/>
      <sheetName val="Chart1-habs-MAIN"/>
      <sheetName val="PIVOT"/>
      <sheetName val="ce-revised"/>
      <sheetName val="Sheet1"/>
      <sheetName val="RMR"/>
      <sheetName val="RAMAPPA-Out_Flow"/>
      <sheetName val="Nspt-smp-final-ORIGINAL"/>
      <sheetName val="MRATES"/>
      <sheetName val="detls"/>
      <sheetName val="t_prsr"/>
      <sheetName val="Specification report"/>
      <sheetName val="int_Dia_hdpe"/>
      <sheetName val="int_Dia_pvc"/>
      <sheetName val="segments_details"/>
      <sheetName val="habs_list"/>
      <sheetName val="Sheet1 (2)"/>
      <sheetName val="DATA"/>
      <sheetName val="id"/>
      <sheetName val="Common "/>
      <sheetName val="Data.F8.BTR"/>
      <sheetName val="Lead statement"/>
      <sheetName val="GF SB Ok "/>
      <sheetName val="Bitumen trunk"/>
      <sheetName val="Feeder"/>
      <sheetName val="R99 etc"/>
      <sheetName val="Trunk unpaved"/>
      <sheetName val="BWSCPlt"/>
      <sheetName val="CI"/>
      <sheetName val="DI"/>
      <sheetName val="G.R.P"/>
      <sheetName val="HDPE"/>
      <sheetName val="PSC REVISED"/>
      <sheetName val="pvc"/>
      <sheetName val="LEAD"/>
      <sheetName val="Class IV Qtr. Ele"/>
      <sheetName val="Road data"/>
      <sheetName val="abs road"/>
      <sheetName val="coverpage"/>
      <sheetName val="Abs"/>
      <sheetName val="PUMP_DATA"/>
      <sheetName val="Sheet2"/>
      <sheetName val="Main sheet"/>
      <sheetName val="data-WS &amp; Sanitary-18-19."/>
      <sheetName val="leads"/>
      <sheetName val="DATA_PRG"/>
      <sheetName val="wh_data_R"/>
      <sheetName val="WATER-HAMMER"/>
      <sheetName val="DATA-BASE"/>
      <sheetName val="DATA-ABSTRACT"/>
      <sheetName val="3405-2014"/>
      <sheetName val="Qty"/>
      <sheetName val="Lead Distance"/>
      <sheetName val="hdpe weights"/>
      <sheetName val="C-data"/>
      <sheetName val="gen"/>
      <sheetName val="pvc_basic"/>
      <sheetName val="hdpe_basic"/>
      <sheetName val="Staff Acco."/>
      <sheetName val="data existing_do not delete"/>
      <sheetName val="Material"/>
      <sheetName val="PH data"/>
      <sheetName val="Work_sheet"/>
      <sheetName val="wh"/>
      <sheetName val="pumping main"/>
      <sheetName val="AV-HDPE"/>
      <sheetName val="Di_gate-HDPE"/>
      <sheetName val="zone-8"/>
      <sheetName val="MHNO_LEV"/>
      <sheetName val="TBAL9697 -group wise  sdpl"/>
      <sheetName val="PVC_dia"/>
      <sheetName val="p&amp;m"/>
      <sheetName val="nodes"/>
      <sheetName val="int-Dia"/>
      <sheetName val="co_5"/>
      <sheetName val="Buildings"/>
      <sheetName val="Labour"/>
      <sheetName val="inWords"/>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RAMAPPA-Out_Flow1"/>
      <sheetName val="Specification_report"/>
      <sheetName val="Sheet1_(2)"/>
      <sheetName val="Common_"/>
      <sheetName val="Data_F8_BTR"/>
      <sheetName val="Lead_statement"/>
      <sheetName val="GF_SB_Ok_"/>
      <sheetName val="Bitumen_trunk"/>
      <sheetName val="R99_etc"/>
      <sheetName val="Trunk_unpaved"/>
      <sheetName val="G_R_P"/>
      <sheetName val="PSC_REVISED"/>
      <sheetName val="Class_IV_Qtr__Ele"/>
      <sheetName val="Road_data"/>
      <sheetName val="abs_road"/>
      <sheetName val=" "/>
      <sheetName val="Usage"/>
      <sheetName val="General"/>
      <sheetName val="Summary"/>
      <sheetName val="v"/>
      <sheetName val="DATA-2005-06"/>
      <sheetName val="r"/>
      <sheetName val="l"/>
      <sheetName val="GROUND"/>
      <sheetName val="habs-details"/>
      <sheetName val="hab-details"/>
      <sheetName val="ENTRY"/>
      <sheetName val="INPUT"/>
      <sheetName val="Cover Page"/>
      <sheetName val="Design"/>
      <sheetName val="Abs working"/>
      <sheetName val="OHSR"/>
      <sheetName val="OHSR-COMP"/>
      <sheetName val="DISTRIBUTION"/>
      <sheetName val="Dist working"/>
      <sheetName val="OFC working"/>
      <sheetName val="House Hold working"/>
      <sheetName val="HHC COMP"/>
      <sheetName val="Levels"/>
      <sheetName val="ssr-rates"/>
      <sheetName val="DATA SHEET"/>
      <sheetName val="PVC weights"/>
      <sheetName val="m1"/>
      <sheetName val="Plant &amp;  Machinery"/>
      <sheetName val="BM-HOOP"/>
      <sheetName val="Habcodes"/>
      <sheetName val="index"/>
      <sheetName val="GM&amp;PM EST"/>
      <sheetName val="water-hammar-strenght"/>
      <sheetName val="Civil Works"/>
      <sheetName val="HPC Bill (1) 1st"/>
      <sheetName val="SUMP1420KL@HW"/>
      <sheetName val="SEGMENTS "/>
      <sheetName val="SubAnlysis"/>
      <sheetName val="Lead_Distance"/>
      <sheetName val="hdpe_weights"/>
      <sheetName val="TBAL9697_-group_wise__sdpl"/>
      <sheetName val="Staff_Acco_"/>
      <sheetName val="data_existing_do_not_delete"/>
      <sheetName val="Main_sheet"/>
      <sheetName val="data-WS_&amp;_Sanitary-18-19_"/>
      <sheetName val="PH_data"/>
      <sheetName val="pumping_main"/>
      <sheetName val="m"/>
      <sheetName val="Estimate"/>
      <sheetName val="1V800"/>
      <sheetName val="HEAD"/>
      <sheetName val="maya"/>
      <sheetName val="DISCOUNT"/>
      <sheetName val="VC rate"/>
      <sheetName val="labour rates"/>
      <sheetName val="I-CO"/>
      <sheetName val="Bridge Data 2005-06"/>
      <sheetName val="Sheet3"/>
      <sheetName val="comp-st(GEN)"/>
      <sheetName val="pop"/>
      <sheetName val="JAWAHAR-hyd-original"/>
      <sheetName val="CD_Data"/>
      <sheetName val="Z1_DATA"/>
      <sheetName val="zone-2"/>
      <sheetName val="hdpe-rates"/>
      <sheetName val="HDPE-pipe-rates"/>
      <sheetName val="pvc-rates"/>
      <sheetName val="pvc-pipe-rates"/>
      <sheetName val="Lookup"/>
      <sheetName val="C.D.Abs.Est."/>
      <sheetName val="D1_CO"/>
      <sheetName val="D2_CO"/>
      <sheetName val="Lead statement ss5"/>
      <sheetName val="Central Lightening Estimate Arg"/>
      <sheetName val="_5wgdhabfinal00_01"/>
      <sheetName val="rdamdata"/>
      <sheetName val="lead-st"/>
      <sheetName val="economic PM"/>
      <sheetName val="Mp-team 1"/>
      <sheetName val="PM&amp;GM"/>
      <sheetName val="AV-DI"/>
      <sheetName val="DIgate_PVC "/>
      <sheetName val="scour-DI-CI"/>
      <sheetName val="scour-pvc-hdpe-psc-bwsc"/>
      <sheetName val="mlead"/>
      <sheetName val="CC Road"/>
      <sheetName val="CPHEEO"/>
      <sheetName val="wh_data"/>
      <sheetName val="bom"/>
      <sheetName val="Road Detail Est."/>
      <sheetName val="mlead "/>
      <sheetName val="R_Det"/>
      <sheetName val="Global factors"/>
      <sheetName val="Cover"/>
      <sheetName val="AOR"/>
      <sheetName val="GA"/>
      <sheetName val="TOP SLAB-beams"/>
      <sheetName val="Works"/>
    </sheetNames>
    <sheetDataSet>
      <sheetData sheetId="0">
        <row r="3">
          <cell r="C3">
            <v>25</v>
          </cell>
        </row>
      </sheetData>
      <sheetData sheetId="1" refreshError="1">
        <row r="3">
          <cell r="C3">
            <v>25</v>
          </cell>
          <cell r="E3">
            <v>19</v>
          </cell>
          <cell r="F3">
            <v>19</v>
          </cell>
          <cell r="G3">
            <v>19</v>
          </cell>
          <cell r="H3">
            <v>19</v>
          </cell>
        </row>
        <row r="4">
          <cell r="C4">
            <v>32</v>
          </cell>
          <cell r="E4">
            <v>27.8</v>
          </cell>
          <cell r="F4">
            <v>27.8</v>
          </cell>
          <cell r="G4">
            <v>26.7</v>
          </cell>
          <cell r="H4">
            <v>25.6</v>
          </cell>
        </row>
        <row r="5">
          <cell r="C5">
            <v>40</v>
          </cell>
          <cell r="E5">
            <v>34.9</v>
          </cell>
          <cell r="F5">
            <v>34.9</v>
          </cell>
          <cell r="G5">
            <v>33.5</v>
          </cell>
          <cell r="H5">
            <v>32</v>
          </cell>
        </row>
        <row r="6">
          <cell r="C6">
            <v>50</v>
          </cell>
          <cell r="E6">
            <v>45</v>
          </cell>
          <cell r="F6">
            <v>43.8</v>
          </cell>
          <cell r="G6">
            <v>41.8</v>
          </cell>
          <cell r="H6">
            <v>40</v>
          </cell>
        </row>
        <row r="7">
          <cell r="C7">
            <v>63</v>
          </cell>
          <cell r="E7">
            <v>56</v>
          </cell>
          <cell r="F7">
            <v>54.6</v>
          </cell>
          <cell r="G7">
            <v>52.9</v>
          </cell>
          <cell r="H7">
            <v>49.8</v>
          </cell>
        </row>
        <row r="8">
          <cell r="C8">
            <v>75</v>
          </cell>
          <cell r="E8">
            <v>66.599999999999994</v>
          </cell>
          <cell r="F8">
            <v>65.2</v>
          </cell>
          <cell r="G8">
            <v>63</v>
          </cell>
          <cell r="H8">
            <v>59.4</v>
          </cell>
        </row>
        <row r="9">
          <cell r="C9">
            <v>90</v>
          </cell>
          <cell r="E9">
            <v>80</v>
          </cell>
          <cell r="F9">
            <v>78.400000000000006</v>
          </cell>
          <cell r="G9">
            <v>75.7</v>
          </cell>
          <cell r="H9">
            <v>71.400000000000006</v>
          </cell>
        </row>
        <row r="10">
          <cell r="C10">
            <v>110</v>
          </cell>
          <cell r="E10">
            <v>98</v>
          </cell>
          <cell r="F10">
            <v>95.8</v>
          </cell>
          <cell r="G10">
            <v>92.5</v>
          </cell>
          <cell r="H10">
            <v>87.6</v>
          </cell>
        </row>
        <row r="11">
          <cell r="C11">
            <v>125</v>
          </cell>
          <cell r="E11">
            <v>111.4</v>
          </cell>
          <cell r="F11">
            <v>109</v>
          </cell>
          <cell r="G11">
            <v>105.2</v>
          </cell>
          <cell r="H11">
            <v>99.4</v>
          </cell>
        </row>
        <row r="12">
          <cell r="C12">
            <v>140</v>
          </cell>
          <cell r="E12">
            <v>124.8</v>
          </cell>
          <cell r="F12">
            <v>122</v>
          </cell>
          <cell r="G12">
            <v>117.9</v>
          </cell>
          <cell r="H12">
            <v>111.4</v>
          </cell>
        </row>
        <row r="13">
          <cell r="C13">
            <v>160</v>
          </cell>
          <cell r="E13">
            <v>142.80000000000001</v>
          </cell>
          <cell r="F13">
            <v>139.6</v>
          </cell>
          <cell r="G13">
            <v>134.80000000000001</v>
          </cell>
          <cell r="H13">
            <v>127.4</v>
          </cell>
        </row>
        <row r="14">
          <cell r="C14">
            <v>180</v>
          </cell>
          <cell r="E14">
            <v>160.6</v>
          </cell>
          <cell r="F14">
            <v>157</v>
          </cell>
          <cell r="G14">
            <v>151.6</v>
          </cell>
          <cell r="H14">
            <v>143.4</v>
          </cell>
        </row>
        <row r="15">
          <cell r="C15">
            <v>200</v>
          </cell>
          <cell r="E15">
            <v>178.6</v>
          </cell>
          <cell r="F15">
            <v>174.6</v>
          </cell>
          <cell r="G15">
            <v>168.5</v>
          </cell>
          <cell r="H15">
            <v>159.4</v>
          </cell>
        </row>
        <row r="16">
          <cell r="C16">
            <v>225</v>
          </cell>
          <cell r="E16">
            <v>201</v>
          </cell>
          <cell r="F16">
            <v>196.4</v>
          </cell>
          <cell r="G16">
            <v>187.9</v>
          </cell>
          <cell r="H16">
            <v>179.4</v>
          </cell>
        </row>
        <row r="17">
          <cell r="C17">
            <v>250</v>
          </cell>
          <cell r="E17">
            <v>223.4</v>
          </cell>
          <cell r="F17">
            <v>218.4</v>
          </cell>
          <cell r="G17">
            <v>208.9</v>
          </cell>
          <cell r="H17">
            <v>199.4</v>
          </cell>
        </row>
        <row r="18">
          <cell r="C18">
            <v>280</v>
          </cell>
          <cell r="E18">
            <v>250.2</v>
          </cell>
          <cell r="F18">
            <v>244.6</v>
          </cell>
          <cell r="G18">
            <v>234</v>
          </cell>
          <cell r="H18">
            <v>223.4</v>
          </cell>
        </row>
        <row r="19">
          <cell r="C19">
            <v>315</v>
          </cell>
          <cell r="E19">
            <v>281.60000000000002</v>
          </cell>
          <cell r="F19">
            <v>275</v>
          </cell>
          <cell r="G19">
            <v>263.2</v>
          </cell>
          <cell r="H19">
            <v>251.4</v>
          </cell>
        </row>
        <row r="20">
          <cell r="C20">
            <v>355</v>
          </cell>
          <cell r="E20">
            <v>317.39999999999998</v>
          </cell>
          <cell r="F20">
            <v>310.39999999999998</v>
          </cell>
          <cell r="G20">
            <v>296.89999999999998</v>
          </cell>
          <cell r="H20">
            <v>283.39999999999998</v>
          </cell>
        </row>
        <row r="21">
          <cell r="C21">
            <v>400</v>
          </cell>
          <cell r="E21">
            <v>355.8</v>
          </cell>
          <cell r="F21">
            <v>347.4</v>
          </cell>
          <cell r="G21">
            <v>331.6</v>
          </cell>
          <cell r="H21">
            <v>315.8</v>
          </cell>
        </row>
        <row r="22">
          <cell r="C22">
            <v>500</v>
          </cell>
          <cell r="E22">
            <v>500</v>
          </cell>
          <cell r="F22">
            <v>500</v>
          </cell>
          <cell r="G22">
            <v>500</v>
          </cell>
          <cell r="H22">
            <v>500</v>
          </cell>
        </row>
        <row r="23">
          <cell r="C23">
            <v>600</v>
          </cell>
          <cell r="E23">
            <v>600</v>
          </cell>
          <cell r="F23">
            <v>600</v>
          </cell>
          <cell r="G23">
            <v>600</v>
          </cell>
          <cell r="H23">
            <v>600</v>
          </cell>
        </row>
        <row r="24">
          <cell r="C24">
            <v>700</v>
          </cell>
          <cell r="E24">
            <v>700</v>
          </cell>
          <cell r="F24">
            <v>700</v>
          </cell>
          <cell r="G24">
            <v>700</v>
          </cell>
          <cell r="H24">
            <v>700</v>
          </cell>
        </row>
        <row r="25">
          <cell r="C25">
            <v>800</v>
          </cell>
          <cell r="E25">
            <v>800</v>
          </cell>
          <cell r="F25">
            <v>800</v>
          </cell>
          <cell r="G25">
            <v>800</v>
          </cell>
          <cell r="H25">
            <v>800</v>
          </cell>
        </row>
        <row r="26">
          <cell r="C26">
            <v>900</v>
          </cell>
          <cell r="E26">
            <v>900</v>
          </cell>
          <cell r="F26">
            <v>900</v>
          </cell>
          <cell r="G26">
            <v>900</v>
          </cell>
          <cell r="H26">
            <v>900</v>
          </cell>
        </row>
        <row r="27">
          <cell r="C27">
            <v>1000</v>
          </cell>
          <cell r="E27">
            <v>1000</v>
          </cell>
          <cell r="F27">
            <v>1000</v>
          </cell>
          <cell r="G27">
            <v>1000</v>
          </cell>
          <cell r="H27">
            <v>1000</v>
          </cell>
        </row>
      </sheetData>
      <sheetData sheetId="2" refreshError="1">
        <row r="3">
          <cell r="C3">
            <v>25</v>
          </cell>
          <cell r="E3">
            <v>19</v>
          </cell>
          <cell r="F3">
            <v>19</v>
          </cell>
          <cell r="G3">
            <v>19</v>
          </cell>
          <cell r="H3">
            <v>19</v>
          </cell>
        </row>
        <row r="4">
          <cell r="C4">
            <v>32</v>
          </cell>
          <cell r="E4">
            <v>27.8</v>
          </cell>
          <cell r="F4">
            <v>27.8</v>
          </cell>
          <cell r="G4">
            <v>25.6</v>
          </cell>
          <cell r="H4">
            <v>25.6</v>
          </cell>
        </row>
        <row r="5">
          <cell r="C5">
            <v>40</v>
          </cell>
          <cell r="E5">
            <v>34.9</v>
          </cell>
          <cell r="F5">
            <v>34.9</v>
          </cell>
          <cell r="G5">
            <v>32</v>
          </cell>
          <cell r="H5">
            <v>32</v>
          </cell>
        </row>
        <row r="6">
          <cell r="C6">
            <v>50</v>
          </cell>
          <cell r="E6">
            <v>45</v>
          </cell>
          <cell r="F6">
            <v>43.8</v>
          </cell>
          <cell r="G6">
            <v>40</v>
          </cell>
          <cell r="H6">
            <v>40</v>
          </cell>
        </row>
        <row r="7">
          <cell r="C7">
            <v>63</v>
          </cell>
          <cell r="E7">
            <v>59.2</v>
          </cell>
          <cell r="F7">
            <v>57.6</v>
          </cell>
          <cell r="G7">
            <v>54.8</v>
          </cell>
          <cell r="H7">
            <v>54.8</v>
          </cell>
        </row>
        <row r="8">
          <cell r="C8">
            <v>75</v>
          </cell>
          <cell r="E8">
            <v>70.599999999999994</v>
          </cell>
          <cell r="F8">
            <v>68.8</v>
          </cell>
          <cell r="G8">
            <v>65.2</v>
          </cell>
          <cell r="H8">
            <v>65.2</v>
          </cell>
        </row>
        <row r="9">
          <cell r="C9">
            <v>90</v>
          </cell>
          <cell r="E9">
            <v>84.8</v>
          </cell>
          <cell r="F9">
            <v>82.6</v>
          </cell>
          <cell r="G9">
            <v>78.599999999999994</v>
          </cell>
          <cell r="H9">
            <v>78.599999999999994</v>
          </cell>
        </row>
        <row r="10">
          <cell r="C10">
            <v>110</v>
          </cell>
          <cell r="E10">
            <v>104</v>
          </cell>
          <cell r="F10">
            <v>101.4</v>
          </cell>
          <cell r="G10">
            <v>95.8</v>
          </cell>
          <cell r="H10">
            <v>95.8</v>
          </cell>
        </row>
        <row r="11">
          <cell r="C11">
            <v>125</v>
          </cell>
          <cell r="E11">
            <v>118.2</v>
          </cell>
          <cell r="F11">
            <v>115</v>
          </cell>
          <cell r="G11">
            <v>109</v>
          </cell>
          <cell r="H11">
            <v>109</v>
          </cell>
        </row>
        <row r="12">
          <cell r="C12">
            <v>140</v>
          </cell>
          <cell r="E12">
            <v>132.80000000000001</v>
          </cell>
          <cell r="F12">
            <v>129</v>
          </cell>
          <cell r="G12">
            <v>122.2</v>
          </cell>
          <cell r="H12">
            <v>122.2</v>
          </cell>
        </row>
        <row r="13">
          <cell r="C13">
            <v>160</v>
          </cell>
          <cell r="E13">
            <v>151.4</v>
          </cell>
          <cell r="F13">
            <v>147.6</v>
          </cell>
          <cell r="G13">
            <v>139.6</v>
          </cell>
          <cell r="H13">
            <v>139.6</v>
          </cell>
        </row>
        <row r="14">
          <cell r="C14">
            <v>180</v>
          </cell>
          <cell r="E14">
            <v>170.2</v>
          </cell>
          <cell r="F14">
            <v>165.8</v>
          </cell>
          <cell r="G14">
            <v>157.19999999999999</v>
          </cell>
          <cell r="H14">
            <v>157.19999999999999</v>
          </cell>
        </row>
        <row r="15">
          <cell r="C15">
            <v>200</v>
          </cell>
          <cell r="E15">
            <v>189.4</v>
          </cell>
          <cell r="F15">
            <v>184.2</v>
          </cell>
          <cell r="G15">
            <v>174.6</v>
          </cell>
          <cell r="H15">
            <v>174.6</v>
          </cell>
        </row>
        <row r="16">
          <cell r="C16">
            <v>225</v>
          </cell>
          <cell r="E16">
            <v>213</v>
          </cell>
          <cell r="F16">
            <v>207.8</v>
          </cell>
          <cell r="G16">
            <v>196.4</v>
          </cell>
          <cell r="H16">
            <v>196.4</v>
          </cell>
        </row>
        <row r="17">
          <cell r="C17">
            <v>250</v>
          </cell>
          <cell r="E17">
            <v>237</v>
          </cell>
          <cell r="F17">
            <v>230.4</v>
          </cell>
          <cell r="G17">
            <v>218.2</v>
          </cell>
          <cell r="H17">
            <v>218.2</v>
          </cell>
        </row>
        <row r="18">
          <cell r="C18">
            <v>280</v>
          </cell>
          <cell r="E18">
            <v>265.2</v>
          </cell>
          <cell r="F18">
            <v>258</v>
          </cell>
          <cell r="G18">
            <v>244.4</v>
          </cell>
          <cell r="H18">
            <v>244.4</v>
          </cell>
        </row>
        <row r="19">
          <cell r="C19">
            <v>315</v>
          </cell>
          <cell r="E19">
            <v>298.39999999999998</v>
          </cell>
          <cell r="F19">
            <v>290.2</v>
          </cell>
          <cell r="G19">
            <v>275.2</v>
          </cell>
          <cell r="H19">
            <v>275.2</v>
          </cell>
        </row>
        <row r="20">
          <cell r="C20">
            <v>400</v>
          </cell>
          <cell r="E20">
            <v>400</v>
          </cell>
          <cell r="F20">
            <v>400</v>
          </cell>
          <cell r="G20">
            <v>400</v>
          </cell>
          <cell r="H20">
            <v>400</v>
          </cell>
        </row>
        <row r="21">
          <cell r="C21">
            <v>450</v>
          </cell>
          <cell r="E21">
            <v>450</v>
          </cell>
          <cell r="F21">
            <v>450</v>
          </cell>
          <cell r="G21">
            <v>450</v>
          </cell>
          <cell r="H21">
            <v>450</v>
          </cell>
        </row>
        <row r="22">
          <cell r="C22">
            <v>500</v>
          </cell>
          <cell r="E22">
            <v>500</v>
          </cell>
          <cell r="F22">
            <v>500</v>
          </cell>
          <cell r="G22">
            <v>500</v>
          </cell>
          <cell r="H22">
            <v>500</v>
          </cell>
        </row>
        <row r="23">
          <cell r="C23">
            <v>600</v>
          </cell>
          <cell r="E23">
            <v>600</v>
          </cell>
          <cell r="F23">
            <v>600</v>
          </cell>
          <cell r="G23">
            <v>600</v>
          </cell>
          <cell r="H23">
            <v>600</v>
          </cell>
        </row>
        <row r="24">
          <cell r="C24">
            <v>700</v>
          </cell>
          <cell r="E24">
            <v>700</v>
          </cell>
          <cell r="F24">
            <v>700</v>
          </cell>
          <cell r="G24">
            <v>700</v>
          </cell>
          <cell r="H24">
            <v>700</v>
          </cell>
        </row>
        <row r="25">
          <cell r="C25">
            <v>800</v>
          </cell>
          <cell r="E25">
            <v>800</v>
          </cell>
          <cell r="F25">
            <v>800</v>
          </cell>
          <cell r="G25">
            <v>800</v>
          </cell>
          <cell r="H25">
            <v>800</v>
          </cell>
        </row>
        <row r="26">
          <cell r="C26">
            <v>900</v>
          </cell>
          <cell r="E26">
            <v>900</v>
          </cell>
          <cell r="F26">
            <v>900</v>
          </cell>
          <cell r="G26">
            <v>900</v>
          </cell>
          <cell r="H26">
            <v>900</v>
          </cell>
        </row>
        <row r="27">
          <cell r="C27">
            <v>1000</v>
          </cell>
          <cell r="E27">
            <v>1000</v>
          </cell>
          <cell r="F27">
            <v>1000</v>
          </cell>
          <cell r="G27">
            <v>1000</v>
          </cell>
          <cell r="H27">
            <v>1000</v>
          </cell>
        </row>
      </sheetData>
      <sheetData sheetId="3" refreshError="1">
        <row r="5">
          <cell r="A5">
            <v>1</v>
          </cell>
          <cell r="B5" t="str">
            <v>A</v>
          </cell>
          <cell r="C5" t="str">
            <v>GLBR top</v>
          </cell>
          <cell r="D5">
            <v>140</v>
          </cell>
        </row>
        <row r="6">
          <cell r="A6">
            <v>2</v>
          </cell>
          <cell r="B6" t="str">
            <v>B</v>
          </cell>
          <cell r="C6" t="str">
            <v>GLBR bottom</v>
          </cell>
          <cell r="D6">
            <v>115</v>
          </cell>
        </row>
        <row r="7">
          <cell r="A7">
            <v>3</v>
          </cell>
          <cell r="B7" t="str">
            <v>C</v>
          </cell>
          <cell r="C7" t="str">
            <v>Goilapalem jn</v>
          </cell>
          <cell r="D7">
            <v>111.84</v>
          </cell>
        </row>
        <row r="8">
          <cell r="A8">
            <v>4</v>
          </cell>
          <cell r="B8" t="str">
            <v>CT1</v>
          </cell>
          <cell r="C8" t="str">
            <v>Goilapalem GLSR X</v>
          </cell>
          <cell r="D8">
            <v>111.84</v>
          </cell>
        </row>
        <row r="9">
          <cell r="A9">
            <v>5</v>
          </cell>
          <cell r="B9">
            <v>1</v>
          </cell>
          <cell r="C9" t="str">
            <v xml:space="preserve">Goilapalem GLSR </v>
          </cell>
          <cell r="D9">
            <v>111.84</v>
          </cell>
        </row>
        <row r="10">
          <cell r="A10">
            <v>6</v>
          </cell>
          <cell r="B10" t="str">
            <v>D</v>
          </cell>
          <cell r="C10" t="str">
            <v>Devipalli JN</v>
          </cell>
          <cell r="D10">
            <v>105.73</v>
          </cell>
        </row>
        <row r="11">
          <cell r="A11">
            <v>7</v>
          </cell>
          <cell r="B11" t="str">
            <v>DA</v>
          </cell>
          <cell r="C11" t="str">
            <v>Devipalli V jn</v>
          </cell>
          <cell r="D11">
            <v>105.73</v>
          </cell>
        </row>
        <row r="12">
          <cell r="A12">
            <v>8</v>
          </cell>
          <cell r="B12" t="str">
            <v>DAT2</v>
          </cell>
          <cell r="C12" t="str">
            <v>Devipalli OHSRX</v>
          </cell>
          <cell r="D12">
            <v>105.73</v>
          </cell>
        </row>
        <row r="13">
          <cell r="A13">
            <v>9</v>
          </cell>
          <cell r="B13">
            <v>2</v>
          </cell>
          <cell r="C13" t="str">
            <v>Devipalli OHSR</v>
          </cell>
          <cell r="D13">
            <v>105.75</v>
          </cell>
        </row>
        <row r="14">
          <cell r="A14">
            <v>10</v>
          </cell>
          <cell r="B14" t="str">
            <v>DB</v>
          </cell>
          <cell r="C14" t="str">
            <v>Raindrum v jn</v>
          </cell>
          <cell r="D14">
            <v>104.65</v>
          </cell>
        </row>
        <row r="15">
          <cell r="A15">
            <v>11</v>
          </cell>
          <cell r="B15" t="str">
            <v>DBT3</v>
          </cell>
          <cell r="C15" t="str">
            <v>Raindrum OHSRX</v>
          </cell>
          <cell r="D15">
            <v>104.77</v>
          </cell>
        </row>
        <row r="16">
          <cell r="A16">
            <v>12</v>
          </cell>
          <cell r="B16">
            <v>3</v>
          </cell>
          <cell r="C16" t="str">
            <v>Raindrum OHSR</v>
          </cell>
          <cell r="D16">
            <v>106.45</v>
          </cell>
        </row>
        <row r="17">
          <cell r="A17">
            <v>13</v>
          </cell>
          <cell r="B17" t="str">
            <v>DBT4</v>
          </cell>
          <cell r="C17" t="str">
            <v>Kanimeruka OHSRX</v>
          </cell>
          <cell r="D17">
            <v>104.33</v>
          </cell>
        </row>
        <row r="18">
          <cell r="A18">
            <v>14</v>
          </cell>
          <cell r="B18">
            <v>4</v>
          </cell>
          <cell r="C18" t="str">
            <v>Kanimeruka OHSR</v>
          </cell>
          <cell r="D18">
            <v>105.35</v>
          </cell>
        </row>
        <row r="19">
          <cell r="A19">
            <v>15</v>
          </cell>
          <cell r="B19" t="str">
            <v>E</v>
          </cell>
          <cell r="C19" t="str">
            <v>Kondavanipalem jn</v>
          </cell>
          <cell r="D19">
            <v>100.78</v>
          </cell>
        </row>
        <row r="20">
          <cell r="A20">
            <v>16</v>
          </cell>
          <cell r="B20" t="str">
            <v>ET5</v>
          </cell>
          <cell r="C20" t="str">
            <v>Kondavanipalem GLSRX</v>
          </cell>
          <cell r="D20">
            <v>105.78</v>
          </cell>
        </row>
        <row r="21">
          <cell r="A21">
            <v>17</v>
          </cell>
          <cell r="B21">
            <v>5</v>
          </cell>
          <cell r="C21" t="str">
            <v>Kondavanipalem GLSR</v>
          </cell>
          <cell r="D21">
            <v>105.78</v>
          </cell>
        </row>
        <row r="22">
          <cell r="A22">
            <v>18</v>
          </cell>
          <cell r="B22" t="str">
            <v>F</v>
          </cell>
          <cell r="C22" t="str">
            <v>Budalanapalli jn</v>
          </cell>
          <cell r="D22">
            <v>98.79</v>
          </cell>
        </row>
        <row r="23">
          <cell r="A23">
            <v>20</v>
          </cell>
          <cell r="B23" t="str">
            <v>FA</v>
          </cell>
          <cell r="C23" t="str">
            <v>Rudrapalem X</v>
          </cell>
          <cell r="D23">
            <v>97.92</v>
          </cell>
        </row>
        <row r="24">
          <cell r="A24">
            <v>21</v>
          </cell>
          <cell r="B24" t="str">
            <v>FAB</v>
          </cell>
          <cell r="C24" t="str">
            <v>Rudrapalem V jn</v>
          </cell>
          <cell r="D24">
            <v>97.62</v>
          </cell>
        </row>
        <row r="25">
          <cell r="A25">
            <v>22</v>
          </cell>
          <cell r="B25" t="str">
            <v>FABT6</v>
          </cell>
          <cell r="C25" t="str">
            <v>Rudrapalem OHSRX</v>
          </cell>
          <cell r="D25">
            <v>97.62</v>
          </cell>
        </row>
        <row r="26">
          <cell r="A26">
            <v>23</v>
          </cell>
          <cell r="B26">
            <v>6</v>
          </cell>
          <cell r="C26" t="str">
            <v>Rudrapalem OHSR</v>
          </cell>
          <cell r="D26">
            <v>97.92</v>
          </cell>
        </row>
        <row r="27">
          <cell r="A27">
            <v>25</v>
          </cell>
          <cell r="B27" t="str">
            <v>FABT7</v>
          </cell>
          <cell r="C27" t="str">
            <v>Barikipala OHSRX</v>
          </cell>
          <cell r="D27">
            <v>97.62</v>
          </cell>
        </row>
        <row r="28">
          <cell r="A28">
            <v>26</v>
          </cell>
          <cell r="B28">
            <v>7</v>
          </cell>
          <cell r="C28" t="str">
            <v>Barikipala OHSR</v>
          </cell>
          <cell r="D28">
            <v>97.55</v>
          </cell>
        </row>
        <row r="29">
          <cell r="A29">
            <v>27</v>
          </cell>
          <cell r="B29" t="str">
            <v>FAC</v>
          </cell>
          <cell r="C29" t="str">
            <v>Kothuru jn</v>
          </cell>
          <cell r="D29">
            <v>95.05</v>
          </cell>
        </row>
        <row r="30">
          <cell r="A30">
            <v>28</v>
          </cell>
          <cell r="B30" t="str">
            <v>FACT8</v>
          </cell>
          <cell r="C30" t="str">
            <v>Kothuru OHSRX</v>
          </cell>
          <cell r="D30">
            <v>95.05</v>
          </cell>
        </row>
        <row r="31">
          <cell r="A31">
            <v>29</v>
          </cell>
          <cell r="B31">
            <v>8</v>
          </cell>
          <cell r="C31" t="str">
            <v>Kothuru OHSR</v>
          </cell>
          <cell r="D31">
            <v>95.45</v>
          </cell>
        </row>
        <row r="32">
          <cell r="A32">
            <v>30</v>
          </cell>
          <cell r="B32" t="str">
            <v>FACT9</v>
          </cell>
          <cell r="C32" t="str">
            <v xml:space="preserve"> B rajeru OHSRX</v>
          </cell>
          <cell r="D32">
            <v>95.05</v>
          </cell>
        </row>
        <row r="33">
          <cell r="A33">
            <v>31</v>
          </cell>
          <cell r="B33">
            <v>9</v>
          </cell>
          <cell r="C33" t="str">
            <v xml:space="preserve"> B rajeru OHSR</v>
          </cell>
          <cell r="D33">
            <v>92.38</v>
          </cell>
        </row>
        <row r="34">
          <cell r="A34">
            <v>32</v>
          </cell>
          <cell r="B34" t="str">
            <v>G</v>
          </cell>
          <cell r="C34" t="str">
            <v>GP Agraharam JN</v>
          </cell>
          <cell r="D34">
            <v>98.63</v>
          </cell>
        </row>
        <row r="35">
          <cell r="A35">
            <v>33</v>
          </cell>
          <cell r="B35" t="str">
            <v>GT10</v>
          </cell>
          <cell r="C35" t="str">
            <v>GP Agraharam OHSRX</v>
          </cell>
          <cell r="D35">
            <v>98.79</v>
          </cell>
        </row>
        <row r="36">
          <cell r="A36">
            <v>34</v>
          </cell>
          <cell r="B36">
            <v>10</v>
          </cell>
          <cell r="C36" t="str">
            <v>GP Agraharam OHSR</v>
          </cell>
          <cell r="D36">
            <v>98.65</v>
          </cell>
        </row>
        <row r="37">
          <cell r="A37">
            <v>35</v>
          </cell>
          <cell r="B37" t="str">
            <v>GT101</v>
          </cell>
          <cell r="C37" t="str">
            <v>Maruwada mid BPTX</v>
          </cell>
          <cell r="D37">
            <v>90</v>
          </cell>
        </row>
        <row r="38">
          <cell r="A38">
            <v>36</v>
          </cell>
          <cell r="B38">
            <v>101</v>
          </cell>
          <cell r="C38" t="str">
            <v>Maruwada mid BPT</v>
          </cell>
          <cell r="D38">
            <v>90</v>
          </cell>
        </row>
        <row r="39">
          <cell r="A39">
            <v>37</v>
          </cell>
          <cell r="B39" t="str">
            <v>XX</v>
          </cell>
          <cell r="C39" t="str">
            <v>Budalanapalli jn BPT</v>
          </cell>
          <cell r="D39">
            <v>90</v>
          </cell>
        </row>
        <row r="40">
          <cell r="A40">
            <v>37</v>
          </cell>
          <cell r="B40" t="str">
            <v>BPT JN</v>
          </cell>
          <cell r="C40" t="str">
            <v>BPT JN</v>
          </cell>
          <cell r="D40">
            <v>90</v>
          </cell>
        </row>
        <row r="41">
          <cell r="A41">
            <v>35</v>
          </cell>
          <cell r="B41" t="str">
            <v>H</v>
          </cell>
          <cell r="C41" t="str">
            <v>Maruwada jn</v>
          </cell>
          <cell r="D41">
            <v>83.98</v>
          </cell>
        </row>
        <row r="42">
          <cell r="A42">
            <v>36</v>
          </cell>
          <cell r="B42" t="str">
            <v>HT11</v>
          </cell>
          <cell r="C42" t="str">
            <v>Maruwada OHSRX</v>
          </cell>
          <cell r="D42">
            <v>84.25</v>
          </cell>
        </row>
        <row r="43">
          <cell r="A43">
            <v>37</v>
          </cell>
          <cell r="B43">
            <v>11</v>
          </cell>
          <cell r="C43" t="str">
            <v>Maruwada OHSR</v>
          </cell>
          <cell r="D43">
            <v>84.25</v>
          </cell>
        </row>
        <row r="44">
          <cell r="A44">
            <v>38</v>
          </cell>
          <cell r="B44" t="str">
            <v>I</v>
          </cell>
          <cell r="C44" t="str">
            <v>M Kothavalasa</v>
          </cell>
          <cell r="D44">
            <v>81</v>
          </cell>
        </row>
        <row r="45">
          <cell r="A45">
            <v>39</v>
          </cell>
          <cell r="B45" t="str">
            <v>IT12</v>
          </cell>
          <cell r="C45" t="str">
            <v>M Kothavalasa</v>
          </cell>
          <cell r="D45">
            <v>81</v>
          </cell>
        </row>
        <row r="46">
          <cell r="A46">
            <v>40</v>
          </cell>
          <cell r="B46">
            <v>12</v>
          </cell>
          <cell r="C46" t="str">
            <v>M Kothavalasa</v>
          </cell>
          <cell r="D46">
            <v>81</v>
          </cell>
        </row>
        <row r="47">
          <cell r="A47">
            <v>41</v>
          </cell>
          <cell r="B47" t="str">
            <v>J</v>
          </cell>
          <cell r="C47" t="str">
            <v>Yedipalem v jn</v>
          </cell>
          <cell r="D47">
            <v>83.16</v>
          </cell>
        </row>
        <row r="48">
          <cell r="A48">
            <v>42</v>
          </cell>
          <cell r="B48" t="str">
            <v>K</v>
          </cell>
          <cell r="C48" t="str">
            <v>Yedipalem jn</v>
          </cell>
          <cell r="D48">
            <v>83.16</v>
          </cell>
        </row>
        <row r="49">
          <cell r="A49">
            <v>43</v>
          </cell>
          <cell r="B49" t="str">
            <v>KT13</v>
          </cell>
          <cell r="C49" t="str">
            <v>Yedipalem OHSRX</v>
          </cell>
          <cell r="D49">
            <v>83.45</v>
          </cell>
        </row>
        <row r="50">
          <cell r="A50">
            <v>44</v>
          </cell>
          <cell r="B50">
            <v>13</v>
          </cell>
          <cell r="C50" t="str">
            <v>Yedipalem OHSR</v>
          </cell>
          <cell r="D50">
            <v>83.45</v>
          </cell>
        </row>
        <row r="51">
          <cell r="A51">
            <v>45</v>
          </cell>
          <cell r="B51" t="str">
            <v>L</v>
          </cell>
          <cell r="C51" t="str">
            <v>Kothapalem jn</v>
          </cell>
          <cell r="D51">
            <v>83.35</v>
          </cell>
        </row>
        <row r="52">
          <cell r="A52">
            <v>46</v>
          </cell>
          <cell r="B52" t="str">
            <v>LT14</v>
          </cell>
          <cell r="C52" t="str">
            <v>Kothapalem OHSRX</v>
          </cell>
          <cell r="D52">
            <v>96.85</v>
          </cell>
        </row>
        <row r="53">
          <cell r="A53">
            <v>47</v>
          </cell>
          <cell r="B53">
            <v>14</v>
          </cell>
          <cell r="C53" t="str">
            <v>Kothapalem OHSR</v>
          </cell>
          <cell r="D53">
            <v>96.85</v>
          </cell>
        </row>
        <row r="54">
          <cell r="A54">
            <v>48</v>
          </cell>
          <cell r="B54" t="str">
            <v>M</v>
          </cell>
          <cell r="C54" t="str">
            <v>Gumada jn</v>
          </cell>
          <cell r="D54">
            <v>86.57</v>
          </cell>
        </row>
        <row r="55">
          <cell r="A55">
            <v>49</v>
          </cell>
          <cell r="B55" t="str">
            <v>MT15</v>
          </cell>
          <cell r="C55" t="str">
            <v>Gumada OHSRX</v>
          </cell>
          <cell r="D55">
            <v>88.75</v>
          </cell>
        </row>
        <row r="56">
          <cell r="A56">
            <v>50</v>
          </cell>
          <cell r="B56">
            <v>15</v>
          </cell>
          <cell r="C56" t="str">
            <v>Gumada OHSR</v>
          </cell>
          <cell r="D56">
            <v>88.75</v>
          </cell>
        </row>
        <row r="57">
          <cell r="A57">
            <v>51</v>
          </cell>
          <cell r="B57" t="str">
            <v>N</v>
          </cell>
          <cell r="C57" t="str">
            <v>Cheedipalem jn</v>
          </cell>
          <cell r="D57">
            <v>86.57</v>
          </cell>
        </row>
        <row r="58">
          <cell r="A58">
            <v>52</v>
          </cell>
          <cell r="B58" t="str">
            <v>NT16</v>
          </cell>
          <cell r="C58" t="str">
            <v>Cheedipalem JNOHSRX</v>
          </cell>
          <cell r="D58">
            <v>86.57</v>
          </cell>
        </row>
        <row r="59">
          <cell r="B59">
            <v>16</v>
          </cell>
          <cell r="C59" t="str">
            <v>Cheedipalem JNOHSR</v>
          </cell>
          <cell r="D59">
            <v>86.57</v>
          </cell>
        </row>
        <row r="60">
          <cell r="A60">
            <v>53</v>
          </cell>
          <cell r="B60" t="str">
            <v>NT17</v>
          </cell>
          <cell r="C60" t="str">
            <v>Gadapapeta OHSRX</v>
          </cell>
          <cell r="D60">
            <v>95.14</v>
          </cell>
        </row>
        <row r="61">
          <cell r="A61">
            <v>54</v>
          </cell>
          <cell r="B61">
            <v>17</v>
          </cell>
          <cell r="C61" t="str">
            <v>Gadapapeta OHSR</v>
          </cell>
          <cell r="D61">
            <v>95.14</v>
          </cell>
        </row>
        <row r="62">
          <cell r="A62">
            <v>55</v>
          </cell>
          <cell r="B62" t="str">
            <v>JA</v>
          </cell>
          <cell r="C62" t="str">
            <v>Kovvadapeta jn</v>
          </cell>
          <cell r="D62">
            <v>89.15</v>
          </cell>
        </row>
        <row r="63">
          <cell r="A63">
            <v>56</v>
          </cell>
          <cell r="B63" t="str">
            <v>JA18</v>
          </cell>
          <cell r="C63" t="str">
            <v>Kovvadapeta OHSRX</v>
          </cell>
          <cell r="D63">
            <v>86.77</v>
          </cell>
        </row>
        <row r="64">
          <cell r="A64">
            <v>57</v>
          </cell>
          <cell r="B64">
            <v>18</v>
          </cell>
          <cell r="C64" t="str">
            <v>Kovvadapeta OHSR</v>
          </cell>
          <cell r="D64">
            <v>86.77</v>
          </cell>
        </row>
        <row r="65">
          <cell r="A65">
            <v>58</v>
          </cell>
          <cell r="B65" t="str">
            <v>JB</v>
          </cell>
          <cell r="C65" t="str">
            <v>Veduruwada jn</v>
          </cell>
          <cell r="D65">
            <v>90.85</v>
          </cell>
        </row>
        <row r="66">
          <cell r="A66">
            <v>59</v>
          </cell>
          <cell r="B66" t="str">
            <v>JBT19</v>
          </cell>
          <cell r="C66" t="str">
            <v>Veduruwada OHSRX</v>
          </cell>
          <cell r="D66">
            <v>91.06</v>
          </cell>
        </row>
        <row r="67">
          <cell r="A67">
            <v>60</v>
          </cell>
          <cell r="B67">
            <v>19</v>
          </cell>
          <cell r="C67" t="str">
            <v>Veduruwada OHSR</v>
          </cell>
          <cell r="D67">
            <v>91.06</v>
          </cell>
        </row>
        <row r="68">
          <cell r="A68">
            <v>61</v>
          </cell>
          <cell r="B68" t="str">
            <v>JC</v>
          </cell>
          <cell r="C68" t="str">
            <v>Paidipeta jn</v>
          </cell>
          <cell r="D68">
            <v>97.3</v>
          </cell>
        </row>
        <row r="69">
          <cell r="A69">
            <v>62</v>
          </cell>
          <cell r="B69" t="str">
            <v>JCT20</v>
          </cell>
          <cell r="C69" t="str">
            <v>Paidipeta OHSRX</v>
          </cell>
          <cell r="D69">
            <v>97.63</v>
          </cell>
        </row>
        <row r="70">
          <cell r="A70">
            <v>63</v>
          </cell>
          <cell r="B70">
            <v>20</v>
          </cell>
          <cell r="C70" t="str">
            <v>Paidipeta OHSR</v>
          </cell>
          <cell r="D70">
            <v>97.63</v>
          </cell>
        </row>
        <row r="71">
          <cell r="A71">
            <v>64</v>
          </cell>
          <cell r="B71" t="str">
            <v>JD</v>
          </cell>
          <cell r="C71" t="str">
            <v>NK palem jn</v>
          </cell>
          <cell r="D71">
            <v>115.65</v>
          </cell>
        </row>
        <row r="72">
          <cell r="A72">
            <v>65</v>
          </cell>
          <cell r="B72" t="str">
            <v>JDT21</v>
          </cell>
          <cell r="C72" t="str">
            <v>NK palem OHSRX</v>
          </cell>
          <cell r="D72">
            <v>115.65</v>
          </cell>
        </row>
        <row r="73">
          <cell r="A73">
            <v>66</v>
          </cell>
          <cell r="B73">
            <v>21</v>
          </cell>
          <cell r="C73" t="str">
            <v>NK palem OHSR</v>
          </cell>
          <cell r="D73">
            <v>115.65</v>
          </cell>
        </row>
        <row r="74">
          <cell r="A74">
            <v>67</v>
          </cell>
          <cell r="B74" t="str">
            <v>JDT22</v>
          </cell>
          <cell r="C74" t="str">
            <v>KP padu OHSRX</v>
          </cell>
          <cell r="D74">
            <v>108.64</v>
          </cell>
        </row>
        <row r="75">
          <cell r="A75">
            <v>68</v>
          </cell>
          <cell r="B75">
            <v>22</v>
          </cell>
          <cell r="C75" t="str">
            <v>KP padu OHSR</v>
          </cell>
          <cell r="D75">
            <v>108.64</v>
          </cell>
        </row>
        <row r="76">
          <cell r="A76">
            <v>62</v>
          </cell>
          <cell r="B76" t="str">
            <v>JCT201</v>
          </cell>
          <cell r="C76" t="str">
            <v>Paidipeta sumpX</v>
          </cell>
          <cell r="D76">
            <v>97.63</v>
          </cell>
        </row>
        <row r="77">
          <cell r="A77">
            <v>63</v>
          </cell>
          <cell r="B77">
            <v>201</v>
          </cell>
          <cell r="C77" t="str">
            <v>Paidipeta sump</v>
          </cell>
          <cell r="D77">
            <v>97.63</v>
          </cell>
        </row>
      </sheetData>
      <sheetData sheetId="4" refreshError="1">
        <row r="5">
          <cell r="B5">
            <v>1</v>
          </cell>
        </row>
        <row r="6">
          <cell r="B6">
            <v>2</v>
          </cell>
        </row>
        <row r="7">
          <cell r="B7">
            <v>3</v>
          </cell>
        </row>
        <row r="8">
          <cell r="B8">
            <v>4</v>
          </cell>
        </row>
        <row r="9">
          <cell r="B9">
            <v>5</v>
          </cell>
        </row>
        <row r="10">
          <cell r="B10">
            <v>6</v>
          </cell>
        </row>
        <row r="11">
          <cell r="B11">
            <v>7</v>
          </cell>
        </row>
        <row r="12">
          <cell r="B12">
            <v>8</v>
          </cell>
        </row>
        <row r="13">
          <cell r="B13">
            <v>9</v>
          </cell>
        </row>
        <row r="14">
          <cell r="B14">
            <v>10</v>
          </cell>
        </row>
        <row r="15">
          <cell r="B15">
            <v>101</v>
          </cell>
        </row>
        <row r="16">
          <cell r="B16">
            <v>11</v>
          </cell>
        </row>
        <row r="17">
          <cell r="B17">
            <v>12</v>
          </cell>
        </row>
        <row r="18">
          <cell r="B18">
            <v>13</v>
          </cell>
        </row>
        <row r="19">
          <cell r="B19">
            <v>14</v>
          </cell>
        </row>
        <row r="20">
          <cell r="B20">
            <v>15</v>
          </cell>
        </row>
        <row r="21">
          <cell r="B21">
            <v>16</v>
          </cell>
        </row>
        <row r="22">
          <cell r="B22">
            <v>17</v>
          </cell>
        </row>
        <row r="23">
          <cell r="B23">
            <v>18</v>
          </cell>
        </row>
        <row r="24">
          <cell r="B24">
            <v>19</v>
          </cell>
        </row>
        <row r="25">
          <cell r="B25">
            <v>201</v>
          </cell>
        </row>
        <row r="26">
          <cell r="B26">
            <v>20</v>
          </cell>
        </row>
        <row r="27">
          <cell r="B27">
            <v>21</v>
          </cell>
        </row>
        <row r="28">
          <cell r="B28">
            <v>22</v>
          </cell>
        </row>
      </sheetData>
      <sheetData sheetId="5"/>
      <sheetData sheetId="6"/>
      <sheetData sheetId="7"/>
      <sheetData sheetId="8"/>
      <sheetData sheetId="9" refreshError="1"/>
      <sheetData sheetId="10"/>
      <sheetData sheetId="11" refreshError="1"/>
      <sheetData sheetId="12"/>
      <sheetData sheetId="13" refreshError="1"/>
      <sheetData sheetId="14" refreshError="1"/>
      <sheetData sheetId="15" refreshError="1"/>
      <sheetData sheetId="16"/>
      <sheetData sheetId="17"/>
      <sheetData sheetId="18"/>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ECIFICATION"/>
      <sheetName val="SHADIKHANA_ESTT"/>
      <sheetName val="DATA_PRG"/>
      <sheetName val="DATA_COPY"/>
      <sheetName val="DATA_PRG _NO_SEIG"/>
      <sheetName val="SA"/>
      <sheetName val="SHEDULE-A"/>
      <sheetName val="segments-details"/>
      <sheetName val="int-Dia-hdpe"/>
      <sheetName val="habs-list"/>
      <sheetName val="int-Dia-pvc"/>
      <sheetName val="C.C. Road"/>
      <sheetName val="SHE-A(CC Road)"/>
      <sheetName val="Cladding"/>
      <sheetName val="SHE-A(Cladding)"/>
      <sheetName val="Dism-Dormi"/>
      <sheetName val="SHE-A(Dis-Dor)"/>
      <sheetName val="Dis-Office, Library"/>
      <sheetName val="SHE-A(Dis-Lib)"/>
      <sheetName val="Drilling-RJC"/>
      <sheetName val="SHE-A(Dril-Kmm)"/>
      <sheetName val="Drilling-NKP"/>
      <sheetName val="SHE-A(Dril-NKP)"/>
      <sheetName val="LEAD"/>
      <sheetName val="C-data"/>
      <sheetName val="E- DATA "/>
      <sheetName val="WS-DATA"/>
      <sheetName val="Civil"/>
      <sheetName val="Ele"/>
      <sheetName val="GEN-ABS"/>
      <sheetName val="SHE-A"/>
      <sheetName val="Conv"/>
      <sheetName val="Basic Data"/>
      <sheetName val="Joinary"/>
      <sheetName val="MRATES"/>
      <sheetName val="C page"/>
      <sheetName val="El Data1"/>
      <sheetName val="C. Wall"/>
      <sheetName val="G-ABS"/>
      <sheetName val="BOQ"/>
      <sheetName val="load1"/>
      <sheetName val="details1"/>
      <sheetName val="data1"/>
      <sheetName val="load"/>
      <sheetName val="details"/>
      <sheetName val="BidRequirement"/>
      <sheetName val="Note"/>
      <sheetName val="obd data"/>
      <sheetName val="Bridge Data 2005-06"/>
      <sheetName val="nodes"/>
      <sheetName val="int-Dia"/>
      <sheetName val="Cover"/>
      <sheetName val="r"/>
      <sheetName val="Specification report"/>
      <sheetName val="DATA-BASE"/>
      <sheetName val="DATA-ABSTRACT"/>
      <sheetName val="GROUND FLOOR"/>
      <sheetName val="Lead statement"/>
      <sheetName val="GF SB Ok "/>
      <sheetName val="Sheet1"/>
      <sheetName val="BWSCPlt"/>
      <sheetName val="CI"/>
      <sheetName val="DI"/>
      <sheetName val="G.R.P"/>
      <sheetName val="HDPE"/>
      <sheetName val="PSC REVISED"/>
      <sheetName val="pvc"/>
      <sheetName val="pvc_basic"/>
      <sheetName val="Work_sheet"/>
      <sheetName val="Road data"/>
      <sheetName val="conveyance"/>
      <sheetName val="Input"/>
      <sheetName val="Civil SSR"/>
      <sheetName val="WS SSR"/>
      <sheetName val="Joinery"/>
      <sheetName val="WS Data"/>
      <sheetName val="GA"/>
      <sheetName val="CVL-ABCD"/>
      <sheetName val="WS-ABCD"/>
      <sheetName val="SUM"/>
      <sheetName val="ABS-CVL-MC"/>
      <sheetName val="MC -WS-Abs"/>
      <sheetName val="MC-Stilt"/>
      <sheetName val="MC-GF"/>
      <sheetName val="MC-FF"/>
      <sheetName val="MC-SF"/>
      <sheetName val="MC-TF"/>
      <sheetName val="MC-Terrace"/>
      <sheetName val="MC-WS-Det "/>
      <sheetName val="SUM-BH"/>
      <sheetName val="ABS-CVL-BH"/>
      <sheetName val="ABS-WS-BH"/>
      <sheetName val="Boys Hos-Stilt"/>
      <sheetName val="Boys Hos-GF"/>
      <sheetName val="Boys-Typ (1 -4)"/>
      <sheetName val="Boys-fifth floor"/>
      <sheetName val="Boys Terrace "/>
      <sheetName val="BH-WS"/>
      <sheetName val="SUM-GH"/>
      <sheetName val="ABS-CVL-GH "/>
      <sheetName val="ABS-WS-GH"/>
      <sheetName val="GH-Stilt "/>
      <sheetName val="GH-GF"/>
      <sheetName val="GH-1st &amp; 2nd"/>
      <sheetName val="GH-3rd"/>
      <sheetName val="GHl-4th "/>
      <sheetName val="GH-5th"/>
      <sheetName val="GH-Terrace"/>
      <sheetName val="GH-WS"/>
      <sheetName val="SUM-TS"/>
      <sheetName val="ABS-CVL-TS"/>
      <sheetName val="Abs-WS-TS"/>
      <sheetName val="TS-Stilt"/>
      <sheetName val="TS-Typical"/>
      <sheetName val="TS-8th"/>
      <sheetName val="TS-Terrace  "/>
      <sheetName val="TS-WS "/>
      <sheetName val="SUM-NTS"/>
      <sheetName val="ABS-CVL-NTS"/>
      <sheetName val="ABS-WS-NTS"/>
      <sheetName val="NTS-Stilt"/>
      <sheetName val="NTS-TYP"/>
      <sheetName val="NTS-Terrace"/>
      <sheetName val="NTS-WS"/>
      <sheetName val="SUM-NQ"/>
      <sheetName val="ABS-CVL-NQ"/>
      <sheetName val="ABS-WS-NQ"/>
      <sheetName val="NQ-Stilt"/>
      <sheetName val="NQ-GF"/>
      <sheetName val="NQ-Typical "/>
      <sheetName val="NQ-Terrace "/>
      <sheetName val="NQ-WS"/>
      <sheetName val="CIVL-ABS(Canteen) "/>
      <sheetName val="Canteen-ABS-WS "/>
      <sheetName val="Canteen GF"/>
      <sheetName val="Canteen-WS-Det  "/>
      <sheetName val="ABS-CVL-Kitchen &amp; Dining"/>
      <sheetName val="KIT-ABS-WS"/>
      <sheetName val="Kitchen"/>
      <sheetName val="Kitchen-WS-Det"/>
      <sheetName val="ABS-Security"/>
      <sheetName val="SEC-ABS-WS"/>
      <sheetName val="Security"/>
      <sheetName val="SEC-WS-Det"/>
      <sheetName val="ABS-(site)"/>
      <sheetName val="Retaining wall"/>
      <sheetName val="M.C ROAD"/>
      <sheetName val="M.C SITE "/>
      <sheetName val="Abs-sump 5.0 lit &amp; Pump)"/>
      <sheetName val="Sump(5.0 Lack Litr &amp; Pump"/>
      <sheetName val="data"/>
      <sheetName val="t_prsr"/>
      <sheetName val="id"/>
      <sheetName val=" "/>
      <sheetName val="EST 17-18 Final (2)"/>
      <sheetName val="BOQ Est-WS "/>
      <sheetName val="BOQ Est-Civil"/>
      <sheetName val="Est-Civil"/>
      <sheetName val="Est-WS"/>
      <sheetName val="EST 17-18 Final"/>
      <sheetName val="Qualification"/>
      <sheetName val="RMR"/>
      <sheetName val="Road Detail Est."/>
      <sheetName val="Main sheet"/>
      <sheetName val="data existing_do not delete"/>
      <sheetName val="0000000000000"/>
      <sheetName val="Civil Works"/>
      <sheetName val="m"/>
      <sheetName val="Abs Estimate CIVIL (2)"/>
      <sheetName val="gen"/>
      <sheetName val="Labour"/>
      <sheetName val="Civil (2)"/>
      <sheetName val="DataInput"/>
      <sheetName val="DataInput-1"/>
      <sheetName val="Leads"/>
      <sheetName val="DI Rate Analysis"/>
      <sheetName val="Economic RisingMain  Ph-I"/>
      <sheetName val="Data rough"/>
      <sheetName val="Common "/>
      <sheetName val="coverpage"/>
      <sheetName val="PH data"/>
      <sheetName val="v"/>
      <sheetName val="Nspt-smp-final-ORIGINAL"/>
      <sheetName val="PS1"/>
      <sheetName val="Sheet9"/>
      <sheetName val="Sheet1 (2)"/>
      <sheetName val="Data.F8.BTR"/>
      <sheetName val="labour coeff"/>
      <sheetName val="p&amp;m"/>
      <sheetName val="TBAL9697 -group wise  sdpl"/>
      <sheetName val="Staff Acco."/>
      <sheetName val="dBase"/>
      <sheetName val="GF Columns"/>
      <sheetName val="Material"/>
      <sheetName val="labour rates"/>
      <sheetName val="Lookup"/>
      <sheetName val="Estimate "/>
      <sheetName val="Plant &amp;  Machinery"/>
      <sheetName val="abs road"/>
      <sheetName val="R_Det"/>
      <sheetName val="mlead"/>
      <sheetName val="HDPE-pipe-rates"/>
      <sheetName val="pvc-pipe-rates"/>
      <sheetName val="mas_hab"/>
      <sheetName val="Sheet2"/>
      <sheetName val="electrical data 4"/>
      <sheetName val="Building Data gst (2)"/>
      <sheetName val="Houseing"/>
      <sheetName val="Housing Embaded Taxes"/>
      <sheetName val="Infra (2)"/>
      <sheetName val="Infra"/>
      <sheetName val="Infra Embaded Taxes"/>
      <sheetName val="Sump &amp; ST (2)"/>
      <sheetName val="B Datas"/>
      <sheetName val="Building Data gst"/>
      <sheetName val="Sewer"/>
      <sheetName val="Sewer Lines"/>
      <sheetName val="data-HDPE &amp; PVC pipes (2)"/>
      <sheetName val="Electrical (2)"/>
      <sheetName val="Tax statement"/>
      <sheetName val="Valves"/>
      <sheetName val="data-Chamber-1"/>
      <sheetName val="data-RWHS"/>
      <sheetName val="MH-est (2)"/>
      <sheetName val="A"/>
      <sheetName val="Water Supply"/>
      <sheetName val="AA"/>
      <sheetName val="Electrical"/>
      <sheetName val="Sanitary"/>
      <sheetName val="Building Data"/>
      <sheetName val="Sump &amp; ST"/>
      <sheetName val="data-HDPE &amp; PVC pipes"/>
      <sheetName val="RC-Bore wells-1"/>
      <sheetName val="RC-Bore wells-3"/>
      <sheetName val="RC-Bore wells-2"/>
      <sheetName val="drains Data"/>
      <sheetName val="CC Roads Data"/>
      <sheetName val="drains-data-GHMC-16-17"/>
      <sheetName val="Ele. DATA"/>
      <sheetName val="Lead- 16-17"/>
      <sheetName val="PH data-16-17"/>
      <sheetName val="data-Lowering"/>
      <sheetName val="data-MH"/>
      <sheetName val="MH-est"/>
      <sheetName val="CI Spe."/>
      <sheetName val="Taxes"/>
      <sheetName val="BOQ+ final"/>
      <sheetName val="ws-09-ahmedguda"/>
      <sheetName val="D.pochampally"/>
      <sheetName val="fire fighting"/>
      <sheetName val="Sheet3"/>
      <sheetName val="ABSTRACT"/>
      <sheetName val="upto"/>
      <sheetName val="final abstract"/>
      <sheetName val="SubAnlysis"/>
      <sheetName val="DATA_PRG__NO_SEIG"/>
      <sheetName val="C_C__Road"/>
      <sheetName val="SHE-A(CC_Road)"/>
      <sheetName val="Dis-Office,_Library"/>
      <sheetName val="E-_DATA_"/>
      <sheetName val="Basic_Data"/>
      <sheetName val="C_page"/>
      <sheetName val="El_Data1"/>
      <sheetName val="C__Wall"/>
      <sheetName val="obd_data"/>
      <sheetName val="Bridge_Data_2005-06"/>
      <sheetName val="Specification_report"/>
      <sheetName val="GROUND_FLOOR"/>
      <sheetName val="Lead_statement"/>
      <sheetName val="GF_SB_Ok_"/>
      <sheetName val="G_R_P"/>
      <sheetName val="PSC_REVISED"/>
      <sheetName val="data_existing_do_not_delete"/>
      <sheetName val="Road_data"/>
      <sheetName val="Civil_SSR"/>
      <sheetName val="WS_SSR"/>
      <sheetName val="WS_Data"/>
      <sheetName val="MC_-WS-Abs"/>
      <sheetName val="MC-WS-Det_"/>
      <sheetName val="Boys_Hos-Stilt"/>
      <sheetName val="Boys_Hos-GF"/>
      <sheetName val="Boys-Typ_(1_-4)"/>
      <sheetName val="Boys-fifth_floor"/>
      <sheetName val="Boys_Terrace_"/>
      <sheetName val="ABS-CVL-GH_"/>
      <sheetName val="GH-Stilt_"/>
      <sheetName val="GH-1st_&amp;_2nd"/>
      <sheetName val="GHl-4th_"/>
      <sheetName val="TS-Terrace__"/>
      <sheetName val="TS-WS_"/>
      <sheetName val="NQ-Typical_"/>
      <sheetName val="NQ-Terrace_"/>
      <sheetName val="CIVL-ABS(Canteen)_"/>
      <sheetName val="Canteen-ABS-WS_"/>
      <sheetName val="Canteen_GF"/>
      <sheetName val="Canteen-WS-Det__"/>
      <sheetName val="ABS-CVL-Kitchen_&amp;_Dining"/>
      <sheetName val="Retaining_wall"/>
      <sheetName val="M_C_ROAD"/>
      <sheetName val="M_C_SITE_"/>
      <sheetName val="Abs-sump_5_0_lit_&amp;_Pump)"/>
      <sheetName val="Sump(5_0_Lack_Litr_&amp;_Pump"/>
      <sheetName val="_"/>
      <sheetName val="EST_17-18_Final_(2)"/>
      <sheetName val="BOQ_Est-WS_"/>
      <sheetName val="BOQ_Est-Civil"/>
      <sheetName val="EST_17-18_Final"/>
      <sheetName val="Road_Detail_Est_"/>
      <sheetName val="Main_sheet"/>
      <sheetName val="Abs_Estimate_CIVIL_(2)"/>
      <sheetName val="Civil_Works"/>
      <sheetName val="Civil_(2)"/>
      <sheetName val="PH_data"/>
      <sheetName val="DI_Rate_Analysis"/>
      <sheetName val="Economic_RisingMain__Ph-I"/>
      <sheetName val="Data_rough"/>
      <sheetName val="Common_"/>
      <sheetName val="ELE-data"/>
      <sheetName val="D&amp;W DATA 1"/>
      <sheetName val="ABS WITH PS CHAGES"/>
      <sheetName val="GRILL DATA"/>
      <sheetName val="Grill data 2"/>
      <sheetName val="Girls New Toilet Block"/>
      <sheetName val="DRINKING WATER"/>
      <sheetName val="Major Repairs"/>
      <sheetName val="Boys toilets rep"/>
      <sheetName val="boys toilets rep "/>
      <sheetName val="SUMP"/>
      <sheetName val="PATHWAY"/>
      <sheetName val="Head room"/>
      <sheetName val="Electrification"/>
      <sheetName val="students furniture"/>
      <sheetName val="staff furniture"/>
      <sheetName val="Library furniture"/>
      <sheetName val="computer lab furniture"/>
      <sheetName val="Dining Dismantling"/>
      <sheetName val="Dining hall furniture "/>
      <sheetName val="Green Chalk boards"/>
      <sheetName val="Paintings"/>
      <sheetName val="C wall ARH"/>
      <sheetName val="C wall raising"/>
      <sheetName val="Fencing"/>
      <sheetName val="MD"/>
      <sheetName val="kitchen conversion"/>
      <sheetName val="ACR's 4 nos- SF"/>
      <sheetName val="RCC TANK DATA"/>
      <sheetName val="CC road data"/>
      <sheetName val="W&amp;S"/>
      <sheetName val="ABS-CVL-SEC"/>
      <sheetName val="ABS-WS-SEC"/>
      <sheetName val="ABS-ELE-SEC"/>
      <sheetName val="Security-GF "/>
      <sheetName val="Ws-Det-Security"/>
      <sheetName val="girls 2 units"/>
      <sheetName val="boys 2 units"/>
      <sheetName val="new girls toilet"/>
      <sheetName val="G.TOILET W.S"/>
      <sheetName val="G.toil elec"/>
      <sheetName val="new boys toilet"/>
      <sheetName val="B.Toilet w.s"/>
      <sheetName val="B.toilet elec"/>
      <sheetName val="toilet repairs"/>
      <sheetName val="kitchen shed"/>
      <sheetName val="Dining hall"/>
      <sheetName val="Dining electrical"/>
      <sheetName val="Dining hall (2)"/>
      <sheetName val="DP"/>
      <sheetName val="hdpe-rates"/>
      <sheetName val="hdpe weights"/>
      <sheetName val="ssr-rates"/>
      <sheetName val="pvc-rates"/>
      <sheetName val="PVC weights"/>
      <sheetName val="detls"/>
      <sheetName val="m1"/>
      <sheetName val="Detailed"/>
      <sheetName val="ewst"/>
      <sheetName val="AV-HDPE"/>
      <sheetName val="Di_gate-HDPE"/>
      <sheetName val="water-hammar-strenght"/>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RATES"/>
      <sheetName val="Data o"/>
      <sheetName val="PVC_dia"/>
      <sheetName val="Data_Bit_I"/>
      <sheetName val="maya"/>
      <sheetName val="Data well"/>
      <sheetName val="CPHEEO"/>
      <sheetName val="wh_data_R"/>
      <sheetName val="HPC Bill (1) 1st"/>
      <sheetName val="20kL-design-final"/>
      <sheetName val="HS final-2"/>
      <sheetName val="Summary"/>
      <sheetName val="Iocount"/>
      <sheetName val="Mp-team 1"/>
    </sheetNames>
    <sheetDataSet>
      <sheetData sheetId="0" refreshError="1"/>
      <sheetData sheetId="1" refreshError="1"/>
      <sheetData sheetId="2" refreshError="1">
        <row r="4">
          <cell r="B4" t="str">
            <v>KOLLAPUR</v>
          </cell>
        </row>
        <row r="5">
          <cell r="H5">
            <v>7.5</v>
          </cell>
        </row>
        <row r="86">
          <cell r="H86">
            <v>769.6</v>
          </cell>
        </row>
        <row r="109">
          <cell r="H109">
            <v>780.7</v>
          </cell>
        </row>
        <row r="159">
          <cell r="H159">
            <v>2155.15</v>
          </cell>
        </row>
        <row r="166">
          <cell r="H166">
            <v>2355.15</v>
          </cell>
        </row>
        <row r="173">
          <cell r="H173">
            <v>2255.15</v>
          </cell>
        </row>
        <row r="180">
          <cell r="H180">
            <v>90</v>
          </cell>
        </row>
        <row r="211">
          <cell r="H211">
            <v>1085.3500000000001</v>
          </cell>
        </row>
        <row r="296">
          <cell r="H296">
            <v>486.45000000000005</v>
          </cell>
        </row>
        <row r="317">
          <cell r="H317">
            <v>1362.5</v>
          </cell>
        </row>
        <row r="328">
          <cell r="H328">
            <v>132.15</v>
          </cell>
        </row>
        <row r="345">
          <cell r="H345">
            <v>376.8</v>
          </cell>
        </row>
        <row r="351">
          <cell r="H351">
            <v>70</v>
          </cell>
        </row>
        <row r="366">
          <cell r="F366">
            <v>3455</v>
          </cell>
        </row>
        <row r="371">
          <cell r="F371">
            <v>2170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sheetData sheetId="307"/>
      <sheetData sheetId="308"/>
      <sheetData sheetId="309"/>
      <sheetData sheetId="310"/>
      <sheetData sheetId="311"/>
      <sheetData sheetId="312"/>
      <sheetData sheetId="313"/>
      <sheetData sheetId="314"/>
      <sheetData sheetId="315"/>
      <sheetData sheetId="316"/>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DATA_PRG"/>
      <sheetName val="segments-details"/>
      <sheetName val="int-Dia-hdpe"/>
      <sheetName val="habs-list"/>
      <sheetName val="int-Dia-pvc"/>
      <sheetName val="Material"/>
      <sheetName val="Suppl-data"/>
      <sheetName val="Relig-place"/>
      <sheetName val="Work_sheet"/>
      <sheetName val="SPECS"/>
      <sheetName val="MRATES"/>
      <sheetName val="Rates 2008-09"/>
      <sheetName val="Lead"/>
      <sheetName val="data existing_do not delete"/>
      <sheetName val="leads"/>
      <sheetName val="gen"/>
      <sheetName val="Lead statement"/>
      <sheetName val="r"/>
      <sheetName val="CC Road"/>
      <sheetName val="wordsdata"/>
      <sheetName val="Plant &amp;  Machinery"/>
      <sheetName val="C-data"/>
      <sheetName val="nodes"/>
      <sheetName val="int-Dia"/>
      <sheetName val="joinery data"/>
      <sheetName val="Road Detail Est."/>
      <sheetName val="M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GEN. ABS."/>
      <sheetName val="MRoad data"/>
      <sheetName val="MRATES"/>
      <sheetName val="MBTLead"/>
      <sheetName val="MRMR"/>
      <sheetName val="MRoadMap"/>
      <sheetName val="Lead Chart"/>
      <sheetName val="Quarry Chart"/>
      <sheetName val="Road Est."/>
      <sheetName val="Median"/>
      <sheetName val="Slab Culvert 51.10"/>
      <sheetName val="Slab Wid.52.4"/>
      <sheetName val="Wid.Pipe cul 52.10"/>
      <sheetName val="P.C.Drawing"/>
      <sheetName val="C.S.OF DIVIDER"/>
      <sheetName val="DATA_PRG"/>
      <sheetName val="segments-details"/>
      <sheetName val="int-Dia-hdpe"/>
      <sheetName val="habs-list"/>
      <sheetName val="int-Dia-pvc"/>
      <sheetName val="Lead statement"/>
      <sheetName val="maya"/>
      <sheetName val="Common "/>
      <sheetName val="Data"/>
      <sheetName val="lead"/>
      <sheetName val="abst"/>
      <sheetName val="design"/>
      <sheetName val="Lead statement ss5"/>
      <sheetName val="inWords"/>
    </sheetNames>
    <sheetDataSet>
      <sheetData sheetId="0" refreshError="1"/>
      <sheetData sheetId="1" refreshError="1"/>
      <sheetData sheetId="2" refreshError="1"/>
      <sheetData sheetId="3" refreshError="1"/>
      <sheetData sheetId="4"/>
      <sheetData sheetId="5" refreshError="1">
        <row r="36">
          <cell r="F36">
            <v>160</v>
          </cell>
        </row>
        <row r="52">
          <cell r="H52">
            <v>6</v>
          </cell>
        </row>
        <row r="54">
          <cell r="H54">
            <v>10</v>
          </cell>
        </row>
      </sheetData>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
      <sheetName val="Conveyance"/>
      <sheetName val="Labour"/>
      <sheetName val="Common "/>
      <sheetName val="building"/>
      <sheetName val="RMR"/>
      <sheetName val="Data"/>
      <sheetName val="DAE"/>
      <sheetName val="GA "/>
      <sheetName val="MRATES"/>
      <sheetName val="mlead"/>
      <sheetName val="abs road"/>
      <sheetName val="coverpage"/>
      <sheetName val="Road data"/>
      <sheetName val="R_Det"/>
      <sheetName val="Lead"/>
      <sheetName val="v"/>
      <sheetName val="LEADS"/>
      <sheetName val="Plant &amp;  Machinery"/>
      <sheetName val="Material"/>
      <sheetName val="DATA-BASE"/>
      <sheetName val="DATA-ABSTRACT"/>
      <sheetName val="Bridge Data 2005-06"/>
      <sheetName val="Bitumen trunk"/>
      <sheetName val="Feeder"/>
      <sheetName val="R99 etc"/>
      <sheetName val="Trunk unpaved"/>
      <sheetName val="SSR 2014-15 Rates"/>
      <sheetName val="Lead statement"/>
      <sheetName val="C-data"/>
      <sheetName val="Lead statement ss5"/>
      <sheetName val="Data-ELSR"/>
      <sheetName val="Mortars"/>
      <sheetName val=" Data -Valves"/>
      <sheetName val="dBase"/>
      <sheetName val="Staff Acco."/>
      <sheetName val="DATA_PRG"/>
      <sheetName val="Work_sheet"/>
      <sheetName val="inWords"/>
      <sheetName val="CPI"/>
      <sheetName val="WPI C"/>
      <sheetName val="WPI all"/>
      <sheetName val="WPI HM"/>
      <sheetName val="WPI S"/>
      <sheetName val="maya"/>
      <sheetName val="Relig-place"/>
      <sheetName val="factors"/>
      <sheetName val="Main sheet"/>
      <sheetName val="Datas"/>
      <sheetName val="Data.F8.BTR"/>
      <sheetName val="General"/>
      <sheetName val="PUMP_DATA"/>
      <sheetName val="HDPE-pipe-rates"/>
      <sheetName val="pvc-pipe-rates"/>
      <sheetName val="sg-clay(d)"/>
      <sheetName val="ABS.C.D."/>
      <sheetName val="Intro."/>
      <sheetName val="labour coeff"/>
      <sheetName val="gen"/>
      <sheetName val="Sheet3"/>
      <sheetName val="Sheet1"/>
      <sheetName val="Sheet9"/>
      <sheetName val="pvc_basic"/>
      <sheetName val="HDPE"/>
      <sheetName val="DI"/>
      <sheetName val="pvc"/>
      <sheetName val="segments-details"/>
      <sheetName val="int-Dia-hdpe"/>
      <sheetName val="habs-list"/>
      <sheetName val="int-Dia-pvc"/>
      <sheetName val="wh_data"/>
      <sheetName val="wh_data_R"/>
      <sheetName val="CPHEEO"/>
      <sheetName val="input"/>
      <sheetName val="p&amp;m"/>
      <sheetName val="rates"/>
      <sheetName val="WPI CM"/>
      <sheetName val="Elc.Stnd.Data-18-19-final  (2)"/>
      <sheetName val="DISCOUNT"/>
      <sheetName val="m"/>
      <sheetName val="SUMP1420KL@HW"/>
      <sheetName val="Sheet2"/>
      <sheetName val="General_"/>
      <sheetName val="Common_"/>
      <sheetName val="GA_"/>
      <sheetName val="abs_road"/>
      <sheetName val="Road_data"/>
      <sheetName val="Plant_&amp;__Machinery"/>
      <sheetName val="Bridge_Data_2005-06"/>
      <sheetName val="Bitumen_trunk"/>
      <sheetName val="R99_etc"/>
      <sheetName val="Trunk_unpaved"/>
      <sheetName val="SSR_2014-15_Rates"/>
      <sheetName val="Lead_statement"/>
      <sheetName val="Lead_statement_ss5"/>
      <sheetName val="_Data_-Valves"/>
      <sheetName val="Staff_Acco_"/>
      <sheetName val="WPI_C"/>
      <sheetName val="WPI_all"/>
      <sheetName val="WPI_HM"/>
      <sheetName val="WPI_S"/>
      <sheetName val="Data_F8_BTR"/>
      <sheetName val="Intro_"/>
      <sheetName val="Main_sheet"/>
      <sheetName val="Convey"/>
      <sheetName val="m1"/>
      <sheetName val="0000000000000"/>
      <sheetName val="r"/>
      <sheetName val="Cover"/>
      <sheetName val="Sheet1 (2)"/>
      <sheetName val="abst"/>
      <sheetName val="design"/>
      <sheetName val="BWSCPlt"/>
      <sheetName val="CI"/>
      <sheetName val="G.R.P"/>
      <sheetName val="PSC REVISED"/>
      <sheetName val="1V800"/>
      <sheetName val="data-WS &amp; Sanitary-17-18."/>
      <sheetName val="PH data"/>
      <sheetName val="MRMECADAMoad data"/>
      <sheetName val="Masonry"/>
      <sheetName val="l"/>
      <sheetName val="BTR"/>
      <sheetName val="GROUND FLOOR"/>
      <sheetName val="Levels"/>
      <sheetName val="MASTER_RATE ANALYSIS"/>
      <sheetName val="GenAbst"/>
      <sheetName val="Basicrates"/>
    </sheetNames>
    <sheetDataSet>
      <sheetData sheetId="0">
        <row r="21">
          <cell r="D21">
            <v>148</v>
          </cell>
        </row>
      </sheetData>
      <sheetData sheetId="1"/>
      <sheetData sheetId="2"/>
      <sheetData sheetId="3" refreshError="1">
        <row r="21">
          <cell r="D21">
            <v>148</v>
          </cell>
        </row>
        <row r="22">
          <cell r="D22">
            <v>102</v>
          </cell>
        </row>
      </sheetData>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sheetData sheetId="87"/>
      <sheetData sheetId="88"/>
      <sheetData sheetId="89"/>
      <sheetData sheetId="90" refreshError="1"/>
      <sheetData sheetId="91" refreshError="1"/>
      <sheetData sheetId="92" refreshError="1"/>
      <sheetData sheetId="93" refreshError="1"/>
      <sheetData sheetId="94" refreshError="1"/>
      <sheetData sheetId="95"/>
      <sheetData sheetId="96"/>
      <sheetData sheetId="97"/>
      <sheetData sheetId="98"/>
      <sheetData sheetId="99" refreshError="1"/>
      <sheetData sheetId="100"/>
      <sheetData sheetId="10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FORMAS"/>
      <sheetName val="CHECK-SLIP"/>
      <sheetName val="DESIGN NORMS"/>
      <sheetName val="DESIGN CALUCULATIONS"/>
      <sheetName val="ABSTRACT-DESIGN CALUCULATIONS"/>
      <sheetName val="GRAVITY MAIN"/>
      <sheetName val="PUMPING MAIN"/>
      <sheetName val="PUMP SETS DESIGN"/>
      <sheetName val="GENERAL-ABSTRACT"/>
      <sheetName val="COMPONENTS"/>
      <sheetName val="DATA-ABSTRACT"/>
      <sheetName val="SSR(Buildings)"/>
      <sheetName val="SSR(PH)"/>
      <sheetName val="SSR(I&amp;CAD)"/>
      <sheetName val="PVC-Rates"/>
      <sheetName val="Labour charges"/>
      <sheetName val="Labour charges(detl)"/>
      <sheetName val="LEAD STATEMENT"/>
      <sheetName val="OHSR(Detail)"/>
      <sheetName val="DUMMY_EST"/>
      <sheetName val="DATA-LIST"/>
      <sheetName val="DATA SHEET"/>
      <sheetName val="DATA OHSR"/>
      <sheetName val="DATA AC PIPES"/>
      <sheetName val="DATA PVC PIPES"/>
      <sheetName val="BORE WELL"/>
      <sheetName val="SS TANK(HOMO)"/>
      <sheetName val="SS FILTERS"/>
      <sheetName val="SS TANK(HET)"/>
      <sheetName val="SS FILTERS(SQM)"/>
      <sheetName val="OHSR"/>
      <sheetName val="TRANSMISSION MAINS"/>
      <sheetName val="PUMP SETS"/>
      <sheetName val="WEIR CHAMBER"/>
      <sheetName val="PUMP HOUSE"/>
      <sheetName val="PUMP HOUSE(SQM)"/>
      <sheetName val="CW SUMP"/>
      <sheetName val="RWW_PH"/>
      <sheetName val="RAW WATER WELL"/>
      <sheetName val="VALVE PIT"/>
      <sheetName val="FLOW-DIAGRAM"/>
      <sheetName val="DATA-BASE"/>
      <sheetName val="TRANS.MAINS.LEVELS"/>
      <sheetName val="SSF(INT.CONS)"/>
      <sheetName val="DATA_ABSTRACT"/>
      <sheetName val="DATA_BASE"/>
      <sheetName val="m"/>
    </sheetNames>
    <sheetDataSet>
      <sheetData sheetId="0"/>
      <sheetData sheetId="1"/>
      <sheetData sheetId="2"/>
      <sheetData sheetId="3"/>
      <sheetData sheetId="4"/>
      <sheetData sheetId="5"/>
      <sheetData sheetId="6"/>
      <sheetData sheetId="7"/>
      <sheetData sheetId="8"/>
      <sheetData sheetId="9"/>
      <sheetData sheetId="10" refreshError="1">
        <row r="11">
          <cell r="A11" t="str">
            <v>Thickness</v>
          </cell>
          <cell r="B11" t="str">
            <v>Rate</v>
          </cell>
        </row>
        <row r="12">
          <cell r="A12">
            <v>7.4999999999999997E-2</v>
          </cell>
          <cell r="B12">
            <v>4024.05</v>
          </cell>
        </row>
        <row r="13">
          <cell r="A13">
            <v>0.1</v>
          </cell>
          <cell r="B13">
            <v>3711.75</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row r="6">
          <cell r="I6" t="str">
            <v>DIA</v>
          </cell>
          <cell r="J6" t="str">
            <v xml:space="preserve">THICKNESS </v>
          </cell>
          <cell r="K6" t="str">
            <v>OFF SET</v>
          </cell>
          <cell r="L6" t="str">
            <v>LEAN CONCRETE OFF SET</v>
          </cell>
          <cell r="M6" t="str">
            <v>THICKNESS</v>
          </cell>
          <cell r="N6" t="str">
            <v>RISE</v>
          </cell>
          <cell r="O6" t="str">
            <v>RADIUS OF CURVATURE</v>
          </cell>
          <cell r="P6" t="str">
            <v>OUTSIDE PROJECTION FOR FLAT SLABS</v>
          </cell>
          <cell r="Q6" t="str">
            <v>WIDTH</v>
          </cell>
          <cell r="R6" t="str">
            <v>HEIGHT</v>
          </cell>
          <cell r="S6" t="str">
            <v>Qty of Steel</v>
          </cell>
          <cell r="T6" t="str">
            <v>Side Wall Thickness</v>
          </cell>
        </row>
        <row r="7">
          <cell r="I7" t="str">
            <v>3A</v>
          </cell>
          <cell r="J7">
            <v>0.2</v>
          </cell>
          <cell r="K7">
            <v>0.15</v>
          </cell>
          <cell r="L7">
            <v>0.2</v>
          </cell>
          <cell r="M7">
            <v>0.1</v>
          </cell>
          <cell r="N7">
            <v>0</v>
          </cell>
          <cell r="O7">
            <v>8</v>
          </cell>
          <cell r="P7">
            <v>0.15</v>
          </cell>
          <cell r="Q7" t="str">
            <v>N.A.</v>
          </cell>
          <cell r="R7" t="str">
            <v>N.A.</v>
          </cell>
          <cell r="T7">
            <v>0.15</v>
          </cell>
        </row>
        <row r="8">
          <cell r="I8" t="str">
            <v>3B</v>
          </cell>
          <cell r="J8">
            <v>0.15</v>
          </cell>
          <cell r="K8">
            <v>0.15</v>
          </cell>
          <cell r="L8">
            <v>0.2</v>
          </cell>
          <cell r="M8">
            <v>0.1</v>
          </cell>
          <cell r="N8">
            <v>0</v>
          </cell>
          <cell r="O8">
            <v>8</v>
          </cell>
          <cell r="P8">
            <v>0.15</v>
          </cell>
          <cell r="Q8" t="str">
            <v>N.A.</v>
          </cell>
          <cell r="R8" t="str">
            <v>N.A.</v>
          </cell>
          <cell r="T8">
            <v>0.15</v>
          </cell>
        </row>
        <row r="9">
          <cell r="I9" t="str">
            <v>4A</v>
          </cell>
          <cell r="J9">
            <v>0.25</v>
          </cell>
          <cell r="K9">
            <v>0.3</v>
          </cell>
          <cell r="L9">
            <v>0.2</v>
          </cell>
          <cell r="M9">
            <v>0.1</v>
          </cell>
          <cell r="N9">
            <v>0</v>
          </cell>
          <cell r="O9">
            <v>8</v>
          </cell>
          <cell r="P9">
            <v>0.15</v>
          </cell>
          <cell r="Q9" t="str">
            <v>N.A.</v>
          </cell>
          <cell r="R9" t="str">
            <v>N.A.</v>
          </cell>
          <cell r="T9">
            <v>0.15</v>
          </cell>
        </row>
        <row r="10">
          <cell r="I10" t="str">
            <v>4B</v>
          </cell>
          <cell r="J10">
            <v>0.15</v>
          </cell>
          <cell r="K10">
            <v>0.15</v>
          </cell>
          <cell r="L10">
            <v>0.2</v>
          </cell>
          <cell r="M10">
            <v>0.1</v>
          </cell>
          <cell r="N10">
            <v>0</v>
          </cell>
          <cell r="O10">
            <v>8</v>
          </cell>
          <cell r="P10">
            <v>0.15</v>
          </cell>
          <cell r="Q10" t="str">
            <v>N.A.</v>
          </cell>
          <cell r="R10" t="str">
            <v>N.A.</v>
          </cell>
          <cell r="T10">
            <v>0.15</v>
          </cell>
        </row>
        <row r="11">
          <cell r="I11" t="str">
            <v>5A</v>
          </cell>
          <cell r="J11">
            <v>0.25</v>
          </cell>
          <cell r="K11">
            <v>0.45</v>
          </cell>
          <cell r="L11">
            <v>0.2</v>
          </cell>
          <cell r="M11">
            <v>7.4999999999999997E-2</v>
          </cell>
          <cell r="N11">
            <v>1</v>
          </cell>
          <cell r="O11">
            <v>3.62</v>
          </cell>
          <cell r="P11" t="str">
            <v>N.A.</v>
          </cell>
          <cell r="Q11">
            <v>0.2</v>
          </cell>
          <cell r="R11">
            <v>0.15</v>
          </cell>
          <cell r="S11">
            <v>1350</v>
          </cell>
          <cell r="T11">
            <v>0.15</v>
          </cell>
        </row>
        <row r="12">
          <cell r="I12" t="str">
            <v>5B</v>
          </cell>
          <cell r="J12">
            <v>0.15</v>
          </cell>
          <cell r="K12">
            <v>0.15</v>
          </cell>
          <cell r="L12">
            <v>0.2</v>
          </cell>
          <cell r="M12">
            <v>7.4999999999999997E-2</v>
          </cell>
          <cell r="N12">
            <v>1</v>
          </cell>
          <cell r="O12">
            <v>3.62</v>
          </cell>
          <cell r="P12" t="str">
            <v>N.A.</v>
          </cell>
          <cell r="Q12">
            <v>0.2</v>
          </cell>
          <cell r="R12">
            <v>0.15</v>
          </cell>
          <cell r="S12">
            <v>1200</v>
          </cell>
          <cell r="T12">
            <v>0.15</v>
          </cell>
        </row>
        <row r="13">
          <cell r="I13" t="str">
            <v>6A</v>
          </cell>
          <cell r="J13">
            <v>0.3</v>
          </cell>
          <cell r="K13">
            <v>0.3</v>
          </cell>
          <cell r="L13">
            <v>0.2</v>
          </cell>
          <cell r="M13">
            <v>7.4999999999999997E-2</v>
          </cell>
          <cell r="N13">
            <v>1.1299999999999999</v>
          </cell>
          <cell r="O13">
            <v>4.54</v>
          </cell>
          <cell r="P13" t="str">
            <v>N.A.</v>
          </cell>
          <cell r="Q13">
            <v>0.2</v>
          </cell>
          <cell r="R13">
            <v>0.15</v>
          </cell>
          <cell r="S13">
            <v>1400</v>
          </cell>
          <cell r="T13">
            <v>0.15</v>
          </cell>
        </row>
        <row r="14">
          <cell r="I14" t="str">
            <v>6B</v>
          </cell>
          <cell r="J14">
            <v>0.15</v>
          </cell>
          <cell r="K14">
            <v>0.15</v>
          </cell>
          <cell r="L14">
            <v>0.2</v>
          </cell>
          <cell r="M14">
            <v>7.4999999999999997E-2</v>
          </cell>
          <cell r="N14">
            <v>1.1299999999999999</v>
          </cell>
          <cell r="O14">
            <v>4.54</v>
          </cell>
          <cell r="P14" t="str">
            <v>N.A.</v>
          </cell>
          <cell r="Q14">
            <v>0.2</v>
          </cell>
          <cell r="R14">
            <v>0.15</v>
          </cell>
          <cell r="S14">
            <v>1225</v>
          </cell>
          <cell r="T14">
            <v>0.15</v>
          </cell>
        </row>
        <row r="15">
          <cell r="I15" t="str">
            <v>7A</v>
          </cell>
          <cell r="J15">
            <v>0.3</v>
          </cell>
          <cell r="K15">
            <v>0.45</v>
          </cell>
          <cell r="L15">
            <v>0.2</v>
          </cell>
          <cell r="M15">
            <v>7.4999999999999997E-2</v>
          </cell>
          <cell r="N15">
            <v>1.1299999999999999</v>
          </cell>
          <cell r="O15">
            <v>6</v>
          </cell>
          <cell r="P15" t="str">
            <v>N.A.</v>
          </cell>
          <cell r="Q15">
            <v>0.2</v>
          </cell>
          <cell r="R15">
            <v>0.15</v>
          </cell>
          <cell r="S15">
            <v>1500</v>
          </cell>
          <cell r="T15">
            <v>0.15</v>
          </cell>
        </row>
        <row r="16">
          <cell r="I16" t="str">
            <v>7B</v>
          </cell>
          <cell r="J16">
            <v>0.15</v>
          </cell>
          <cell r="K16">
            <v>0.15</v>
          </cell>
          <cell r="L16">
            <v>0.2</v>
          </cell>
          <cell r="M16">
            <v>7.4999999999999997E-2</v>
          </cell>
          <cell r="N16">
            <v>1.1299999999999999</v>
          </cell>
          <cell r="O16">
            <v>6</v>
          </cell>
          <cell r="P16" t="str">
            <v>N.A.</v>
          </cell>
          <cell r="Q16">
            <v>0.2</v>
          </cell>
          <cell r="R16">
            <v>0.15</v>
          </cell>
          <cell r="S16">
            <v>1250</v>
          </cell>
          <cell r="T16">
            <v>0.15</v>
          </cell>
        </row>
        <row r="17">
          <cell r="I17" t="str">
            <v>8A</v>
          </cell>
          <cell r="J17">
            <v>0.3</v>
          </cell>
          <cell r="K17">
            <v>0.6</v>
          </cell>
          <cell r="L17">
            <v>0.2</v>
          </cell>
          <cell r="M17">
            <v>7.4999999999999997E-2</v>
          </cell>
          <cell r="N17">
            <v>1.6</v>
          </cell>
          <cell r="O17">
            <v>5.8</v>
          </cell>
          <cell r="P17" t="str">
            <v>N.A.</v>
          </cell>
          <cell r="Q17">
            <v>0.2</v>
          </cell>
          <cell r="R17">
            <v>0.15</v>
          </cell>
          <cell r="S17">
            <v>1800</v>
          </cell>
          <cell r="T17">
            <v>0.15</v>
          </cell>
        </row>
        <row r="18">
          <cell r="I18" t="str">
            <v>8B</v>
          </cell>
          <cell r="J18">
            <v>0.15</v>
          </cell>
          <cell r="K18">
            <v>0.15</v>
          </cell>
          <cell r="L18">
            <v>0.2</v>
          </cell>
          <cell r="M18">
            <v>7.4999999999999997E-2</v>
          </cell>
          <cell r="N18">
            <v>1.6</v>
          </cell>
          <cell r="O18">
            <v>5.8</v>
          </cell>
          <cell r="P18" t="str">
            <v>N.A.</v>
          </cell>
          <cell r="Q18">
            <v>0.2</v>
          </cell>
          <cell r="R18">
            <v>0.15</v>
          </cell>
          <cell r="S18">
            <v>1650</v>
          </cell>
          <cell r="T18">
            <v>0.15</v>
          </cell>
        </row>
        <row r="19">
          <cell r="I19" t="str">
            <v>10A</v>
          </cell>
          <cell r="J19">
            <v>0.3</v>
          </cell>
          <cell r="K19">
            <v>0.6</v>
          </cell>
          <cell r="L19">
            <v>0.2</v>
          </cell>
          <cell r="M19">
            <v>0.1</v>
          </cell>
          <cell r="N19">
            <v>1.8</v>
          </cell>
          <cell r="O19">
            <v>8.0500000000000007</v>
          </cell>
          <cell r="P19" t="str">
            <v>N.A.</v>
          </cell>
          <cell r="Q19">
            <v>0.2</v>
          </cell>
          <cell r="R19">
            <v>0.15</v>
          </cell>
          <cell r="S19">
            <v>2200</v>
          </cell>
          <cell r="T19">
            <v>0.15</v>
          </cell>
        </row>
        <row r="20">
          <cell r="I20" t="str">
            <v>10B</v>
          </cell>
          <cell r="J20">
            <v>0.15</v>
          </cell>
          <cell r="K20">
            <v>0.15</v>
          </cell>
          <cell r="L20">
            <v>0.2</v>
          </cell>
          <cell r="M20">
            <v>0.1</v>
          </cell>
          <cell r="N20">
            <v>1.8</v>
          </cell>
          <cell r="O20">
            <v>8.0500000000000007</v>
          </cell>
          <cell r="P20" t="str">
            <v>N.A.</v>
          </cell>
          <cell r="Q20">
            <v>0.2</v>
          </cell>
          <cell r="R20">
            <v>0.15</v>
          </cell>
          <cell r="S20">
            <v>2000</v>
          </cell>
          <cell r="T20">
            <v>0.15</v>
          </cell>
        </row>
        <row r="21">
          <cell r="I21" t="str">
            <v>12A</v>
          </cell>
          <cell r="S21">
            <v>4500</v>
          </cell>
        </row>
        <row r="22">
          <cell r="I22" t="str">
            <v>12B</v>
          </cell>
          <cell r="J22">
            <v>0.3</v>
          </cell>
          <cell r="K22">
            <v>0.1</v>
          </cell>
          <cell r="L22">
            <v>0.15</v>
          </cell>
          <cell r="M22">
            <v>0.1</v>
          </cell>
          <cell r="N22">
            <v>2</v>
          </cell>
          <cell r="O22">
            <v>10</v>
          </cell>
          <cell r="Q22">
            <v>0.45</v>
          </cell>
          <cell r="R22">
            <v>0.35</v>
          </cell>
          <cell r="S22">
            <v>4100</v>
          </cell>
          <cell r="T22">
            <v>0.2</v>
          </cell>
        </row>
      </sheetData>
      <sheetData sheetId="42"/>
      <sheetData sheetId="43"/>
      <sheetData sheetId="44"/>
      <sheetData sheetId="45"/>
      <sheetData sheetId="46"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GF I-BEAM.F"/>
      <sheetName val="labour coeff"/>
    </sheetNames>
    <sheetDataSet>
      <sheetData sheetId="0"/>
      <sheetData sheetId="1"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A "/>
      <sheetName val="GA Comp.. "/>
      <sheetName val="GF SB Ok "/>
      <sheetName val="FF SB Ok"/>
      <sheetName val="SF SB Ok"/>
      <sheetName val="WS (Sch) Ok "/>
      <sheetName val="ele. Est. SB Ok"/>
      <sheetName val="GF DB Ok"/>
      <sheetName val="FF DB Ok"/>
      <sheetName val="SF DB  Ok"/>
      <sheetName val="WS DB  Ok "/>
      <sheetName val="Ele-Dor Ok "/>
      <sheetName val="GF KD  Ok"/>
      <sheetName val="WS - KD  Ok "/>
      <sheetName val="Ele K&amp; D Ok"/>
      <sheetName val="GF PQ Ok "/>
      <sheetName val="WS - PQ Ok "/>
      <sheetName val="Ele Prl Q Ok"/>
      <sheetName val="GF SQ Ok "/>
      <sheetName val="FF SQ Ok "/>
      <sheetName val="SF SQ Ok"/>
      <sheetName val="TF SQ Ok"/>
      <sheetName val="WS - SQ Ok "/>
      <sheetName val="Ele. SQ.  Ok"/>
      <sheetName val="Septic Tank 200U RR Ok"/>
      <sheetName val="Septic tank RCC 200 Users Ok"/>
      <sheetName val="Septic Tank 100 U Ok"/>
      <sheetName val="SUMP Ok "/>
      <sheetName val="CW  Ok"/>
      <sheetName val="OHSR Ok"/>
      <sheetName val="External Ele.  Ok"/>
      <sheetName val="Ext-Drainage"/>
      <sheetName val="B-WELL"/>
      <sheetName val="Site development"/>
      <sheetName val="Gas system"/>
      <sheetName val="CS SB Civil  Ok"/>
      <sheetName val="SB WS CS Ok"/>
      <sheetName val="SB Ele CS  Ok"/>
      <sheetName val="CS Civil DB Ok"/>
      <sheetName val="CS WS DB   Ok"/>
      <sheetName val="CS  Ele  DB  Ok"/>
      <sheetName val="CS Civil KD Ok"/>
      <sheetName val="CS KD WS  Ok"/>
      <sheetName val="CS Ele. KD "/>
      <sheetName val="CS Civil PQ Ok"/>
      <sheetName val="CS WS PQ  Ok"/>
      <sheetName val="CS Ele. PQ  Ok "/>
      <sheetName val="CS Civil SQ Ok"/>
      <sheetName val="CS WS SQ Ok "/>
      <sheetName val="CS Ele SQ Ok"/>
      <sheetName val="CS 200 users RR Ok "/>
      <sheetName val="CS Septic tank RCC 200 users"/>
      <sheetName val="CS 100 users "/>
      <sheetName val="CS SUMP"/>
      <sheetName val="CS CW oK"/>
      <sheetName val="CS OHSR  Ok"/>
      <sheetName val="CS External Ele. "/>
      <sheetName val="CS Ext. drainage "/>
      <sheetName val="CS Borewell "/>
      <sheetName val="CS SD "/>
      <sheetName val="LEAD"/>
      <sheetName val="Suppl. C-data"/>
      <sheetName val="Data"/>
      <sheetName val="leads"/>
      <sheetName val="labour coeff"/>
      <sheetName val="MRATES"/>
      <sheetName val="DATA-2005-06"/>
      <sheetName val="DataInput"/>
      <sheetName val="DataInput-1"/>
      <sheetName val="DI Rate Analysis"/>
      <sheetName val="Economic RisingMain  Ph-I"/>
      <sheetName val="maya"/>
      <sheetName val="Labour"/>
      <sheetName val="Material"/>
      <sheetName val="Fill this out first..."/>
    </sheetNames>
    <sheetDataSet>
      <sheetData sheetId="0" refreshError="1"/>
      <sheetData sheetId="1" refreshError="1"/>
      <sheetData sheetId="2" refreshError="1">
        <row r="1611">
          <cell r="F1611" t="str">
            <v xml:space="preserve">APEWIDC,  Proddatur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S"/>
      <sheetName val="PumpHouse1.50X1.20"/>
      <sheetName val="PumpHouse1.20X0.90"/>
      <sheetName val="Sheet1"/>
      <sheetName val="maya"/>
      <sheetName val="PumpHouse 0.90X0.90"/>
      <sheetName val="CR"/>
      <sheetName val="Specification report"/>
      <sheetName val="Data"/>
      <sheetName val="GF SB Ok "/>
      <sheetName val="Leads"/>
      <sheetName val="Lead"/>
      <sheetName val="MTC-estimate"/>
      <sheetName val="r"/>
      <sheetName val="FF WRK"/>
      <sheetName val="Labour"/>
      <sheetName val="Material"/>
      <sheetName val="Plant &amp;  Machinery"/>
      <sheetName val="DATA_PRG"/>
      <sheetName val="Abs"/>
      <sheetName val="m1"/>
      <sheetName val="RMR"/>
      <sheetName val="Road data"/>
      <sheetName val="Sheet9"/>
      <sheetName val="segments-details"/>
      <sheetName val="int-Dia-hdpe"/>
      <sheetName val="habs-list"/>
      <sheetName val="int-Dia-pvc"/>
      <sheetName val="final abstract"/>
      <sheetName val="Cover"/>
      <sheetName val="Common "/>
      <sheetName val="labour coeff"/>
      <sheetName val="DATA-BASE"/>
      <sheetName val="DATA-ABSTRACT"/>
      <sheetName val="Lead statement"/>
      <sheetName val="Sheet2"/>
      <sheetName val="Ind_plumb_det"/>
      <sheetName val="detls"/>
      <sheetName val="hdpe weights"/>
      <sheetName val="PVC weights"/>
      <sheetName val="data existing_do not delete"/>
      <sheetName val="Sheet5"/>
      <sheetName val="Lead statement ss5"/>
      <sheetName val="Bridge Data 2005-06"/>
      <sheetName val="Usage"/>
      <sheetName val="General"/>
      <sheetName val="MRATES"/>
      <sheetName val="m"/>
      <sheetName val="C-data"/>
      <sheetName val="Data rough"/>
      <sheetName val="pvc_basic"/>
      <sheetName val="v"/>
      <sheetName val="Data.F8.BTR"/>
      <sheetName val="Bitumen trunk"/>
      <sheetName val="Feeder"/>
      <sheetName val="R99 etc"/>
      <sheetName val="Trunk unpaved"/>
      <sheetName val="HDPE"/>
      <sheetName val="DI"/>
      <sheetName val="pvc"/>
      <sheetName val="ssr-rates"/>
      <sheetName val="HP"/>
      <sheetName val="ewst"/>
      <sheetName val="Data-2010-11"/>
      <sheetName val="Annex- 6 - Delinator"/>
      <sheetName val="Global factors"/>
      <sheetName val="stone"/>
      <sheetName val="index"/>
      <sheetName val="0000000000000"/>
      <sheetName val="C.D.Data (Morth)"/>
      <sheetName val="Rd.Det.Est"/>
      <sheetName val="Rd.Data"/>
      <sheetName val="rdamdata"/>
      <sheetName val="Levels"/>
    </sheetNames>
    <sheetDataSet>
      <sheetData sheetId="0">
        <row r="69">
          <cell r="A69" t="str">
            <v xml:space="preserve">Earth work excation and depositing on bank with initial lead and lift in loamy and clayee soils as per ss301 for foundations </v>
          </cell>
        </row>
      </sheetData>
      <sheetData sheetId="1"/>
      <sheetData sheetId="2"/>
      <sheetData sheetId="3"/>
      <sheetData sheetId="4" refreshError="1">
        <row r="69">
          <cell r="A69" t="str">
            <v xml:space="preserve">Earth work excation and depositing on bank with initial lead and lift in loamy and clayee soils as per ss301 for foundations </v>
          </cell>
        </row>
        <row r="71">
          <cell r="A71" t="str">
            <v>Labour Charges</v>
          </cell>
        </row>
        <row r="72">
          <cell r="A72" t="str">
            <v>C.C (1:6:10 ) Mix for Foundation Concrete to ISOLATED works using 40mm H.B.Q metal including cost &amp; conveyance of materials and labour charges seigniorage charges etc complete .</v>
          </cell>
        </row>
        <row r="73">
          <cell r="A73">
            <v>0</v>
          </cell>
        </row>
        <row r="74">
          <cell r="A74" t="str">
            <v>C.C (1:4:8 ) Mix for Foundation Concrete to ISOLATED works using 40mm H.B.G metal including cost &amp; conveyance of materials and labour charges seigniorage charges etc complete .</v>
          </cell>
        </row>
        <row r="75">
          <cell r="A75" t="str">
            <v>Country brick Masonary in CM(1:6)Mix for Superstructure including  cost &amp; conveyance of all materials labour charges,seigniorage chargec,curing etc complete .</v>
          </cell>
        </row>
        <row r="76">
          <cell r="A76" t="str">
            <v xml:space="preserve">Country brick Masonary in CM(1:6)Mix for foundation &amp; basement to VALVE CHAMBERS including  cost &amp; conveyance of all materials labour charges,seigniorage chargec,curing etc complete. </v>
          </cell>
        </row>
        <row r="77">
          <cell r="A77" t="str">
            <v xml:space="preserve">C.C (1:2:4) Mix using 20mm  H.B.G metal including cost &amp; conveyance of all materials and labour charges seigniorage charges etc complete for R.C.C items </v>
          </cell>
        </row>
        <row r="78">
          <cell r="A78" t="str">
            <v>Country brick Masonary in CM(1:6)Mix for Superstructure to VALVE CHABERS including  cost &amp; conveyance of all materials labour charges,seigniorage chargec,curing etc complete .</v>
          </cell>
        </row>
        <row r="79">
          <cell r="A79">
            <v>0</v>
          </cell>
        </row>
        <row r="80">
          <cell r="A80" t="str">
            <v>C.C.(1:2:4)mix</v>
          </cell>
        </row>
        <row r="81">
          <cell r="A81">
            <v>0</v>
          </cell>
        </row>
        <row r="82">
          <cell r="A82" t="str">
            <v>R.C.C.(1:2:4) mix for Side walls to VALVE CHAMBERS using 20mm HBG chips with necessary Qty of steel per 1 cum of concrete including C &amp; C of all materials and labour charges seig charges, centering , curing etc complete but excluding cost of steel and fab</v>
          </cell>
        </row>
        <row r="83">
          <cell r="A83" t="str">
            <v>Sand for mortor</v>
          </cell>
        </row>
        <row r="84">
          <cell r="A84" t="str">
            <v>R.C.C.(1:2:4) mix for Cover slab to VALVE CHAMBERS using 20mm HBG chips with necessary Qty of steel per 1 cum of concrete including C &amp; C of all materials and labour charges seig charges, centering , curing etc complete but excluding cost of steel and fab</v>
          </cell>
        </row>
        <row r="85">
          <cell r="A85" t="str">
            <v>Sand for mortor</v>
          </cell>
        </row>
        <row r="86">
          <cell r="A86" t="str">
            <v>R.C.C.(1:2:4) mix for Bottom slab to VALVE CHAMBERS using 20mm HBG chips with necessary Qty of steel per 1 cum of concrete including C &amp; C of all materials and labour charges seig charges, centering , curing etc complete but excluding cost of steel and fa</v>
          </cell>
        </row>
        <row r="87">
          <cell r="A87" t="str">
            <v>C.C (1:3:6) Mix  using 40mm  H.B.G metal including cost &amp; conveyance of all materials and labour charges seigniorage charges etc complete.</v>
          </cell>
        </row>
        <row r="88">
          <cell r="A88">
            <v>0</v>
          </cell>
        </row>
        <row r="89">
          <cell r="A89" t="str">
            <v xml:space="preserve">C.C (1:3:6) Mix using 20mm  H.B.G metal including cost &amp; conveyance of all materials and labour charges seigniorage charges etc complete.  </v>
          </cell>
        </row>
        <row r="90">
          <cell r="A90">
            <v>0</v>
          </cell>
        </row>
        <row r="91">
          <cell r="A91">
            <v>0</v>
          </cell>
        </row>
        <row r="92">
          <cell r="A92" t="str">
            <v>Labour Charges</v>
          </cell>
        </row>
        <row r="93">
          <cell r="A93">
            <v>0</v>
          </cell>
        </row>
        <row r="94">
          <cell r="A94">
            <v>0</v>
          </cell>
        </row>
        <row r="95">
          <cell r="A95">
            <v>0</v>
          </cell>
        </row>
        <row r="96">
          <cell r="A96" t="str">
            <v xml:space="preserve">Sanding filling in foundation and basement for ISOLATED works including cost &amp; conveyance of all materials and labour charges seig charges , wtering and tamping etc, complete  </v>
          </cell>
        </row>
        <row r="97">
          <cell r="A97">
            <v>0</v>
          </cell>
        </row>
        <row r="98">
          <cell r="A98">
            <v>0</v>
          </cell>
        </row>
      </sheetData>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mpRoaddam"/>
      <sheetName val="rdamdata"/>
      <sheetName val="CDdata (2)"/>
      <sheetName val="1v600stone"/>
      <sheetName val="2v900stone"/>
      <sheetName val="3v900stone"/>
      <sheetName val="CDdata"/>
      <sheetName val="F7hp600"/>
      <sheetName val="1v900"/>
      <sheetName val="cwaydata (2)"/>
      <sheetName val="LLCWay"/>
      <sheetName val="1v900stone"/>
      <sheetName val="lead-st"/>
      <sheetName val="CDdata (3)"/>
      <sheetName val="F7hp1v900"/>
      <sheetName val="F7hp2v900"/>
      <sheetName val="F7hp3v900"/>
      <sheetName val="Hydra"/>
      <sheetName val="leads"/>
      <sheetName val="v"/>
      <sheetName val="r"/>
      <sheetName val="#REF"/>
      <sheetName val="Lead statement ss5"/>
      <sheetName val="CDdata_(2)"/>
      <sheetName val="cwaydata_(2)"/>
      <sheetName val="CDdata_(3)"/>
      <sheetName val="Lead_statement_ss5"/>
      <sheetName val="#REF!"/>
      <sheetName val="Sheet1"/>
      <sheetName val="CDdata_(2)1"/>
      <sheetName val="cwaydata_(2)1"/>
      <sheetName val="CDdata_(3)1"/>
      <sheetName val="DATA"/>
      <sheetName val="lead_st"/>
      <sheetName val="data-WC"/>
      <sheetName val="Rates"/>
      <sheetName val="Road data"/>
      <sheetName val="CDdata_(2)5"/>
      <sheetName val="cwaydata_(2)5"/>
      <sheetName val="CDdata_(3)5"/>
      <sheetName val="Lead_statement_ss53"/>
      <sheetName val="CDdata_(2)3"/>
      <sheetName val="cwaydata_(2)3"/>
      <sheetName val="CDdata_(3)3"/>
      <sheetName val="CDdata_(2)2"/>
      <sheetName val="cwaydata_(2)2"/>
      <sheetName val="CDdata_(3)2"/>
      <sheetName val="Lead_statement_ss51"/>
      <sheetName val="CDdata_(2)4"/>
      <sheetName val="cwaydata_(2)4"/>
      <sheetName val="CDdata_(3)4"/>
      <sheetName val="Lead_statement_ss52"/>
      <sheetName val="Common "/>
      <sheetName val="Data-ELSR"/>
      <sheetName val="Mortars"/>
      <sheetName val="Usage"/>
      <sheetName val="General"/>
      <sheetName val="Lead statement"/>
      <sheetName val="hdpe_basic"/>
      <sheetName val="pvc_basic"/>
      <sheetName val="HDPE"/>
      <sheetName val="DI"/>
      <sheetName val="pvc"/>
      <sheetName val="CD works"/>
      <sheetName val="Labour"/>
      <sheetName val="MRATES"/>
      <sheetName val="1V800"/>
      <sheetName val="Lead"/>
      <sheetName val="RMR"/>
      <sheetName val="Summary"/>
      <sheetName val="DATA_PRG"/>
      <sheetName val="Material"/>
      <sheetName val="DATA-BASE"/>
      <sheetName val="DATA-ABSTRACT"/>
      <sheetName val="ABS"/>
      <sheetName val="Data.F8.BTR"/>
      <sheetName val="mlead"/>
      <sheetName val="BALAN1"/>
      <sheetName val="SUMP1420KL@HW"/>
      <sheetName val="Sheet2"/>
      <sheetName val="0000"/>
      <sheetName val="Start"/>
      <sheetName val="1. Add"/>
      <sheetName val="2. Fill"/>
      <sheetName val="3. Split"/>
      <sheetName val="4. Transpose"/>
      <sheetName val="5. Sort &amp; filter"/>
      <sheetName val="6. Tables"/>
      <sheetName val="7. Drop-downs"/>
      <sheetName val="8. Analyze"/>
      <sheetName val="9. Charts"/>
      <sheetName val="10. PivotTables"/>
      <sheetName val="Learn more"/>
      <sheetName val="Cover Page"/>
      <sheetName val="Sp. Rep."/>
      <sheetName val="Sp.Rep.2"/>
      <sheetName val="CC est 3.00 lakhs"/>
      <sheetName val="Drain est"/>
      <sheetName val="Input Sheet 3.00 L"/>
      <sheetName val="Sp. Rep. (wrk dne)"/>
      <sheetName val="CC est 80+20 (work done)"/>
      <sheetName val="CC est 80+20"/>
      <sheetName val="Input Sheet 80+20"/>
      <sheetName val="comp report"/>
      <sheetName val="CC Road data"/>
      <sheetName val="Drain DATA"/>
      <sheetName val="Sheet11"/>
      <sheetName val="Conveyance"/>
      <sheetName val="Sp. Rep. (2)"/>
      <sheetName val="Work done"/>
      <sheetName val="Completion"/>
      <sheetName val="Conv"/>
      <sheetName val="New lead2"/>
      <sheetName val="CD-DAta"/>
      <sheetName val="Base Course "/>
      <sheetName val="Sheet3"/>
      <sheetName val="Sheet5"/>
      <sheetName val="Sheet18"/>
      <sheetName val="Sheet19"/>
      <sheetName val="coverpage"/>
      <sheetName val="work_sheet"/>
      <sheetName val="Main sheet"/>
      <sheetName val="Quotes"/>
      <sheetName val="sand"/>
      <sheetName val="stone"/>
      <sheetName val="index"/>
      <sheetName val="abs road"/>
      <sheetName val="Levels"/>
      <sheetName val="Boq"/>
      <sheetName val="BS8007"/>
      <sheetName val="Deck Slab"/>
      <sheetName val="CDdata_(2)6"/>
      <sheetName val="cwaydata_(2)6"/>
      <sheetName val="CDdata_(3)6"/>
      <sheetName val="Lead_statement_ss54"/>
      <sheetName val="Common_"/>
      <sheetName val="Lead_statement"/>
      <sheetName val="CD_works"/>
      <sheetName val="Road_data"/>
      <sheetName val="INPUT"/>
      <sheetName val="Quarry"/>
      <sheetName val="final abstract"/>
      <sheetName val="maya"/>
      <sheetName val="SSR 2014-15 Rates"/>
      <sheetName val="Detailed Estimate"/>
      <sheetName val="Cover"/>
      <sheetName val="segments-details"/>
      <sheetName val="habs-list"/>
      <sheetName val="int-Dia-hdpe"/>
      <sheetName val="int-Dia-pvc"/>
      <sheetName val="Plant &amp;  Machinery"/>
      <sheetName val="clvrt_data"/>
      <sheetName val="m"/>
      <sheetName val="bom"/>
      <sheetName val="MRoad data"/>
      <sheetName val="Valves"/>
      <sheetName val="MS Rates"/>
      <sheetName val="t_prsr"/>
      <sheetName val="id"/>
      <sheetName val="C.D.Abs.Est."/>
      <sheetName val="PRECAST lightconc-II"/>
      <sheetName val="ONLINE DUMP"/>
      <sheetName val="sancdump"/>
      <sheetName val="wh"/>
      <sheetName val="PVC_dia"/>
      <sheetName val="Rate"/>
      <sheetName val="BTR"/>
      <sheetName val="DISCOUNT"/>
      <sheetName val="Road Detail Est."/>
      <sheetName val="wh_data"/>
      <sheetName val="CPHEEO"/>
      <sheetName val="wh_data_R"/>
    </sheetNames>
    <sheetDataSet>
      <sheetData sheetId="0">
        <row r="6">
          <cell r="J6">
            <v>336.1</v>
          </cell>
        </row>
      </sheetData>
      <sheetData sheetId="1" refreshError="1">
        <row r="6">
          <cell r="J6">
            <v>336.1</v>
          </cell>
        </row>
        <row r="7">
          <cell r="J7">
            <v>640.6</v>
          </cell>
        </row>
        <row r="8">
          <cell r="J8">
            <v>528.1</v>
          </cell>
        </row>
        <row r="9">
          <cell r="J9">
            <v>181.1</v>
          </cell>
        </row>
        <row r="10">
          <cell r="J10">
            <v>226.1</v>
          </cell>
        </row>
        <row r="11">
          <cell r="J11">
            <v>90.1</v>
          </cell>
        </row>
        <row r="12">
          <cell r="J12">
            <v>94.4</v>
          </cell>
        </row>
      </sheetData>
      <sheetData sheetId="2"/>
      <sheetData sheetId="3"/>
      <sheetData sheetId="4"/>
      <sheetData sheetId="5"/>
      <sheetData sheetId="6"/>
      <sheetData sheetId="7"/>
      <sheetData sheetId="8"/>
      <sheetData sheetId="9"/>
      <sheetData sheetId="10"/>
      <sheetData sheetId="11"/>
      <sheetData sheetId="12" refreshError="1">
        <row r="6">
          <cell r="J6">
            <v>336.1</v>
          </cell>
        </row>
        <row r="7">
          <cell r="L7">
            <v>470</v>
          </cell>
        </row>
        <row r="8">
          <cell r="L8">
            <v>774.5</v>
          </cell>
        </row>
        <row r="9">
          <cell r="L9">
            <v>662</v>
          </cell>
        </row>
        <row r="10">
          <cell r="L10">
            <v>252.79999999999998</v>
          </cell>
        </row>
        <row r="11">
          <cell r="L11">
            <v>315</v>
          </cell>
        </row>
        <row r="12">
          <cell r="L12">
            <v>360</v>
          </cell>
        </row>
        <row r="13">
          <cell r="L13">
            <v>162.1</v>
          </cell>
        </row>
      </sheetData>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ow r="1">
          <cell r="B1">
            <v>0</v>
          </cell>
        </row>
      </sheetData>
      <sheetData sheetId="38">
        <row r="1">
          <cell r="B1">
            <v>0</v>
          </cell>
        </row>
      </sheetData>
      <sheetData sheetId="39">
        <row r="1">
          <cell r="B1">
            <v>0</v>
          </cell>
        </row>
      </sheetData>
      <sheetData sheetId="40">
        <row r="1">
          <cell r="B1">
            <v>0</v>
          </cell>
        </row>
      </sheetData>
      <sheetData sheetId="41"/>
      <sheetData sheetId="42"/>
      <sheetData sheetId="43"/>
      <sheetData sheetId="44"/>
      <sheetData sheetId="45"/>
      <sheetData sheetId="46"/>
      <sheetData sheetId="47"/>
      <sheetData sheetId="48"/>
      <sheetData sheetId="49"/>
      <sheetData sheetId="50"/>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s"/>
      <sheetName val="pvc_basic"/>
      <sheetName val="maya"/>
      <sheetName val="p&amp;m"/>
      <sheetName val="labour coeff"/>
      <sheetName val="GF SB Ok "/>
      <sheetName val="Sheet3"/>
    </sheetNames>
    <sheetDataSet>
      <sheetData sheetId="0" refreshError="1"/>
      <sheetData sheetId="1" refreshError="1"/>
      <sheetData sheetId="2" refreshError="1">
        <row r="4">
          <cell r="G4" t="str">
            <v>Input Rate</v>
          </cell>
        </row>
        <row r="13">
          <cell r="G13" t="str">
            <v>Input Rate</v>
          </cell>
        </row>
      </sheetData>
      <sheetData sheetId="3" refreshError="1">
        <row r="5">
          <cell r="D5">
            <v>137</v>
          </cell>
        </row>
      </sheetData>
      <sheetData sheetId="4" refreshError="1">
        <row r="130">
          <cell r="D130">
            <v>26000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Hystmnt (2)"/>
      <sheetName val="Sheet2"/>
      <sheetName val="title"/>
      <sheetName val="spec"/>
      <sheetName val="need"/>
      <sheetName val="design"/>
      <sheetName val="estimate"/>
      <sheetName val="estPM"/>
      <sheetName val="distrib"/>
      <sheetName val="VC99"/>
      <sheetName val="VC96"/>
      <sheetName val="SP"/>
      <sheetName val="Pumproom"/>
      <sheetName val="ltrt"/>
      <sheetName val="pipe_data"/>
      <sheetName val="SPData"/>
      <sheetName val="hs"/>
      <sheetName val="pps"/>
      <sheetName val="map"/>
      <sheetName val="m_est"/>
      <sheetName val="feature"/>
      <sheetName val="glance"/>
      <sheetName val="master"/>
      <sheetName val="exec"/>
      <sheetName val="LBD"/>
      <sheetName val="CR"/>
      <sheetName val="MRATES"/>
      <sheetName val="Hystmnt_(2)"/>
      <sheetName val="Global factors"/>
      <sheetName val="00000"/>
      <sheetName val="AAAAAAAAAAAAA"/>
      <sheetName val="Revised rates(SSR 2014-15)"/>
      <sheetName val="ew OG"/>
      <sheetName val="ew-DiMs"/>
      <sheetName val="PVC"/>
      <sheetName val="HDPE"/>
      <sheetName val="AC"/>
      <sheetName val="DI"/>
      <sheetName val="CI"/>
      <sheetName val="GRP"/>
      <sheetName val="BWSCP"/>
      <sheetName val="MS data"/>
      <sheetName val="MS "/>
      <sheetName val="PSC"/>
      <sheetName val="MS"/>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PSC -pv"/>
      <sheetName val="GRP-pv"/>
      <sheetName val="index"/>
      <sheetName val="GAJWEL SEC EST"/>
      <sheetName val="Sheet6"/>
      <sheetName val="maya"/>
      <sheetName val="Specification report"/>
      <sheetName val="C-data"/>
      <sheetName val="rdamdata"/>
      <sheetName val="lead-st"/>
      <sheetName val="t_prsr"/>
      <sheetName val="id"/>
      <sheetName val="wh"/>
      <sheetName val="DataInput"/>
      <sheetName val="DataInput-1"/>
      <sheetName val="DI Rate Analysis"/>
      <sheetName val="Economic RisingMain  Ph-I"/>
      <sheetName val="DATA_PRG"/>
      <sheetName val="Data rough"/>
      <sheetName val="Data.F8.BTR"/>
      <sheetName val="Plant &amp;  Machinery"/>
      <sheetName val="Labour"/>
      <sheetName val="Material"/>
      <sheetName val="pvc_basic"/>
      <sheetName val="SUMP1420KL@HW"/>
      <sheetName val="GF SB Ok "/>
      <sheetName val="DATA-BASE"/>
      <sheetName val="segments-details"/>
      <sheetName val="int-Dia-hdpe"/>
      <sheetName val="habs-list"/>
      <sheetName val="Di_gate-HDPE"/>
      <sheetName val="DATA-ABSTRACT"/>
      <sheetName val="sand"/>
      <sheetName val="stone"/>
      <sheetName val="Sheet9"/>
      <sheetName val="WATER-HAMMER"/>
      <sheetName val="m"/>
      <sheetName val="PUMP_DATA"/>
      <sheetName val="detls"/>
      <sheetName val="Common "/>
      <sheetName val="BWSCPlt"/>
      <sheetName val="G.R.P"/>
      <sheetName val="PSC REVISED"/>
      <sheetName val="int-Dia"/>
      <sheetName val="nodes"/>
      <sheetName val="BM-HOOP"/>
      <sheetName val="boredetails"/>
      <sheetName val="3405-2014"/>
      <sheetName val="Watersoft (2)"/>
      <sheetName val="hdpe_basic"/>
      <sheetName val="water-hammar-strenght"/>
      <sheetName val="AV-HDPE"/>
      <sheetName val="census91"/>
      <sheetName val="Lead"/>
      <sheetName val="Lead statement ss5"/>
      <sheetName val="Habcodes"/>
      <sheetName val="p&amp;m"/>
      <sheetName val="SSR 2014-15 Rates"/>
      <sheetName val="Lead statement"/>
      <sheetName val="FF WRK"/>
      <sheetName val="Works"/>
      <sheetName val="RMR"/>
      <sheetName val="General"/>
      <sheetName val="Estimate "/>
      <sheetName val="RAFT"/>
      <sheetName val="Main sheet"/>
      <sheetName val="Revised rates(SSR 2015-16)"/>
      <sheetName val="Sump_cal"/>
      <sheetName val="11.Habitations"/>
      <sheetName val="SEGMENTS-nodes"/>
      <sheetName val="wh_data"/>
      <sheetName val="wh_data_R"/>
      <sheetName val="CPHEEO"/>
      <sheetName val="input"/>
      <sheetName val="v"/>
      <sheetName val="ww-march-02"/>
      <sheetName val="Staff Acco."/>
      <sheetName val="Data-2010-11"/>
      <sheetName val="table"/>
      <sheetName val="sg-clay(d)"/>
      <sheetName val="Analy_7-10"/>
      <sheetName val="CABLE"/>
      <sheetName val="number"/>
      <sheetName val="zone-8"/>
      <sheetName val="MHNO_LEV"/>
      <sheetName val="Sheet3"/>
      <sheetName val="Sheet1 (2)"/>
      <sheetName val="wt of CID joint"/>
      <sheetName val="AC DAta"/>
      <sheetName val="Pipe Pilne MAch"/>
      <sheetName val="Sheet4"/>
      <sheetName val="Indurhty"/>
      <sheetName val="Indurhty 2016-17"/>
      <sheetName val="RAtes"/>
      <sheetName val="Sheet5"/>
      <sheetName val="Rate"/>
      <sheetName val="GA"/>
      <sheetName val="ABS"/>
      <sheetName val="Basicdata-f"/>
      <sheetName val="Scour-f"/>
      <sheetName val="data existing_do not delete"/>
      <sheetName val="1V800"/>
      <sheetName val="final abstract"/>
      <sheetName val="Wall W3"/>
      <sheetName val="Cover"/>
      <sheetName val="Work_sheet"/>
      <sheetName val="Levels"/>
      <sheetName val="JAWAHAR-hyd-original"/>
      <sheetName val="POP"/>
      <sheetName val="Part-A"/>
      <sheetName val="Hystmnt_(2)1"/>
      <sheetName val="Global_factors"/>
      <sheetName val="Revised_rates(SSR_2014-15)"/>
      <sheetName val="ew_OG"/>
      <sheetName val="MS_data"/>
      <sheetName val="MS_"/>
      <sheetName val="DI_Weights"/>
      <sheetName val="Wt_of_HDPE"/>
      <sheetName val="hdpe_weights"/>
      <sheetName val="PVC_weights"/>
      <sheetName val="PSC_-pv"/>
      <sheetName val="GAJWEL_SEC_EST"/>
      <sheetName val="Specification_report"/>
      <sheetName val="Data_rough"/>
      <sheetName val="DI_Rate_Analysis"/>
      <sheetName val="Economic_RisingMain__Ph-I"/>
      <sheetName val="Data_F8_BTR"/>
      <sheetName val="Plant_&amp;__Machinery"/>
      <sheetName val="GF_SB_Ok_"/>
      <sheetName val="PRECAST lightconc-II"/>
      <sheetName val="Road data"/>
      <sheetName val="DISCOUNT"/>
      <sheetName val="r"/>
      <sheetName val="Comp OHSR EST-1"/>
      <sheetName val="Abstract"/>
      <sheetName val="Comp HDPE"/>
      <sheetName val="Comp OFC"/>
      <sheetName val="Comp HH"/>
      <sheetName val="Rate Calc-1"/>
      <sheetName val="OHSR-1 RC EST"/>
      <sheetName val="SSR 17-18"/>
      <sheetName val="Design of two-way slab"/>
      <sheetName val="Data Road"/>
      <sheetName val="Hystmnt_(2)2"/>
      <sheetName val="Revised_rates(SSR_2014-15)1"/>
      <sheetName val="ew_OG1"/>
      <sheetName val="MS_data1"/>
      <sheetName val="MS_1"/>
      <sheetName val="DI_Weights1"/>
      <sheetName val="Wt_of_HDPE1"/>
      <sheetName val="hdpe_weights1"/>
      <sheetName val="PVC_weights1"/>
      <sheetName val="PSC_-pv1"/>
      <sheetName val="GAJWEL_SEC_EST1"/>
      <sheetName val="Global_factors1"/>
      <sheetName val="Specification_report1"/>
      <sheetName val="DI_Rate_Analysis1"/>
      <sheetName val="Economic_RisingMain__Ph-I1"/>
      <sheetName val="Data_Base"/>
      <sheetName val="HS final-2"/>
      <sheetName val="int-dia-pvc"/>
      <sheetName val="_5wgdhabfinal00_01"/>
      <sheetName val="Nspt-smp-final-ORIGINAL"/>
      <sheetName val="직매22kv"/>
      <sheetName val="Data-2011-12"/>
      <sheetName val="GM&amp;PM EST- final "/>
      <sheetName val="SPC"/>
      <sheetName val="Pipe line"/>
      <sheetName val="DATA SHEET (6)"/>
      <sheetName val="Lead ST (3)"/>
      <sheetName val="DATA SHEET (7)"/>
      <sheetName val="Intro"/>
      <sheetName val="dlvoid"/>
      <sheetName val="REL"/>
      <sheetName val="Iocount"/>
      <sheetName val="clvrt_data"/>
      <sheetName val="m1"/>
      <sheetName val="labour rates"/>
      <sheetName val="ewst"/>
      <sheetName val="FORM7"/>
      <sheetName val="I-CO"/>
      <sheetName val="leads-c"/>
      <sheetName val=" data sheet "/>
      <sheetName val="pvc-pipe-rates"/>
      <sheetName val="coverpage"/>
      <sheetName val="Bridge Data 2005-06"/>
      <sheetName val="Common_"/>
      <sheetName val="G_R_P"/>
      <sheetName val="PSC_REVISED"/>
      <sheetName val="Watersoft_(2)"/>
      <sheetName val="Lead_statement_ss5"/>
      <sheetName val="SSR_2014-15_Rates"/>
      <sheetName val="Lead_statement"/>
      <sheetName val="FF_WRK"/>
      <sheetName val="Estimate_"/>
      <sheetName val="Main_sheet"/>
      <sheetName val="Revised_rates(SSR_2015-16)"/>
      <sheetName val="11_Habitations"/>
      <sheetName val="final_abstract"/>
      <sheetName val="Staff_Acco_"/>
      <sheetName val="Sheet1_(2)"/>
      <sheetName val="wt_of_CID_joint"/>
      <sheetName val="AC_DAta"/>
      <sheetName val="Pipe_Pilne_MAch"/>
      <sheetName val="Indurhty_2016-17"/>
      <sheetName val="data_existing_do_not_delete"/>
      <sheetName val="Wall_W3"/>
      <sheetName val="sup dat"/>
      <sheetName val="HDPE-pipe-rates"/>
      <sheetName val="Process"/>
      <sheetName val="ssr-rates"/>
      <sheetName val="epm-tsb"/>
      <sheetName val="id_whmr"/>
      <sheetName val="0000000000000"/>
      <sheetName val="l"/>
      <sheetName val="PVC_dia"/>
      <sheetName val="Data_"/>
      <sheetName val="Cul_detail"/>
      <sheetName val="CD Data"/>
      <sheetName val="mas_hab"/>
      <sheetName val="LEAD (2)"/>
      <sheetName val="economic PM"/>
      <sheetName val="PM&amp;GM"/>
      <sheetName val="DI gate-DI"/>
      <sheetName val="DIgate_PVC "/>
      <sheetName val="DetEst"/>
      <sheetName val="Bitumen trunk"/>
      <sheetName val="Feeder"/>
      <sheetName val="R99 etc"/>
      <sheetName val="Trunk unpaved"/>
      <sheetName val="INPUT SHEET"/>
      <sheetName val="RES-PLANNING"/>
      <sheetName val="Macro1"/>
      <sheetName val="AV-BWSC&amp;MS"/>
      <sheetName val="AV_AC"/>
      <sheetName val="pumping main"/>
      <sheetName val="LABOUR RATE"/>
      <sheetName val="Material Rate"/>
      <sheetName val="di_Gate_AC"/>
      <sheetName val="Digate-BWSCP-MS"/>
      <sheetName val="DI_gate_di"/>
      <sheetName val="mlead"/>
      <sheetName val="lable I"/>
      <sheetName val="General Abs"/>
      <sheetName val="VCH-SLC"/>
      <sheetName val="Supplier"/>
      <sheetName val="R_Det"/>
      <sheetName val="DI_sluice_PVC"/>
      <sheetName val="SLAB  DATA"/>
      <sheetName val="Output"/>
      <sheetName val="Sector Estimate _ Mylapur"/>
      <sheetName val="sheeet7"/>
      <sheetName val="CT"/>
      <sheetName val="PT"/>
      <sheetName val="SILICATE"/>
      <sheetName val="other rates"/>
      <sheetName val="Qty"/>
      <sheetName val="MRoad data"/>
      <sheetName val="quarry"/>
      <sheetName val="Road Detail Est."/>
      <sheetName val="bundqty"/>
      <sheetName val="ITB COST"/>
      <sheetName val="PANEL ANNEXURE"/>
      <sheetName val="Detailed"/>
      <sheetName val="hdpe_rates"/>
      <sheetName val="hdpe_wt-r"/>
      <sheetName val="DIgate_PVC"/>
      <sheetName val="K.AV-HDPE"/>
      <sheetName val="scour-DI"/>
      <sheetName val="CI-scour-pvc-hdpe-psc-bwsc"/>
      <sheetName val="soft-HDPE"/>
      <sheetName val="soft-PVC"/>
      <sheetName val="DI-AV-DI-final"/>
      <sheetName val="DI-AV-HDPE- Final "/>
      <sheetName val="DI- Final"/>
      <sheetName val="DI_scour-DI-final"/>
      <sheetName val="DI_scour-pvc-hdpe-psc-bwsc"/>
      <sheetName val="DI SV on DI-final "/>
      <sheetName val="DI Sluice_HDPE"/>
      <sheetName val="HDPE-Final "/>
      <sheetName val="Rohsr"/>
      <sheetName val="Rppl"/>
      <sheetName val="Rofc"/>
      <sheetName val="Rhhc"/>
    </sheetNames>
    <sheetDataSet>
      <sheetData sheetId="0" refreshError="1"/>
      <sheetData sheetId="1" refreshError="1"/>
      <sheetData sheetId="2" refreshError="1">
        <row r="1">
          <cell r="A1" t="str">
            <v>Dia of Pipe(PVC)</v>
          </cell>
          <cell r="B1" t="str">
            <v>Interal Dia</v>
          </cell>
        </row>
        <row r="2">
          <cell r="A2">
            <v>63</v>
          </cell>
          <cell r="B2">
            <v>59.2</v>
          </cell>
        </row>
        <row r="3">
          <cell r="A3">
            <v>75</v>
          </cell>
          <cell r="B3">
            <v>70.599999999999994</v>
          </cell>
        </row>
        <row r="4">
          <cell r="A4">
            <v>90</v>
          </cell>
          <cell r="B4">
            <v>84.8</v>
          </cell>
        </row>
        <row r="5">
          <cell r="A5">
            <v>110</v>
          </cell>
          <cell r="B5">
            <v>104</v>
          </cell>
        </row>
        <row r="6">
          <cell r="A6">
            <v>125</v>
          </cell>
          <cell r="B6">
            <v>118.2</v>
          </cell>
        </row>
        <row r="7">
          <cell r="A7">
            <v>140</v>
          </cell>
          <cell r="B7">
            <v>132.4</v>
          </cell>
        </row>
        <row r="8">
          <cell r="A8">
            <v>160</v>
          </cell>
          <cell r="B8">
            <v>151.4</v>
          </cell>
        </row>
        <row r="9">
          <cell r="A9">
            <v>180</v>
          </cell>
          <cell r="B9">
            <v>170.2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efreshError="1"/>
      <sheetData sheetId="64" refreshError="1"/>
      <sheetData sheetId="65" refreshError="1"/>
      <sheetData sheetId="66" refreshError="1"/>
      <sheetData sheetId="67"/>
      <sheetData sheetId="68" refreshError="1"/>
      <sheetData sheetId="69" refreshError="1"/>
      <sheetData sheetId="70"/>
      <sheetData sheetId="7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amp;m"/>
      <sheetName val="pvc_basic"/>
      <sheetName val="sup dat"/>
      <sheetName val="Lead"/>
      <sheetName val="ABS"/>
      <sheetName val="Leads"/>
      <sheetName val="Data.F8.BTR"/>
      <sheetName val="MRATES"/>
    </sheetNames>
    <sheetDataSet>
      <sheetData sheetId="0" refreshError="1"/>
      <sheetData sheetId="1" refreshError="1"/>
      <sheetData sheetId="2" refreshError="1">
        <row r="4">
          <cell r="G4" t="str">
            <v>Input Rate</v>
          </cell>
        </row>
        <row r="13">
          <cell r="G13" t="str">
            <v>Input Rate</v>
          </cell>
        </row>
      </sheetData>
      <sheetData sheetId="3" refreshError="1">
        <row r="5">
          <cell r="D5">
            <v>137</v>
          </cell>
        </row>
        <row r="19">
          <cell r="D19">
            <v>156</v>
          </cell>
        </row>
      </sheetData>
      <sheetData sheetId="4" refreshError="1">
        <row r="47">
          <cell r="D47" t="str">
            <v>Input Rate</v>
          </cell>
        </row>
        <row r="51">
          <cell r="D51">
            <v>2400</v>
          </cell>
        </row>
        <row r="70">
          <cell r="D70" t="str">
            <v>Input Rate</v>
          </cell>
        </row>
        <row r="79">
          <cell r="D79" t="str">
            <v>Input Rate</v>
          </cell>
        </row>
        <row r="126">
          <cell r="D126" t="str">
            <v>Input Rate</v>
          </cell>
        </row>
        <row r="129">
          <cell r="D129">
            <v>27000</v>
          </cell>
        </row>
        <row r="130">
          <cell r="D130">
            <v>26000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Lead"/>
      <sheetName val="0000000000000"/>
      <sheetName val="XXXXXXXXXXXXX"/>
      <sheetName val="XXXXXXXXXXXX0"/>
      <sheetName val="Leadstatement "/>
      <sheetName val="exe"/>
      <sheetName val="insp"/>
      <sheetName val="sp"/>
      <sheetName val="Sheet3"/>
      <sheetName val="sub-est"/>
      <sheetName val="ann-b"/>
      <sheetName val="EWCal"/>
      <sheetName val="Sheet4"/>
      <sheetName val="COR.EST"/>
      <sheetName val="Abstrct-Part A"/>
      <sheetName val="leads"/>
      <sheetName val="r"/>
      <sheetName val="Data_Base"/>
      <sheetName val="maya"/>
      <sheetName val="Factory_rates"/>
      <sheetName val="lead-st"/>
      <sheetName val="rdamdata"/>
      <sheetName val="DATA-BASE"/>
      <sheetName val="Labour"/>
      <sheetName val="Material"/>
      <sheetName val="Levels"/>
      <sheetName val="Plant_&amp;__Machinery"/>
      <sheetName val="quarry"/>
      <sheetName val="v"/>
      <sheetName val="DATA-ABSTRACT"/>
      <sheetName val="Plant &amp;  Machinery"/>
      <sheetName val="Bridge Data 2005-06"/>
      <sheetName val="Abstrct "/>
      <sheetName val="Abstrct  CD works"/>
      <sheetName val="est"/>
      <sheetName val="Slab cul-2m span 1"/>
      <sheetName val="Slab cul-3m span 2"/>
      <sheetName val="Slab cul-2m span 3"/>
      <sheetName val="Slab cul-2m span 4"/>
      <sheetName val="CC over pitching"/>
      <sheetName val="Data CD"/>
      <sheetName val="Lead Statement"/>
      <sheetName val="package summary"/>
      <sheetName val="Nindugerla"/>
      <sheetName val="cc pavement(b)"/>
      <sheetName val="foundations (b)"/>
      <sheetName val="est  (mord)"/>
      <sheetName val="Check Slip"/>
      <sheetName val="Sub Estiamte (2)"/>
      <sheetName val="Field Data"/>
      <sheetName val="Field Data (2)"/>
      <sheetName val="Field Data (3)"/>
      <sheetName val="3day Count"/>
      <sheetName val="Gen. Abstract"/>
      <sheetName val="Common "/>
      <sheetName val="sup dat"/>
      <sheetName val="Nspt-smp-final-ORIGINAL"/>
      <sheetName val="Work_sheet"/>
      <sheetName val="Sheet1 (2)"/>
      <sheetName val="GN-ST-10"/>
      <sheetName val="Class IV Qtr. Ele"/>
      <sheetName val="data existing_do not delete"/>
      <sheetName val="habs-list"/>
      <sheetName val="nodes"/>
      <sheetName val="other rates"/>
      <sheetName val="Sheet2"/>
      <sheetName val="in Put sheet"/>
      <sheetName val="Part-A"/>
      <sheetName val="Data.F8.BTR"/>
      <sheetName val="Bitumen trunk"/>
      <sheetName val="R99 etc"/>
      <sheetName val="Trunk unpaved"/>
      <sheetName val="mas_hab"/>
      <sheetName val="RMR"/>
      <sheetName val="Specification report"/>
      <sheetName val="ssr-rates"/>
      <sheetName val="clvrt_data"/>
      <sheetName val="Sheet9"/>
      <sheetName val="Plant_㫨__Machinery"/>
      <sheetName val="Plant 㫨  Machinery"/>
      <sheetName val="l"/>
      <sheetName val="HDPE"/>
      <sheetName val="DI"/>
      <sheetName val="pvc"/>
      <sheetName val="hdpe_basic"/>
      <sheetName val="pvc_basic"/>
      <sheetName val="Fie,d Data"/>
      <sheetName val="final abstract"/>
      <sheetName val="Estimate "/>
      <sheetName val="hdpe-rates"/>
      <sheetName val="hdpe weights"/>
      <sheetName val="pvc-rates"/>
      <sheetName val="PVC weights"/>
      <sheetName val="MRATES"/>
      <sheetName val="DATA_ENTRY"/>
      <sheetName val="BTLeads"/>
      <sheetName val="GF SB Ok "/>
      <sheetName val="GN_ST_10"/>
      <sheetName val="pvc-pipe-rates"/>
      <sheetName val="LEAD S 10-11"/>
      <sheetName val="Rates2"/>
      <sheetName val="Rates"/>
      <sheetName val="Usage"/>
      <sheetName val="General"/>
      <sheetName val="PRECAST lightconc-II"/>
      <sheetName val="Gen Abs"/>
      <sheetName val="CD_Data"/>
      <sheetName val="sch"/>
      <sheetName val="water-hammar-strenght"/>
      <sheetName val="AV-HDPE"/>
      <sheetName val="Di_gate-HDPE"/>
      <sheetName val="index"/>
      <sheetName val="entitlements"/>
      <sheetName val="Road data"/>
      <sheetName val="Conv. 13-14"/>
      <sheetName val="GEN-ABS Del"/>
      <sheetName val="BTR"/>
      <sheetName val="Line"/>
      <sheetName val="1V800"/>
      <sheetName val="fnote"/>
      <sheetName val="QDTS"/>
      <sheetName val="int-Dia"/>
      <sheetName val="Road Detail Est."/>
      <sheetName val="Rates SSR 2008-09"/>
      <sheetName val="sand"/>
      <sheetName val="stone"/>
      <sheetName val="Usage "/>
      <sheetName val="GBW"/>
      <sheetName val="Boq"/>
      <sheetName val="ESTIMATE"/>
      <sheetName val="Masonry"/>
      <sheetName val="COVER"/>
      <sheetName val="Convey"/>
      <sheetName val="Suppl-data"/>
      <sheetName val="abs road"/>
      <sheetName val="dlvoid"/>
      <sheetName val="hdpe_rates"/>
      <sheetName val="hdpe_wt-r"/>
      <sheetName val="DATA_PRG"/>
      <sheetName val="Rate"/>
      <sheetName val="Data rough"/>
      <sheetName val="Habcodes"/>
      <sheetName val="segments-details"/>
      <sheetName val="Main"/>
      <sheetName val="detls"/>
      <sheetName val="Material "/>
      <sheetName val="C.D.Abs.Est."/>
      <sheetName val="Cover page  for Lead "/>
      <sheetName val="V.N.Pur 0.60MPGF"/>
      <sheetName val="B.W. BC COMMUNITY HALL"/>
      <sheetName val="AWB YALAL"/>
      <sheetName val="DOULAPUR "/>
      <sheetName val="Modal Estimate 2"/>
      <sheetName val="Modal Estimate "/>
      <sheetName val=" Ramp"/>
      <sheetName val="PS KOKAT"/>
      <sheetName val="Elec Estimate"/>
      <sheetName val="Sanitory Estimate"/>
      <sheetName val="Septic tank"/>
      <sheetName val="Bore &amp; Pumpset"/>
      <sheetName val="Furniture "/>
      <sheetName val="20 TNs Detailed Est "/>
      <sheetName val="Bar Bending Schedule"/>
      <sheetName val="Flush Door  Shutter Country"/>
      <sheetName val=" Compound wall  "/>
      <sheetName val="Datas"/>
      <sheetName val="Datas  Side wall "/>
      <sheetName val="Veternory  Desponsory  BLDG"/>
      <sheetName val="Rural Live stock"/>
      <sheetName val="Ele data "/>
      <sheetName val="Sanitary&amp;water supply DATA "/>
      <sheetName val=" Doors window- Country 2.0- 1.2"/>
      <sheetName val=" Doors window- Sal Wood "/>
      <sheetName val=" Doors window- Teak 17-18"/>
      <sheetName val=" Doors window- Country "/>
      <sheetName val=" Doors window- Country  -2.0 m"/>
      <sheetName val=" Doors and windows "/>
      <sheetName val="Conveyance"/>
      <sheetName val="MRoad data"/>
      <sheetName val="Sheet5"/>
      <sheetName val="QTY"/>
      <sheetName val="BM-HOOP"/>
      <sheetName val="id"/>
      <sheetName val="LOCAL RATES"/>
      <sheetName val="COVERPAGE"/>
      <sheetName val="mlead"/>
      <sheetName val="road est"/>
      <sheetName val="CRUST"/>
      <sheetName val="Door&amp;Window data"/>
      <sheetName val="Main sheet"/>
      <sheetName val="Detailed"/>
      <sheetName val="Rates-May-14"/>
      <sheetName val="GM&amp;PM EST- final "/>
      <sheetName val="int-dia-hdpe"/>
      <sheetName val="SCHEDULE"/>
      <sheetName val="Database"/>
      <sheetName val="schedule nos"/>
      <sheetName val="Summary"/>
      <sheetName val="JAWAHAR-hyd-original"/>
      <sheetName val="Pop"/>
      <sheetName val="DATA SHEET"/>
      <sheetName val="PUMP_DATA"/>
      <sheetName val="Lead statement ss5"/>
      <sheetName val="SSR"/>
      <sheetName val="RAM"/>
      <sheetName val="Data-all"/>
      <sheetName val="ewst"/>
      <sheetName val="datas slabs, beams"/>
      <sheetName val="VKB-Sump-20-Kotalguda-wd"/>
      <sheetName val="VKB-60-12.95-Burgply-wd"/>
      <sheetName val="VKB60-12.95-Brgply-Specials"/>
      <sheetName val="steel price variation"/>
      <sheetName val="DI Wt"/>
      <sheetName val="VKB-60-30-Enkepally-we4"/>
      <sheetName val="ESSR"/>
      <sheetName val="tax sheet"/>
      <sheetName val="Steel &amp; PV"/>
      <sheetName val="CEMENT - PV"/>
      <sheetName val="Watersoft (2)"/>
      <sheetName val="HDPE-pipe-rates"/>
      <sheetName val="sectorwise"/>
      <sheetName val="R_Det"/>
      <sheetName val="Input Sheet"/>
      <sheetName val="cover page"/>
      <sheetName val="Specification Repoer"/>
      <sheetName val="DETAILED ESTIMATE (2)"/>
      <sheetName val="Data (2)"/>
      <sheetName val="DETAILED ESTIMATE"/>
      <sheetName val="detailed dt22.10.2014"/>
      <sheetName val="PSet(1Ph)"/>
      <sheetName val="comparative"/>
      <sheetName val="seigniorage"/>
      <sheetName val="electrification"/>
      <sheetName val="ELEC datas"/>
      <sheetName val="san data"/>
      <sheetName val="SEIGNORAGE"/>
      <sheetName val="SCHEDULE."/>
      <sheetName val="Est (2)"/>
      <sheetName val="report"/>
      <sheetName val="C-data"/>
      <sheetName val="Lead  RATES"/>
      <sheetName val="CI"/>
      <sheetName val="DATA HM KM NB"/>
      <sheetName val="M5 900"/>
      <sheetName val="M7"/>
      <sheetName val="A.O.R."/>
      <sheetName val="Leadstatement_"/>
      <sheetName val="COR_EST"/>
      <sheetName val="Abstrct-Part_A"/>
      <sheetName val="Bridge_Data_2005-06"/>
      <sheetName val="Plant_&amp;__Machinery1"/>
      <sheetName val="Abstrct_"/>
      <sheetName val="Abstrct__CD_works"/>
      <sheetName val="Slab_cul-2m_span_1"/>
      <sheetName val="Slab_cul-3m_span_2"/>
      <sheetName val="Slab_cul-2m_span_3"/>
      <sheetName val="Slab_cul-2m_span_4"/>
      <sheetName val="CC_over_pitching"/>
      <sheetName val="Data_CD"/>
      <sheetName val="Lead_Statement"/>
      <sheetName val="package_summary"/>
      <sheetName val="cc_pavement(b)"/>
      <sheetName val="foundations_(b)"/>
      <sheetName val="est__(mord)"/>
      <sheetName val="Check_Slip"/>
      <sheetName val="Sub_Estiamte_(2)"/>
      <sheetName val="Field_Data"/>
      <sheetName val="Field_Data_(2)"/>
      <sheetName val="Field_Data_(3)"/>
      <sheetName val="3day_Count"/>
      <sheetName val="Gen__Abstract"/>
      <sheetName val="sup_dat"/>
      <sheetName val="Common_"/>
      <sheetName val="Specification_report"/>
      <sheetName val="Sheet1_(2)"/>
      <sheetName val="Class_IV_Qtr__Ele"/>
      <sheetName val="data_existing_do_not_delete"/>
      <sheetName val="other_rates"/>
      <sheetName val="in_Put_sheet"/>
      <sheetName val="Bitumen_trunk"/>
      <sheetName val="R99_etc"/>
      <sheetName val="Trunk_unpaved"/>
      <sheetName val="final_abstract"/>
      <sheetName val="Data_F8_BTR"/>
      <sheetName val="PRECAST_lightconc-II"/>
      <sheetName val="Plant_㫨__Machinery1"/>
      <sheetName val="Estimate_"/>
      <sheetName val="Conv__13-14"/>
      <sheetName val="GEN-ABS_Del"/>
      <sheetName val="Road_data"/>
      <sheetName val="Fie,d_Data"/>
      <sheetName val="hdpe_weights"/>
      <sheetName val="PVC_weights"/>
      <sheetName val="GF_SB_Ok_"/>
      <sheetName val="LEAD_S_10-11"/>
      <sheetName val="Gen_Abs"/>
      <sheetName val="Road_Detail_Est_"/>
      <sheetName val="Rates_SSR_2008-09"/>
      <sheetName val="InputData"/>
      <sheetName val="Spec"/>
      <sheetName val="evaluate"/>
      <sheetName val="_5wgdhabfinal00_01"/>
      <sheetName val="basic-data"/>
      <sheetName val="Data o"/>
      <sheetName val="hyperstatic-3"/>
      <sheetName val="Stability"/>
      <sheetName val="Data_Bit_I"/>
      <sheetName val="leads-11-12"/>
      <sheetName val="PVC_dia"/>
      <sheetName val="Conveayance charges"/>
      <sheetName val="Hire"/>
      <sheetName val="SSR 2010-11 Rates"/>
      <sheetName val="TBAL9697 -group wise  sdpl"/>
      <sheetName val="Variables"/>
      <sheetName val="calcul"/>
      <sheetName val="zone-8"/>
      <sheetName val="MHNO_LEV"/>
      <sheetName val="Sump_cal"/>
      <sheetName val="pumping main"/>
      <sheetName val="co_5"/>
      <sheetName val="p&amp;m"/>
      <sheetName val="Feeder"/>
      <sheetName val="slab"/>
      <sheetName val="Staff Acco."/>
      <sheetName val="t_prsr"/>
      <sheetName val="wh"/>
      <sheetName val="ultmom"/>
      <sheetName val="INPUT-DATA"/>
      <sheetName val="Flanged Beams"/>
      <sheetName val="SALIENT"/>
      <sheetName val="Rectangular Beam"/>
      <sheetName val="Input"/>
      <sheetName val="section"/>
      <sheetName val="P "/>
      <sheetName val="iocount"/>
      <sheetName val="FORM7"/>
      <sheetName val="wh_data_R"/>
      <sheetName val="#REF"/>
      <sheetName val="Global factors"/>
      <sheetName val="Design"/>
      <sheetName val="BWSCPlt"/>
      <sheetName val="G.R.P"/>
      <sheetName val="PSC REVISED"/>
      <sheetName val="boredetails"/>
      <sheetName val="Sorted"/>
      <sheetName val="int-Dia-pvc"/>
      <sheetName val="DET R"/>
      <sheetName val="BOQ Distribution"/>
      <sheetName val="Lead- Input sheet "/>
      <sheetName val="GA"/>
      <sheetName val="Dn LF Sluice"/>
      <sheetName val="c.d.data (morth)"/>
      <sheetName val="rd.det.est"/>
      <sheetName val="rd.data"/>
      <sheetName val="mlead "/>
      <sheetName val="cert"/>
      <sheetName val="data-WC"/>
      <sheetName val="cover (2)"/>
      <sheetName val="Ghanapur to Suraram jn. det"/>
      <sheetName val="civ data"/>
      <sheetName val="Mp-team 1"/>
      <sheetName val="TOP SLAB-beams"/>
      <sheetName val="GM&amp;PM WE1 EST"/>
      <sheetName val="airvalve-AC PN 1.60"/>
      <sheetName val="Soft-sluice-AC,GRP PN 1.6"/>
      <sheetName val="soft-sluice-BWSC-MS"/>
      <sheetName val="DI sluice valve"/>
      <sheetName val="20KL-12m"/>
      <sheetName val="PS1"/>
      <sheetName val="Basicrates"/>
      <sheetName val="Rd.Est"/>
      <sheetName val="Leads Entry"/>
      <sheetName val="Data-ELSR"/>
      <sheetName val="Mortars"/>
      <sheetName val=" Data -Valves"/>
      <sheetName val="Results"/>
      <sheetName val="leads-c"/>
      <sheetName val="LEAD LOOKUP"/>
    </sheetNames>
    <sheetDataSet>
      <sheetData sheetId="0" refreshError="1"/>
      <sheetData sheetId="1" refreshError="1"/>
      <sheetData sheetId="2" refreshError="1"/>
      <sheetData sheetId="3" refreshError="1"/>
      <sheetData sheetId="4" refreshError="1"/>
      <sheetData sheetId="5" refreshError="1"/>
      <sheetData sheetId="6" refreshError="1">
        <row r="3">
          <cell r="M3">
            <v>117</v>
          </cell>
        </row>
        <row r="149">
          <cell r="B149" t="str">
            <v>Bijnepally</v>
          </cell>
          <cell r="D149" t="str">
            <v>Bijnepally</v>
          </cell>
        </row>
      </sheetData>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sheetData sheetId="56"/>
      <sheetData sheetId="57"/>
      <sheetData sheetId="58"/>
      <sheetData sheetId="59"/>
      <sheetData sheetId="60"/>
      <sheetData sheetId="61"/>
      <sheetData sheetId="62"/>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1000000000000"/>
      <sheetName val="Day1"/>
      <sheetName val="Day2"/>
      <sheetName val="Day3"/>
      <sheetName val="Sheet1 (2)"/>
      <sheetName val="pav-des"/>
      <sheetName val="ccdes"/>
      <sheetName val="key"/>
      <sheetName val="Sheet11"/>
      <sheetName val="Spe"/>
      <sheetName val="cert"/>
      <sheetName val="curve"/>
      <sheetName val="Sheet10"/>
      <sheetName val="Sheet16"/>
      <sheetName val="Sheet15"/>
      <sheetName val="Sheet6"/>
      <sheetName val="rdamdata"/>
      <sheetName val="m"/>
      <sheetName val="sup dat"/>
      <sheetName val="leads"/>
      <sheetName val="Boq"/>
      <sheetName val="Levels"/>
      <sheetName val="Iocount"/>
      <sheetName val="mas_hab"/>
      <sheetName val="Class IV Qtr. Ele"/>
      <sheetName val="t_prsr"/>
      <sheetName val="id"/>
      <sheetName val="Bridge Data 2005-06"/>
      <sheetName val="m1"/>
      <sheetName val="RMR"/>
      <sheetName val="maya"/>
      <sheetName val="Works"/>
      <sheetName val="General"/>
      <sheetName val="MRATES"/>
      <sheetName val="Road data"/>
      <sheetName val="habs-list"/>
      <sheetName val="nodes"/>
      <sheetName val="hdpe-rates"/>
      <sheetName val="hdpe weights"/>
      <sheetName val="ssr-rates"/>
      <sheetName val="pvc-rates"/>
      <sheetName val="PVC weights"/>
      <sheetName val="rates"/>
      <sheetName val="DISCOUNT"/>
      <sheetName val="Sheet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13">
          <cell r="D113">
            <v>4304.08</v>
          </cell>
        </row>
        <row r="117">
          <cell r="D117">
            <v>918.77</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ew_OG"/>
      <sheetName val="DI_Weights"/>
      <sheetName val="Wt_of_HDPE"/>
      <sheetName val="hdpe_weights"/>
      <sheetName val="PVC_weights"/>
      <sheetName val="Plant &amp;  Machinery"/>
      <sheetName val="Material"/>
      <sheetName val="Labour"/>
      <sheetName val="Bridge Data 2005-06"/>
      <sheetName val="Sheet2"/>
      <sheetName val="detls"/>
      <sheetName val="DATA-BASE"/>
      <sheetName val="DATA-ABSTRACT"/>
      <sheetName val="m"/>
      <sheetName val="MRATES"/>
      <sheetName val="MRoad data"/>
      <sheetName val="Summary"/>
      <sheetName val="Road data"/>
      <sheetName val="Boq"/>
      <sheetName val="Sheet9"/>
      <sheetName val="GF SB Ok "/>
      <sheetName val="Iocount"/>
      <sheetName val="Sheet5"/>
      <sheetName val="Sheet3"/>
      <sheetName val="Class IV Qtr. Ele"/>
      <sheetName val="r"/>
      <sheetName val="pvc_basic"/>
      <sheetName val="final abstract"/>
      <sheetName val="DATA_PRG"/>
      <sheetName val="sup dat"/>
      <sheetName val="labour coeff"/>
      <sheetName val="v"/>
      <sheetName val="lead-st"/>
      <sheetName val="rdamdata"/>
      <sheetName val="RMR"/>
      <sheetName val="Lead statement"/>
      <sheetName val="Weightage-Sub Sht"/>
      <sheetName val="GBW"/>
      <sheetName val="R_Det"/>
      <sheetName val="C-data"/>
      <sheetName val="PRECAST lightconc-II"/>
      <sheetName val="ewst"/>
      <sheetName val="Data_Bit_I"/>
      <sheetName val="Road Detail Est."/>
      <sheetName val="Cover"/>
      <sheetName val="m1"/>
      <sheetName val="1"/>
      <sheetName val="Data.F8.BTR"/>
      <sheetName val="Cost summary"/>
      <sheetName val="Rates"/>
      <sheetName val="BTR"/>
      <sheetName val="Common "/>
      <sheetName val="HDPE-pipe-rates"/>
      <sheetName val="pvc-pipe-rates"/>
      <sheetName val="Mp-team 1"/>
      <sheetName val="Main sheet"/>
      <sheetName val="Specification"/>
      <sheetName val="Specification report"/>
      <sheetName val="quarry"/>
      <sheetName val="Data 07-08 "/>
      <sheetName val="calcul"/>
      <sheetName val="Sheet1 (2)"/>
      <sheetName val="Nspt-smp-final-ORIGINAL"/>
      <sheetName val="ESTIMATE"/>
      <sheetName val="bom"/>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SPECIFICATION"/>
      <sheetName val="m"/>
      <sheetName val="M2"/>
      <sheetName val="m1"/>
      <sheetName val="ESTT_FINAL"/>
      <sheetName val="LEAD_CHART"/>
      <sheetName val="SCHEDULE_A"/>
      <sheetName val="Sheet9"/>
      <sheetName val="Bridge Data 2005-06"/>
      <sheetName val="leads"/>
      <sheetName val="RMR"/>
      <sheetName val="Road data"/>
      <sheetName val="bundqty"/>
      <sheetName val="r"/>
      <sheetName val="GF SB Ok "/>
      <sheetName val="HDPE-pipe-rates"/>
      <sheetName val="pvc-pipe-rates"/>
      <sheetName val="MRATES"/>
      <sheetName val="Labour"/>
      <sheetName val="Material"/>
      <sheetName val="Data"/>
      <sheetName val="BWSCPlt"/>
      <sheetName val="CI"/>
      <sheetName val="DI"/>
      <sheetName val="G.R.P"/>
      <sheetName val="HDPE"/>
      <sheetName val="PSC REVISED"/>
      <sheetName val="pvc"/>
      <sheetName val="data existing_do not delete"/>
      <sheetName val="Nspt-smp-final-ORIGINAL"/>
      <sheetName val="Plant &amp;  Machinery"/>
      <sheetName val="ewst"/>
      <sheetName val="DATA-BASE"/>
      <sheetName val="DATA-ABSTRACT"/>
      <sheetName val="Common "/>
      <sheetName val="Mp-team 1"/>
      <sheetName val="0000000000000"/>
      <sheetName val="Lead"/>
      <sheetName val="Main sheet"/>
      <sheetName val="wh_data"/>
      <sheetName val="wh_data_R"/>
      <sheetName val="CPHEEO"/>
      <sheetName val="input"/>
      <sheetName val="table"/>
      <sheetName val="GBW"/>
      <sheetName val="Lead statement"/>
      <sheetName val="MRoad data"/>
      <sheetName val="Road Detail Est."/>
      <sheetName val="water-hammar-strenght"/>
      <sheetName val="Rate Analysis"/>
      <sheetName val="concrete"/>
      <sheetName val="Drawing status-1"/>
      <sheetName val="Notes"/>
      <sheetName val="data_prg"/>
      <sheetName val="Sheet1"/>
      <sheetName val="Boq"/>
      <sheetName val="Levels"/>
      <sheetName val="Rates"/>
      <sheetName val="Bitumen trunk"/>
      <sheetName val="Feeder"/>
      <sheetName val="R99 etc"/>
      <sheetName val="Trunk unpaved"/>
      <sheetName val="C-data"/>
      <sheetName val="Cover"/>
      <sheetName val="C &amp; G RHS"/>
      <sheetName val="labour coeff"/>
      <sheetName val="Sheet2"/>
      <sheetName val="Bridge_Data_2005-06"/>
      <sheetName val="Road_data"/>
      <sheetName val="GF_SB_Ok_"/>
      <sheetName val="G_R_P"/>
      <sheetName val="PSC_REVISED"/>
      <sheetName val="data_existing_do_not_delete"/>
      <sheetName val="Plant_&amp;__Machinery"/>
      <sheetName val="Common_"/>
      <sheetName val="Mp-team_1"/>
      <sheetName val="Main_sheet"/>
      <sheetName val="MRoad_data"/>
      <sheetName val="Road_Detail_Est_"/>
      <sheetName val="Lead_statement"/>
      <sheetName val="Rate_Analysis"/>
      <sheetName val="mlead"/>
      <sheetName val="abs road"/>
      <sheetName val="R_Det"/>
      <sheetName val="Iocount"/>
      <sheetName val="Variables"/>
      <sheetName val="pvc_basic"/>
      <sheetName val="PVC_dia"/>
      <sheetName val="detls"/>
      <sheetName val="NGKL_SPLRRM_ ROAD_MODEL"/>
      <sheetName val="sup dat"/>
      <sheetName val="Sheet1 (2)"/>
      <sheetName val="Sheet3"/>
      <sheetName val="l"/>
      <sheetName val="Data_Bit_I"/>
      <sheetName val="Data.F8.BTR"/>
      <sheetName val="C.D.Abs.Est."/>
      <sheetName val="Data o"/>
    </sheetNames>
    <sheetDataSet>
      <sheetData sheetId="0" refreshError="1"/>
      <sheetData sheetId="1" refreshError="1"/>
      <sheetData sheetId="2"/>
      <sheetData sheetId="3"/>
      <sheetData sheetId="4">
        <row r="9">
          <cell r="D9">
            <v>249.47</v>
          </cell>
        </row>
        <row r="30">
          <cell r="D30">
            <v>101</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sheetData sheetId="74"/>
      <sheetData sheetId="75"/>
      <sheetData sheetId="76"/>
      <sheetData sheetId="77"/>
      <sheetData sheetId="78"/>
      <sheetData sheetId="79"/>
      <sheetData sheetId="80"/>
      <sheetData sheetId="8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ised BOQ week"/>
      <sheetName val="Revised BOQ week Samp"/>
      <sheetName val="BOQ week"/>
      <sheetName val="BOQ week Samp"/>
      <sheetName val="Labour week"/>
      <sheetName val="Labour week Samp"/>
      <sheetName val="labour coeff"/>
      <sheetName val="Material week"/>
      <sheetName val="Job Cost - month"/>
      <sheetName val="JCR Revised Format - month"/>
      <sheetName val="Bulk Samp"/>
      <sheetName val="Bulk Top"/>
      <sheetName val="Claim Vs Cert"/>
      <sheetName val="Sc Recon"/>
      <sheetName val="RMC"/>
      <sheetName val="Steel"/>
      <sheetName val="S7A-Fort Empty"/>
      <sheetName val="S7A-Fort Samp"/>
      <sheetName val="Staffmonthly"/>
      <sheetName val="Scaff - Fort"/>
      <sheetName val="Scaff - Req"/>
      <sheetName val="F3"/>
      <sheetName val="F3-Samp1"/>
      <sheetName val="F3-Samp2"/>
      <sheetName val="F3-Samp3"/>
      <sheetName val="F3-Samp4"/>
      <sheetName val="F3-Samp5"/>
      <sheetName val="Sheet1"/>
      <sheetName val="Sheet2"/>
      <sheetName val="Sheet3"/>
      <sheetName val="TBAL9697 -group wise  sdpl"/>
      <sheetName val="p&amp;m"/>
      <sheetName val="data existing_do not delete"/>
      <sheetName val="comp-st(GEN)"/>
      <sheetName val="Detailed"/>
      <sheetName val="m1"/>
      <sheetName val="DATA"/>
      <sheetName val="Road Detail Est."/>
      <sheetName val="Labour"/>
      <sheetName val="FIRE ESTIMATE"/>
      <sheetName val="Fill this out first..."/>
      <sheetName val="Build-up"/>
      <sheetName val="FORM7"/>
      <sheetName val="PRECAST lightconc-II"/>
      <sheetName val="VCH-SLC"/>
      <sheetName val="Supplier"/>
      <sheetName val="Boq"/>
      <sheetName val="dBase"/>
      <sheetName val="Pile cap"/>
      <sheetName val="Costing"/>
      <sheetName val="Meas.-Hotel Part"/>
      <sheetName val="RA-markate"/>
      <sheetName val="Tender Summary"/>
      <sheetName val="factors"/>
      <sheetName val="storm water1"/>
      <sheetName val="Download DATA"/>
      <sheetName val="Driveway Beams"/>
      <sheetName val="Inputs"/>
      <sheetName val="Quantities"/>
      <sheetName val="Mat_Cost"/>
      <sheetName val="TEXT"/>
      <sheetName val="Headings"/>
      <sheetName val="Flooring"/>
      <sheetName val="ELEC_BOQ"/>
      <sheetName val="Staff Acco."/>
      <sheetName val="2nd "/>
      <sheetName val="INPUT SHEET"/>
      <sheetName val="RES-PLANNING"/>
      <sheetName val="Macro1"/>
      <sheetName val="Civil Boq"/>
      <sheetName val="환율"/>
      <sheetName val="재1"/>
      <sheetName val="HEAD"/>
      <sheetName val="Contract Night Staff"/>
      <sheetName val="Contract Day Staff"/>
      <sheetName val="Day Shift"/>
      <sheetName val="Night Shift"/>
      <sheetName val="월선수금"/>
      <sheetName val="Basic Rates"/>
      <sheetName val="COST"/>
      <sheetName val="M.S."/>
      <sheetName val="SILICATE"/>
      <sheetName val="HVAC"/>
      <sheetName val="RA"/>
      <sheetName val="Boq- Civil"/>
      <sheetName val="Name List"/>
      <sheetName val="Cost Basis"/>
      <sheetName val="Civil-Mat."/>
      <sheetName val="BOQ Distribution"/>
      <sheetName val="SITE OVERHEADS"/>
      <sheetName val="Pacakges split"/>
      <sheetName val="Brand"/>
      <sheetName val="Location"/>
      <sheetName val="PackSize"/>
      <sheetName val="PackagingType"/>
      <sheetName val="Plant"/>
      <sheetName val="ProductHierarchy"/>
      <sheetName val="PurchGroup"/>
      <sheetName val="Sub-brand"/>
      <sheetName val="UOM"/>
      <sheetName val="Variant"/>
      <sheetName val="Excavation (2)"/>
      <sheetName val="Plum Concrete"/>
      <sheetName val="RMC  DO Till (CEDAR)"/>
      <sheetName val="STEEL DO TILL BANYAN"/>
      <sheetName val="RMC  DO Till BANYAN"/>
      <sheetName val="Cost summary"/>
      <sheetName val="RCC,Ret. Wall"/>
      <sheetName val="GN-ST-10"/>
      <sheetName val="ITB COST"/>
      <sheetName val="concrete"/>
      <sheetName val="beam-reinft-IIInd floor"/>
      <sheetName val="L+M"/>
      <sheetName val="gen"/>
      <sheetName val="Parameter"/>
      <sheetName val="FITZ MORT 94"/>
      <sheetName val="Lead"/>
      <sheetName val="Income Statement"/>
      <sheetName val="Intro."/>
      <sheetName val="St.co.91.5lvl"/>
      <sheetName val="WORK TABLE"/>
      <sheetName val="inWords"/>
      <sheetName val="Fill this out first___"/>
      <sheetName val="PMS"/>
      <sheetName val="DISTRIBUTION"/>
      <sheetName val="BOQ LT"/>
      <sheetName val="A.O.R r1Str"/>
      <sheetName val="A.O.R r1"/>
      <sheetName val="A.O.R (2)"/>
      <sheetName val="DOOR-WIND"/>
      <sheetName val="zone-8"/>
      <sheetName val="MHNO_LEV"/>
      <sheetName val="co_5"/>
      <sheetName val="zone-2"/>
      <sheetName val="Z1_DATA"/>
      <sheetName val="D2_CO"/>
      <sheetName val="D1_CO"/>
      <sheetName val="Structure Bills Qty"/>
      <sheetName val="Revised_BOQ_week"/>
      <sheetName val="Revised_BOQ_week_Samp"/>
      <sheetName val="BOQ_week"/>
      <sheetName val="BOQ_week_Samp"/>
      <sheetName val="Labour_week"/>
      <sheetName val="Labour_week_Samp"/>
      <sheetName val="labour_coeff"/>
      <sheetName val="Material_week"/>
      <sheetName val="Job_Cost_-_month"/>
      <sheetName val="JCR_Revised_Format_-_month"/>
      <sheetName val="Bulk_Samp"/>
      <sheetName val="Bulk_Top"/>
      <sheetName val="Claim_Vs_Cert"/>
      <sheetName val="Sc_Recon"/>
      <sheetName val="S7A-Fort_Empty"/>
      <sheetName val="S7A-Fort_Samp"/>
      <sheetName val="Scaff_-_Fort"/>
      <sheetName val="Scaff_-_Req"/>
      <sheetName val="Tender_Summary"/>
      <sheetName val="Civil-Mat_"/>
      <sheetName val="PRECAST_lightconc-II"/>
      <sheetName val="BOQ_Distribution"/>
      <sheetName val="TBAL9697_-group_wise__sdpl"/>
      <sheetName val="Fill_this_out_first___"/>
      <sheetName val="2nd_"/>
      <sheetName val="Pile_cap"/>
      <sheetName val="Name_List"/>
      <sheetName val="Driveway_Beams"/>
      <sheetName val="INPUT_SHEET"/>
      <sheetName val="Civil_Boq"/>
      <sheetName val="Contract_Night_Staff"/>
      <sheetName val="Contract_Day_Staff"/>
      <sheetName val="Day_Shift"/>
      <sheetName val="Night_Shift"/>
      <sheetName val="Basic_Rates"/>
      <sheetName val="M_S_"/>
      <sheetName val="Staff_Acco_"/>
      <sheetName val="Meas_-Hotel_Part"/>
      <sheetName val="Revised_BOQ_week1"/>
      <sheetName val="Revised_BOQ_week_Samp1"/>
      <sheetName val="BOQ_week1"/>
      <sheetName val="BOQ_week_Samp1"/>
      <sheetName val="Labour_week1"/>
      <sheetName val="Labour_week_Samp1"/>
      <sheetName val="labour_coeff1"/>
      <sheetName val="Material_week1"/>
      <sheetName val="Job_Cost_-_month1"/>
      <sheetName val="JCR_Revised_Format_-_month1"/>
      <sheetName val="Bulk_Samp1"/>
      <sheetName val="Bulk_Top1"/>
      <sheetName val="Claim_Vs_Cert1"/>
      <sheetName val="Sc_Recon1"/>
      <sheetName val="S7A-Fort_Empty1"/>
      <sheetName val="S7A-Fort_Samp1"/>
      <sheetName val="Scaff_-_Fort1"/>
      <sheetName val="Scaff_-_Req1"/>
      <sheetName val="Tender_Summary1"/>
      <sheetName val="Civil-Mat_1"/>
      <sheetName val="PRECAST_lightconc-II1"/>
      <sheetName val="BOQ_Distribution1"/>
      <sheetName val="TBAL9697_-group_wise__sdpl1"/>
      <sheetName val="Fill_this_out_first___1"/>
      <sheetName val="2nd_1"/>
      <sheetName val="Pile_cap1"/>
      <sheetName val="Name_List1"/>
      <sheetName val="Driveway_Beams1"/>
      <sheetName val="INPUT_SHEET1"/>
      <sheetName val="Civil_Boq1"/>
      <sheetName val="Contract_Night_Staff1"/>
      <sheetName val="Contract_Day_Staff1"/>
      <sheetName val="Day_Shift1"/>
      <sheetName val="Night_Shift1"/>
      <sheetName val="Basic_Rates1"/>
      <sheetName val="M_S_1"/>
      <sheetName val="Staff_Acco_1"/>
      <sheetName val="Meas_-Hotel_Part1"/>
      <sheetName val="Revised_BOQ_week2"/>
      <sheetName val="Revised_BOQ_week_Samp2"/>
      <sheetName val="BOQ_week2"/>
      <sheetName val="BOQ_week_Samp2"/>
      <sheetName val="Labour_week2"/>
      <sheetName val="Labour_week_Samp2"/>
      <sheetName val="labour_coeff2"/>
      <sheetName val="Material_week2"/>
      <sheetName val="Job_Cost_-_month2"/>
      <sheetName val="JCR_Revised_Format_-_month2"/>
      <sheetName val="Bulk_Samp2"/>
      <sheetName val="Bulk_Top2"/>
      <sheetName val="Claim_Vs_Cert2"/>
      <sheetName val="Sc_Recon2"/>
      <sheetName val="S7A-Fort_Empty2"/>
      <sheetName val="S7A-Fort_Samp2"/>
      <sheetName val="Scaff_-_Fort2"/>
      <sheetName val="Scaff_-_Req2"/>
      <sheetName val="Tender_Summary2"/>
      <sheetName val="Civil-Mat_2"/>
      <sheetName val="PRECAST_lightconc-II2"/>
      <sheetName val="BOQ_Distribution2"/>
      <sheetName val="TBAL9697_-group_wise__sdpl2"/>
      <sheetName val="Fill_this_out_first___2"/>
      <sheetName val="2nd_2"/>
      <sheetName val="Pile_cap2"/>
      <sheetName val="Name_List2"/>
      <sheetName val="Driveway_Beams2"/>
      <sheetName val="INPUT_SHEET2"/>
      <sheetName val="Civil_Boq2"/>
      <sheetName val="Contract_Night_Staff2"/>
      <sheetName val="Contract_Day_Staff2"/>
      <sheetName val="Day_Shift2"/>
      <sheetName val="Night_Shift2"/>
      <sheetName val="Basic_Rates2"/>
      <sheetName val="M_S_2"/>
      <sheetName val="Staff_Acco_2"/>
      <sheetName val="Meas_-Hotel_Part2"/>
      <sheetName val="Revised_BOQ_week3"/>
      <sheetName val="Revised_BOQ_week_Samp3"/>
      <sheetName val="BOQ_week3"/>
      <sheetName val="BOQ_week_Samp3"/>
      <sheetName val="Labour_week3"/>
      <sheetName val="Labour_week_Samp3"/>
      <sheetName val="labour_coeff3"/>
      <sheetName val="Material_week3"/>
      <sheetName val="Job_Cost_-_month3"/>
      <sheetName val="JCR_Revised_Format_-_month3"/>
      <sheetName val="Bulk_Samp3"/>
      <sheetName val="Bulk_Top3"/>
      <sheetName val="Claim_Vs_Cert3"/>
      <sheetName val="Sc_Recon3"/>
      <sheetName val="S7A-Fort_Empty3"/>
      <sheetName val="S7A-Fort_Samp3"/>
      <sheetName val="Scaff_-_Fort3"/>
      <sheetName val="Scaff_-_Req3"/>
      <sheetName val="Tender_Summary3"/>
      <sheetName val="Civil-Mat_3"/>
      <sheetName val="PRECAST_lightconc-II3"/>
      <sheetName val="BOQ_Distribution3"/>
      <sheetName val="TBAL9697_-group_wise__sdpl3"/>
      <sheetName val="Fill_this_out_first___3"/>
      <sheetName val="2nd_3"/>
      <sheetName val="Pile_cap3"/>
      <sheetName val="Name_List3"/>
      <sheetName val="Driveway_Beams3"/>
      <sheetName val="INPUT_SHEET3"/>
      <sheetName val="Civil_Boq3"/>
      <sheetName val="Contract_Night_Staff3"/>
      <sheetName val="Contract_Day_Staff3"/>
      <sheetName val="Day_Shift3"/>
      <sheetName val="Night_Shift3"/>
      <sheetName val="Basic_Rates3"/>
      <sheetName val="M_S_3"/>
      <sheetName val="Staff_Acco_3"/>
      <sheetName val="Meas_-Hotel_Part3"/>
      <sheetName val="Revised_BOQ_week4"/>
      <sheetName val="Revised_BOQ_week_Samp4"/>
      <sheetName val="BOQ_week4"/>
      <sheetName val="BOQ_week_Samp4"/>
      <sheetName val="Labour_week4"/>
      <sheetName val="Labour_week_Samp4"/>
      <sheetName val="labour_coeff4"/>
      <sheetName val="Material_week4"/>
      <sheetName val="Job_Cost_-_month4"/>
      <sheetName val="JCR_Revised_Format_-_month4"/>
      <sheetName val="Bulk_Samp4"/>
      <sheetName val="Bulk_Top4"/>
      <sheetName val="Claim_Vs_Cert4"/>
      <sheetName val="Sc_Recon4"/>
      <sheetName val="S7A-Fort_Empty4"/>
      <sheetName val="S7A-Fort_Samp4"/>
      <sheetName val="Scaff_-_Fort4"/>
      <sheetName val="Scaff_-_Req4"/>
      <sheetName val="Tender_Summary4"/>
      <sheetName val="Civil-Mat_4"/>
      <sheetName val="PRECAST_lightconc-II4"/>
      <sheetName val="BOQ_Distribution4"/>
      <sheetName val="TBAL9697_-group_wise__sdpl4"/>
      <sheetName val="Fill_this_out_first___4"/>
      <sheetName val="2nd_4"/>
      <sheetName val="Pile_cap4"/>
      <sheetName val="Name_List4"/>
      <sheetName val="Driveway_Beams4"/>
      <sheetName val="INPUT_SHEET4"/>
      <sheetName val="Civil_Boq4"/>
      <sheetName val="Contract_Night_Staff4"/>
      <sheetName val="Contract_Day_Staff4"/>
      <sheetName val="Day_Shift4"/>
      <sheetName val="Night_Shift4"/>
      <sheetName val="Basic_Rates4"/>
      <sheetName val="M_S_4"/>
      <sheetName val="Staff_Acco_4"/>
      <sheetName val="Meas_-Hotel_Part4"/>
      <sheetName val="Revised_BOQ_week5"/>
      <sheetName val="Revised_BOQ_week_Samp5"/>
      <sheetName val="BOQ_week5"/>
      <sheetName val="BOQ_week_Samp5"/>
      <sheetName val="Labour_week5"/>
      <sheetName val="Labour_week_Samp5"/>
      <sheetName val="labour_coeff5"/>
      <sheetName val="Material_week5"/>
      <sheetName val="Job_Cost_-_month5"/>
      <sheetName val="JCR_Revised_Format_-_month5"/>
      <sheetName val="Bulk_Samp5"/>
      <sheetName val="Bulk_Top5"/>
      <sheetName val="Claim_Vs_Cert5"/>
      <sheetName val="Sc_Recon5"/>
      <sheetName val="S7A-Fort_Empty5"/>
      <sheetName val="S7A-Fort_Samp5"/>
      <sheetName val="Scaff_-_Fort5"/>
      <sheetName val="Scaff_-_Req5"/>
      <sheetName val="Tender_Summary5"/>
      <sheetName val="Civil-Mat_5"/>
      <sheetName val="PRECAST_lightconc-II5"/>
      <sheetName val="BOQ_Distribution5"/>
      <sheetName val="TBAL9697_-group_wise__sdpl5"/>
      <sheetName val="Fill_this_out_first___5"/>
      <sheetName val="2nd_5"/>
      <sheetName val="Pile_cap5"/>
      <sheetName val="Name_List5"/>
      <sheetName val="Driveway_Beams5"/>
      <sheetName val="INPUT_SHEET5"/>
      <sheetName val="Civil_Boq5"/>
      <sheetName val="Contract_Night_Staff5"/>
      <sheetName val="Contract_Day_Staff5"/>
      <sheetName val="Day_Shift5"/>
      <sheetName val="Night_Shift5"/>
      <sheetName val="Basic_Rates5"/>
      <sheetName val="M_S_5"/>
      <sheetName val="Staff_Acco_5"/>
      <sheetName val="Meas_-Hotel_Part5"/>
      <sheetName val="Revised_BOQ_week6"/>
      <sheetName val="Revised_BOQ_week_Samp6"/>
      <sheetName val="BOQ_week6"/>
      <sheetName val="BOQ_week_Samp6"/>
      <sheetName val="Labour_week6"/>
      <sheetName val="Labour_week_Samp6"/>
      <sheetName val="labour_coeff6"/>
      <sheetName val="Material_week6"/>
      <sheetName val="Job_Cost_-_month6"/>
      <sheetName val="JCR_Revised_Format_-_month6"/>
      <sheetName val="Bulk_Samp6"/>
      <sheetName val="Bulk_Top6"/>
      <sheetName val="Claim_Vs_Cert6"/>
      <sheetName val="Sc_Recon6"/>
      <sheetName val="S7A-Fort_Empty6"/>
      <sheetName val="S7A-Fort_Samp6"/>
      <sheetName val="Scaff_-_Fort6"/>
      <sheetName val="Scaff_-_Req6"/>
      <sheetName val="Tender_Summary6"/>
      <sheetName val="Civil-Mat_6"/>
      <sheetName val="PRECAST_lightconc-II6"/>
      <sheetName val="BOQ_Distribution6"/>
      <sheetName val="TBAL9697_-group_wise__sdpl6"/>
      <sheetName val="Fill_this_out_first___6"/>
      <sheetName val="2nd_6"/>
      <sheetName val="Pile_cap6"/>
      <sheetName val="Name_List6"/>
      <sheetName val="Driveway_Beams6"/>
      <sheetName val="INPUT_SHEET6"/>
      <sheetName val="Civil_Boq6"/>
      <sheetName val="Contract_Night_Staff6"/>
      <sheetName val="Contract_Day_Staff6"/>
      <sheetName val="Day_Shift6"/>
      <sheetName val="Night_Shift6"/>
      <sheetName val="Basic_Rates6"/>
      <sheetName val="M_S_6"/>
      <sheetName val="Staff_Acco_6"/>
      <sheetName val="Meas_-Hotel_Part6"/>
      <sheetName val="Boq-_Civil"/>
      <sheetName val="SITE_OVERHEADS"/>
      <sheetName val="Pacakges_split"/>
      <sheetName val="Excavation_(2)"/>
      <sheetName val="Plum_Concrete"/>
      <sheetName val="RMC__DO_Till_(CEDAR)"/>
      <sheetName val="STEEL_DO_TILL_BANYAN"/>
      <sheetName val="RMC__DO_Till_BANYAN"/>
      <sheetName val="storm_water1"/>
      <sheetName val="beam-reinft-IIInd_floor"/>
      <sheetName val="ITB_COST"/>
      <sheetName val="Boq (Main Building)"/>
      <sheetName val="Config"/>
      <sheetName val="Break Dw"/>
      <sheetName val="Fin Sum"/>
      <sheetName val="COOLTREAT"/>
      <sheetName val="Buying Schedule"/>
      <sheetName val="CRF Register"/>
      <sheetName val="Labor abs-NMR"/>
      <sheetName val="Back filling"/>
      <sheetName val="NT items summary"/>
      <sheetName val="Footings"/>
      <sheetName val="sheeet7"/>
      <sheetName val="Item- Compact"/>
      <sheetName val="SEMINAR"/>
      <sheetName val="INTSHEET"/>
      <sheetName val="INTSHEET3"/>
      <sheetName val="FORM-0"/>
      <sheetName val="Actuals"/>
      <sheetName val="Cement"/>
      <sheetName val="Norms"/>
      <sheetName val="BOQ-Part1"/>
      <sheetName val="Input"/>
      <sheetName val="DATA SHEET"/>
      <sheetName val="Basic Resources"/>
      <sheetName val="A-CompanyInfo"/>
      <sheetName val="TrialBalance"/>
      <sheetName val="Basic"/>
      <sheetName val="BWSCPlt"/>
      <sheetName val="CI"/>
      <sheetName val="DI"/>
      <sheetName val="G.R.P"/>
      <sheetName val="HDPE"/>
      <sheetName val="PSC REVISED"/>
      <sheetName val="pvc"/>
      <sheetName val="DATA_PRG"/>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data_existing_do_not_delete"/>
      <sheetName val="Road_Detail_Est_"/>
      <sheetName val="FIRE_ESTIMATE"/>
      <sheetName val="m"/>
      <sheetName val="Mactan"/>
      <sheetName val="Mandaue"/>
      <sheetName val="Data-Road "/>
      <sheetName val="Side Drains"/>
      <sheetName val="DATA-CD "/>
      <sheetName val="Retaining walls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sheetData sheetId="275"/>
      <sheetData sheetId="276"/>
      <sheetData sheetId="277"/>
      <sheetData sheetId="278"/>
      <sheetData sheetId="279"/>
      <sheetData sheetId="280"/>
      <sheetData sheetId="281"/>
      <sheetData sheetId="282"/>
      <sheetData sheetId="283"/>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sheetData sheetId="399"/>
      <sheetData sheetId="400"/>
      <sheetData sheetId="401"/>
      <sheetData sheetId="402"/>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sheetData sheetId="427"/>
      <sheetData sheetId="428"/>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pipe-water"/>
      <sheetName val="habs-details"/>
      <sheetName val="hab-details"/>
      <sheetName val="int-Dia"/>
      <sheetName val="water-pros-pros-rate-empty"/>
      <sheetName val="water-pros-Ultim-rate-empty"/>
      <sheetName val="water-Ultimate-empty"/>
      <sheetName val="Nspt-smp-final-apprd"/>
      <sheetName val="water-pros-pros-rate"/>
      <sheetName val="water-pros-Ultimate-rate"/>
      <sheetName val="water-ultimate"/>
      <sheetName val="water-JPTsump-in&amp;out"/>
      <sheetName val="water-JPTsump-Balance"/>
      <sheetName val="jpt-ohbr-out-flow(U)"/>
      <sheetName val="jpt-ohbr-out-flow(P)"/>
      <sheetName val="jpt-ohbr-out-flow(P)-Ult"/>
      <sheetName val="water"/>
      <sheetName val="Nspt-smp-final-ORIGINAL"/>
      <sheetName val="piv-smp-n1"/>
      <sheetName val="Nspt-smp-final-ORIGINAL-(2)"/>
      <sheetName val="Nspt-final-Ultimate(mwl)"/>
      <sheetName val="Nspt-final-Ultimate"/>
      <sheetName val="Nspt-final-pros"/>
      <sheetName val="Nspt-final-Ultimate-21m"/>
      <sheetName val="Nspt-final-at-18.5mstg"/>
      <sheetName val="Nspt-final-pros-14m"/>
      <sheetName val="Nspt-final-pros-12m"/>
      <sheetName val="Nspt-final-pros-10m"/>
      <sheetName val="Nspt-final-pros-7m"/>
      <sheetName val="Nspt-final-pros-4m"/>
      <sheetName val="Nspt-final-empy-258m"/>
      <sheetName val="Nspt-final-empy-254m"/>
      <sheetName val="Nspt-final-empy-249.5m"/>
      <sheetName val="Nspt-final-empy-252m"/>
      <sheetName val="Nspt-final-empy-248m"/>
      <sheetName val="Nspt-final-empy-244m"/>
      <sheetName val="final-smp-pipes"/>
      <sheetName val="Chart1-U and P"/>
      <sheetName val="Chart1-Actual-Flow"/>
      <sheetName val="chart-Jpt-Girnibai-OUT-flow"/>
      <sheetName val="Chart1"/>
      <sheetName val="jpt to Girnibai-Out Flow"/>
      <sheetName val="chart-Jpt-Girnibai-OUT-flow (2)"/>
      <sheetName val="chart-Jpt-Girnibai-OUT-flow (3)"/>
      <sheetName val="leads"/>
      <sheetName val="Nspt-final-at-18_5mstg"/>
      <sheetName val="Nspt-final-empy-249_5m"/>
      <sheetName val="Chart1-U_and_P"/>
      <sheetName val="jpt_to_Girnibai-Out_Flow"/>
      <sheetName val="chart-Jpt-Girnibai-OUT-flow_(2)"/>
      <sheetName val="chart-Jpt-Girnibai-OUT-flow_(3)"/>
      <sheetName val="pvc-pipe-rates"/>
      <sheetName val="Material"/>
      <sheetName val="Labour"/>
      <sheetName val="BWSCPlt"/>
      <sheetName val="CI"/>
      <sheetName val="DI"/>
      <sheetName val="G.R.P"/>
      <sheetName val="HDPE"/>
      <sheetName val="PSC REVISED"/>
      <sheetName val="pvc"/>
      <sheetName val="ssr-rates"/>
      <sheetName val="Sheet9"/>
      <sheetName val="sectorwise"/>
      <sheetName val="data"/>
      <sheetName val="MRATES"/>
      <sheetName val="Data.F8.BTR"/>
      <sheetName val="Plant &amp;  Machinery"/>
      <sheetName val="r"/>
      <sheetName val="data existing_do not delete"/>
      <sheetName val="Det. Secty bld"/>
      <sheetName val="v"/>
      <sheetName val="TBAL9697 -group wise  sdpl"/>
      <sheetName val="wh_data_R"/>
      <sheetName val="Rates SSR 2008-09"/>
      <sheetName val="m1"/>
      <sheetName val="Marteru"/>
      <sheetName val="beam-reinft"/>
      <sheetName val="Sheet1 (2)"/>
      <sheetName val="Lead"/>
      <sheetName val="Dormitory"/>
      <sheetName val="maya"/>
      <sheetName val="Lookup"/>
      <sheetName val="Specification report"/>
      <sheetName val="GROUND FLOOR"/>
      <sheetName val="coverpage"/>
      <sheetName val="Road data"/>
      <sheetName val="Road Detail Est."/>
      <sheetName val="PANEL ANNEXURE"/>
      <sheetName val="Newabstract"/>
      <sheetName val="p&amp;m"/>
      <sheetName val="m"/>
      <sheetName val="l"/>
      <sheetName val="Rates"/>
      <sheetName val="RMR"/>
      <sheetName val="Sheet1"/>
      <sheetName val="Lead statement"/>
      <sheetName val="Data o"/>
      <sheetName val="Rubber Gaskets"/>
      <sheetName val="Usage "/>
      <sheetName val="detls"/>
      <sheetName val="Nspt-final-at-18_5mstg1"/>
      <sheetName val="Nspt-final-empy-249_5m1"/>
      <sheetName val="Chart1-U_and_P1"/>
      <sheetName val="jpt_to_Girnibai-Out_Flow1"/>
      <sheetName val="chart-Jpt-Girnibai-OUT-flow_(21"/>
      <sheetName val="chart-Jpt-Girnibai-OUT-flow_(31"/>
      <sheetName val="G_R_P"/>
      <sheetName val="PSC_REVISED"/>
      <sheetName val="data_existing_do_not_delete"/>
      <sheetName val="Plant_&amp;__Machinery"/>
      <sheetName val="Det__Secty_bld"/>
      <sheetName val="DISCHARGE"/>
      <sheetName val="elec-data"/>
      <sheetName val="OverviewBarmer"/>
      <sheetName val="GL"/>
      <sheetName val="Co-eff"/>
      <sheetName val="Detailed"/>
      <sheetName val="General"/>
      <sheetName val="DATA_PRG"/>
      <sheetName val="Specification"/>
      <sheetName val="GEN-ABS Del"/>
      <sheetName val="Rates_SSR_2008-09"/>
      <sheetName val="Data_F8_BTR"/>
      <sheetName val="TBAL9697_-group_wise__sdpl"/>
      <sheetName val="Sheet1_(2)"/>
      <sheetName val="Specification_report"/>
      <sheetName val="GROUND_FLOOR"/>
      <sheetName val="Road_data"/>
      <sheetName val="Road_Detail_Est_"/>
      <sheetName val="PANEL_ANNEXURE"/>
      <sheetName val="Lead_statement"/>
      <sheetName val="Rubber_Gaskets"/>
      <sheetName val="Data_o"/>
      <sheetName val="road est"/>
      <sheetName val="Data_Bit_I"/>
      <sheetName val="ewst"/>
      <sheetName val="Input"/>
      <sheetName val="HDPE-pipe-rates"/>
      <sheetName val="bom"/>
      <sheetName val="C-data"/>
      <sheetName val="Cover"/>
      <sheetName val="hdpe_basic"/>
      <sheetName val="pvc_basic"/>
      <sheetName val="Global factors"/>
      <sheetName val="hdpe-rates"/>
      <sheetName val="hdpe weights"/>
      <sheetName val="pvc-rates"/>
      <sheetName val="PVC weights"/>
      <sheetName val="concrete"/>
      <sheetName val="mlead"/>
      <sheetName val="comp-st(GEN)"/>
      <sheetName val="Iocount"/>
      <sheetName val="INDIGINEOUS ITEMS "/>
      <sheetName val="CPHEEO"/>
      <sheetName val="Data rough"/>
      <sheetName val="Main sheet"/>
      <sheetName val="Sheet5"/>
      <sheetName val="habs-list"/>
      <sheetName val="nodes"/>
    </sheetNames>
    <sheetDataSet>
      <sheetData sheetId="0">
        <row r="8">
          <cell r="C8" t="str">
            <v>A</v>
          </cell>
        </row>
      </sheetData>
      <sheetData sheetId="1"/>
      <sheetData sheetId="2"/>
      <sheetData sheetId="3"/>
      <sheetData sheetId="4"/>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ow r="8">
          <cell r="C8" t="str">
            <v>A</v>
          </cell>
          <cell r="U8">
            <v>99.27</v>
          </cell>
        </row>
        <row r="9">
          <cell r="U9">
            <v>102.81</v>
          </cell>
        </row>
        <row r="10">
          <cell r="U10">
            <v>102.81</v>
          </cell>
        </row>
        <row r="11">
          <cell r="U11">
            <v>102.81</v>
          </cell>
          <cell r="X11">
            <v>17.600000000000001</v>
          </cell>
        </row>
        <row r="12">
          <cell r="U12">
            <v>105.67</v>
          </cell>
        </row>
        <row r="13">
          <cell r="U13">
            <v>105.67</v>
          </cell>
          <cell r="X13">
            <v>14.450000000000001</v>
          </cell>
        </row>
        <row r="14">
          <cell r="U14">
            <v>101.18</v>
          </cell>
        </row>
        <row r="15">
          <cell r="U15">
            <v>101.18</v>
          </cell>
          <cell r="X15">
            <v>17.600000000000001</v>
          </cell>
        </row>
        <row r="16">
          <cell r="U16">
            <v>104.62</v>
          </cell>
        </row>
        <row r="17">
          <cell r="U17">
            <v>109.06</v>
          </cell>
          <cell r="X17">
            <v>14.450000000000001</v>
          </cell>
        </row>
        <row r="18">
          <cell r="U18">
            <v>108.06</v>
          </cell>
        </row>
        <row r="19">
          <cell r="U19">
            <v>114</v>
          </cell>
        </row>
        <row r="20">
          <cell r="U20">
            <v>116.86</v>
          </cell>
          <cell r="X20">
            <v>8.15</v>
          </cell>
        </row>
        <row r="21">
          <cell r="U21">
            <v>116</v>
          </cell>
        </row>
        <row r="22">
          <cell r="U22">
            <v>120</v>
          </cell>
          <cell r="X22">
            <v>4.2</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refreshError="1"/>
      <sheetData sheetId="41" refreshError="1"/>
      <sheetData sheetId="42"/>
      <sheetData sheetId="43" refreshError="1"/>
      <sheetData sheetId="44" refreshError="1"/>
      <sheetData sheetId="45" refreshError="1"/>
      <sheetData sheetId="46"/>
      <sheetData sheetId="47"/>
      <sheetData sheetId="48" refreshError="1"/>
      <sheetData sheetId="49"/>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sheetData sheetId="127"/>
      <sheetData sheetId="128"/>
      <sheetData sheetId="129"/>
      <sheetData sheetId="130"/>
      <sheetData sheetId="131"/>
      <sheetData sheetId="132"/>
      <sheetData sheetId="133"/>
      <sheetData sheetId="134"/>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sheetData sheetId="146"/>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r"/>
      <sheetName val="Bridge Data 2005-06"/>
      <sheetName val="Sheet1"/>
      <sheetName val="HDPE"/>
      <sheetName val="DI"/>
      <sheetName val="pvc"/>
      <sheetName val="Lead"/>
      <sheetName val="rdamdata"/>
      <sheetName val="lead-st"/>
      <sheetName val="Rate"/>
      <sheetName val="maya"/>
      <sheetName val="leads"/>
      <sheetName val="Bridge_Data_2005-06"/>
      <sheetName val="bom"/>
      <sheetName val="MRATES"/>
      <sheetName val="Lead statement"/>
      <sheetName val="Material"/>
      <sheetName val="Plant &amp;  Machinery"/>
      <sheetName val="Cover"/>
      <sheetName val="Lookup"/>
      <sheetName val="Conv"/>
      <sheetName val="RMR"/>
      <sheetName val="coverpage"/>
      <sheetName val="R_Det"/>
      <sheetName val="Road data"/>
      <sheetName val="Staff Acco_"/>
      <sheetName val="Staff Acco."/>
      <sheetName val="m"/>
      <sheetName val="GROUND FLOOR"/>
      <sheetName val="Data.F8.BTR"/>
      <sheetName val="C-data"/>
      <sheetName val="Usage"/>
      <sheetName val="Common "/>
      <sheetName val="General"/>
      <sheetName val="mlead"/>
      <sheetName val="abs road"/>
      <sheetName val="t_prsr"/>
      <sheetName val="id"/>
      <sheetName val="sch"/>
      <sheetName val="BWSCPlt"/>
      <sheetName val="CI"/>
      <sheetName val="G.R.P"/>
      <sheetName val="PSC REVISED"/>
      <sheetName val="Main sheet"/>
      <sheetName val="Legal Risk Analysis"/>
      <sheetName val="CC Road"/>
      <sheetName val="hdpe_basic"/>
      <sheetName val="DATA_PRG"/>
      <sheetName val="mas_hab"/>
      <sheetName val="v"/>
      <sheetName val="pvc_basic"/>
      <sheetName val="MRoad data"/>
      <sheetName val="final abstract"/>
    </sheetNames>
    <sheetDataSet>
      <sheetData sheetId="0" refreshError="1">
        <row r="2">
          <cell r="D2" t="str">
            <v>CONST.OF 2V RCC SLAB CULVERT AT 6/1 to 6/2 KM</v>
          </cell>
        </row>
        <row r="3">
          <cell r="B3" t="str">
            <v>PWD ROAD VATTEM TO PALEM (VIA) JAWAHARNAVODAYA SCHOOL,KARKONDA</v>
          </cell>
        </row>
        <row r="17">
          <cell r="H17">
            <v>2350</v>
          </cell>
        </row>
        <row r="32">
          <cell r="H32">
            <v>282.88</v>
          </cell>
        </row>
        <row r="37">
          <cell r="H37">
            <v>258.95999999999998</v>
          </cell>
        </row>
        <row r="59">
          <cell r="I59" t="str">
            <v>/cum</v>
          </cell>
        </row>
        <row r="67">
          <cell r="H67">
            <v>1410.4611040000002</v>
          </cell>
        </row>
        <row r="97">
          <cell r="H97">
            <v>2314.9090639999999</v>
          </cell>
        </row>
        <row r="113">
          <cell r="H113">
            <v>2836.9890640000003</v>
          </cell>
        </row>
        <row r="182">
          <cell r="H182">
            <v>382.90917600000006</v>
          </cell>
        </row>
        <row r="189">
          <cell r="H189">
            <v>88.4</v>
          </cell>
        </row>
        <row r="199">
          <cell r="H199">
            <v>4.16</v>
          </cell>
        </row>
        <row r="215">
          <cell r="H215">
            <v>389.89599999999996</v>
          </cell>
        </row>
        <row r="233">
          <cell r="H233">
            <v>131.04</v>
          </cell>
        </row>
        <row r="245">
          <cell r="H245">
            <v>30.16</v>
          </cell>
        </row>
        <row r="250">
          <cell r="H250" t="str">
            <v>Nagerkurnool</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lobal factors"/>
      <sheetName val="Global_factors"/>
      <sheetName val="Nspt-smp-final-ORIGINAL"/>
      <sheetName val="leads"/>
      <sheetName val="Dormitory"/>
      <sheetName val="Staff Acco."/>
      <sheetName val="MRATES"/>
      <sheetName val="r"/>
      <sheetName val="data existing_do not delete"/>
      <sheetName val="Usage"/>
      <sheetName val="Plant &amp;  Machinery"/>
      <sheetName val="Material"/>
      <sheetName val="Labour"/>
      <sheetName val="pvc_basic"/>
      <sheetName val="Sheet1 (2)"/>
      <sheetName val="data"/>
      <sheetName val="Lookup"/>
      <sheetName val="maya"/>
      <sheetName val="Road data"/>
      <sheetName val="Data.F8.BTR"/>
      <sheetName val="Specification report"/>
      <sheetName val="segments-details"/>
      <sheetName val="int-Dia-hdpe"/>
      <sheetName val="int-Dia-pvc"/>
      <sheetName val="BWSCPlt"/>
      <sheetName val="CI"/>
      <sheetName val="DI"/>
      <sheetName val="G.R.P"/>
      <sheetName val="HDPE"/>
      <sheetName val="PSC REVISED"/>
      <sheetName val="pvc"/>
      <sheetName val="HDPE-pipe-rates"/>
      <sheetName val="pvc-pipe-rates"/>
      <sheetName val="RMR"/>
      <sheetName val="Sheet1"/>
      <sheetName val="mlead"/>
      <sheetName val="Sheet5"/>
      <sheetName val="nodes"/>
      <sheetName val="wh_data_R"/>
      <sheetName val="beam-reinft"/>
      <sheetName val="m1"/>
      <sheetName val="rates"/>
      <sheetName val="m"/>
      <sheetName val="DATA_PRG"/>
      <sheetName val="Rates SSR 2008-09"/>
      <sheetName val="Marteru"/>
      <sheetName val="Sheet3"/>
      <sheetName val="hdpe-rates"/>
      <sheetName val="hdpe weights"/>
      <sheetName val="ssr-rates"/>
      <sheetName val="pvc-rates"/>
      <sheetName val="PVC weights"/>
      <sheetName val="concrete"/>
      <sheetName val="STAFFSCHED "/>
      <sheetName val="detls"/>
      <sheetName val="Usage "/>
      <sheetName val="comp-st(GEN)"/>
      <sheetName val="abs road"/>
      <sheetName val="coverpage"/>
      <sheetName val="R_Det"/>
      <sheetName val="v"/>
      <sheetName val="ww-march-02"/>
      <sheetName val="BOQ"/>
      <sheetName val="hdpe_basic"/>
      <sheetName val="ewst"/>
      <sheetName val="GF Columns"/>
      <sheetName val="New33KVSS_E3"/>
      <sheetName val="Prop aug of Ex 33KVSS_E3a"/>
      <sheetName val="Global_factors1"/>
      <sheetName val="Staff_Acco_"/>
      <sheetName val="data_existing_do_not_delete"/>
      <sheetName val="Plant_&amp;__Machinery"/>
      <sheetName val="Sheet1_(2)"/>
      <sheetName val="Road_data"/>
      <sheetName val="Data_F8_BTR"/>
      <sheetName val="Specification_report"/>
      <sheetName val="G_R_P"/>
      <sheetName val="PSC_REVISED"/>
      <sheetName val="Rates_SSR_2008-09"/>
      <sheetName val="p&amp;m"/>
      <sheetName val="Pop"/>
      <sheetName val="mp-team 1"/>
      <sheetName val="habs-list"/>
      <sheetName val="Data_Bit_I"/>
      <sheetName val="Sheet9"/>
      <sheetName val="Estimate"/>
      <sheetName val="TBAL9697 -group wise  sdpl"/>
      <sheetName val="Lead"/>
      <sheetName val="WATER-HAMMER"/>
      <sheetName val="Sheet2"/>
      <sheetName val="bom"/>
      <sheetName val="pumping main"/>
      <sheetName val="HS 30.04.2015.Final"/>
      <sheetName val="ID"/>
      <sheetName val="Sorted"/>
      <sheetName val="Detailed"/>
      <sheetName val="nandipet intra"/>
      <sheetName val="HS final-2"/>
      <sheetName val="Z1_DATA"/>
      <sheetName val="MHNO_LEV"/>
      <sheetName val="t_prsr"/>
      <sheetName val="Road Detail Est."/>
      <sheetName val="Detailed Estimate"/>
      <sheetName val="C-data"/>
      <sheetName val="comparative"/>
      <sheetName val="road est"/>
      <sheetName val="General"/>
    </sheetNames>
    <sheetDataSet>
      <sheetData sheetId="0">
        <row r="2">
          <cell r="B2">
            <v>0.4</v>
          </cell>
        </row>
        <row r="3">
          <cell r="B3">
            <v>0.5</v>
          </cell>
        </row>
        <row r="5">
          <cell r="B5">
            <v>0.5</v>
          </cell>
        </row>
        <row r="7">
          <cell r="B7">
            <v>0.26666666666666666</v>
          </cell>
        </row>
        <row r="8">
          <cell r="B8">
            <v>0.5</v>
          </cell>
        </row>
        <row r="10">
          <cell r="B10">
            <v>0.5</v>
          </cell>
        </row>
      </sheetData>
      <sheetData sheetId="1">
        <row r="2">
          <cell r="B2">
            <v>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OHSRCAP"/>
      <sheetName val="PIPES-FINAL"/>
      <sheetName val="covered-habs"/>
      <sheetName val="covered-habs-nss"/>
      <sheetName val="NEW-ohsr list"/>
      <sheetName val="habs-list"/>
      <sheetName val="nodes"/>
      <sheetName val="abstract ohsr&amp;bpt"/>
      <sheetName val="list"/>
      <sheetName val="int-Dia"/>
      <sheetName val="JAWAHAR-hyd-original"/>
      <sheetName val="3200"/>
      <sheetName val="2750"/>
      <sheetName val="2500"/>
      <sheetName val="2200"/>
      <sheetName val="1800"/>
      <sheetName val="1500"/>
      <sheetName val="GL1"/>
      <sheetName val="GL2"/>
      <sheetName val="200"/>
      <sheetName val="100"/>
      <sheetName val="50"/>
      <sheetName val="water-pros-ultimate-rate"/>
      <sheetName val="water-ultimater"/>
      <sheetName val="A'rangapur-Out Flow"/>
      <sheetName val="chart-A'rangapur-OUT-flow"/>
      <sheetName val="water"/>
      <sheetName val="Chart2-habs"/>
      <sheetName val="Chart2-total"/>
      <sheetName val="Global factors"/>
      <sheetName val="Data.F8.BTR"/>
      <sheetName val="beam-reinft"/>
      <sheetName val="Sheet1"/>
      <sheetName val="sup dat"/>
      <sheetName val="Plant &amp;  Machinery"/>
      <sheetName val="Labour"/>
      <sheetName val="DATA"/>
    </sheetNames>
    <sheetDataSet>
      <sheetData sheetId="0"/>
      <sheetData sheetId="1"/>
      <sheetData sheetId="2"/>
      <sheetData sheetId="3"/>
      <sheetData sheetId="4"/>
      <sheetData sheetId="5"/>
      <sheetData sheetId="6" refreshError="1">
        <row r="5">
          <cell r="C5">
            <v>140</v>
          </cell>
          <cell r="D5">
            <v>182</v>
          </cell>
          <cell r="E5" t="str">
            <v xml:space="preserve">Lingapur ohsr </v>
          </cell>
          <cell r="F5" t="str">
            <v>new</v>
          </cell>
          <cell r="G5">
            <v>9</v>
          </cell>
          <cell r="H5">
            <v>20</v>
          </cell>
          <cell r="I5">
            <v>0</v>
          </cell>
          <cell r="J5">
            <v>340</v>
          </cell>
        </row>
        <row r="6">
          <cell r="C6">
            <v>141</v>
          </cell>
          <cell r="D6">
            <v>184</v>
          </cell>
          <cell r="E6" t="str">
            <v xml:space="preserve">Machapur ohsr </v>
          </cell>
          <cell r="F6" t="str">
            <v>new</v>
          </cell>
          <cell r="G6">
            <v>16</v>
          </cell>
          <cell r="H6">
            <v>60</v>
          </cell>
          <cell r="I6">
            <v>0</v>
          </cell>
          <cell r="J6">
            <v>800</v>
          </cell>
        </row>
        <row r="7">
          <cell r="C7">
            <v>142</v>
          </cell>
          <cell r="D7">
            <v>170</v>
          </cell>
          <cell r="E7" t="str">
            <v xml:space="preserve">Bussapur ohsr </v>
          </cell>
          <cell r="F7" t="str">
            <v>new</v>
          </cell>
          <cell r="G7">
            <v>12</v>
          </cell>
          <cell r="H7">
            <v>40</v>
          </cell>
          <cell r="I7">
            <v>0</v>
          </cell>
          <cell r="J7">
            <v>823</v>
          </cell>
        </row>
        <row r="8">
          <cell r="C8">
            <v>143</v>
          </cell>
          <cell r="D8">
            <v>165.5</v>
          </cell>
          <cell r="E8" t="str">
            <v>Chelvai ohsr</v>
          </cell>
          <cell r="F8">
            <v>0</v>
          </cell>
          <cell r="G8">
            <v>15</v>
          </cell>
          <cell r="H8">
            <v>150</v>
          </cell>
          <cell r="I8">
            <v>0</v>
          </cell>
          <cell r="J8">
            <v>3846</v>
          </cell>
        </row>
        <row r="9">
          <cell r="C9">
            <v>144</v>
          </cell>
          <cell r="D9">
            <v>166</v>
          </cell>
          <cell r="E9" t="str">
            <v>Chelvai new ohsr</v>
          </cell>
          <cell r="F9" t="str">
            <v>new</v>
          </cell>
          <cell r="G9">
            <v>13</v>
          </cell>
          <cell r="H9">
            <v>90</v>
          </cell>
          <cell r="I9">
            <v>0</v>
          </cell>
          <cell r="J9">
            <v>2184</v>
          </cell>
        </row>
        <row r="10">
          <cell r="C10">
            <v>145</v>
          </cell>
          <cell r="D10">
            <v>184</v>
          </cell>
          <cell r="E10" t="str">
            <v>Machapur BPT</v>
          </cell>
          <cell r="F10" t="str">
            <v>new</v>
          </cell>
          <cell r="G10">
            <v>27</v>
          </cell>
          <cell r="H10">
            <v>90</v>
          </cell>
          <cell r="I10">
            <v>0</v>
          </cell>
          <cell r="J10">
            <v>32860</v>
          </cell>
        </row>
        <row r="11">
          <cell r="C11">
            <v>146</v>
          </cell>
          <cell r="D11">
            <v>165</v>
          </cell>
          <cell r="E11" t="str">
            <v xml:space="preserve">Dubbagudem  ohsr </v>
          </cell>
          <cell r="F11" t="str">
            <v>new</v>
          </cell>
          <cell r="G11">
            <v>9</v>
          </cell>
          <cell r="H11">
            <v>20</v>
          </cell>
          <cell r="I11">
            <v>0</v>
          </cell>
          <cell r="J11">
            <v>362</v>
          </cell>
        </row>
        <row r="12">
          <cell r="C12">
            <v>147</v>
          </cell>
          <cell r="D12">
            <v>151</v>
          </cell>
          <cell r="E12" t="str">
            <v xml:space="preserve">Somlagadda ohsr </v>
          </cell>
          <cell r="F12" t="str">
            <v>new</v>
          </cell>
          <cell r="G12">
            <v>12</v>
          </cell>
          <cell r="H12">
            <v>40</v>
          </cell>
          <cell r="I12">
            <v>0</v>
          </cell>
          <cell r="J12">
            <v>679</v>
          </cell>
        </row>
        <row r="13">
          <cell r="C13">
            <v>148</v>
          </cell>
          <cell r="D13">
            <v>154</v>
          </cell>
          <cell r="E13" t="str">
            <v>Govinderaopet BPT</v>
          </cell>
          <cell r="F13" t="str">
            <v>new</v>
          </cell>
          <cell r="G13">
            <v>30</v>
          </cell>
          <cell r="H13">
            <v>90</v>
          </cell>
          <cell r="I13">
            <v>0</v>
          </cell>
          <cell r="J13">
            <v>16971</v>
          </cell>
        </row>
        <row r="14">
          <cell r="C14">
            <v>149</v>
          </cell>
          <cell r="D14">
            <v>148</v>
          </cell>
          <cell r="E14" t="str">
            <v xml:space="preserve">Rangapur  ohsr </v>
          </cell>
          <cell r="F14" t="str">
            <v>new</v>
          </cell>
          <cell r="G14">
            <v>13</v>
          </cell>
          <cell r="H14">
            <v>90</v>
          </cell>
          <cell r="I14">
            <v>0</v>
          </cell>
          <cell r="J14">
            <v>2318</v>
          </cell>
        </row>
        <row r="15">
          <cell r="C15">
            <v>150</v>
          </cell>
          <cell r="D15">
            <v>154.16999999999999</v>
          </cell>
          <cell r="E15" t="str">
            <v>Govindarao pet ohsr</v>
          </cell>
          <cell r="F15">
            <v>0</v>
          </cell>
          <cell r="G15">
            <v>15</v>
          </cell>
          <cell r="H15">
            <v>150</v>
          </cell>
          <cell r="I15">
            <v>0</v>
          </cell>
          <cell r="J15">
            <v>3539</v>
          </cell>
        </row>
        <row r="16">
          <cell r="C16">
            <v>151</v>
          </cell>
          <cell r="D16">
            <v>155</v>
          </cell>
          <cell r="E16" t="str">
            <v>Govindarao pet new ohsr</v>
          </cell>
          <cell r="F16" t="str">
            <v>new</v>
          </cell>
          <cell r="G16">
            <v>13</v>
          </cell>
          <cell r="H16">
            <v>60</v>
          </cell>
          <cell r="I16">
            <v>0</v>
          </cell>
          <cell r="J16">
            <v>1262</v>
          </cell>
        </row>
        <row r="17">
          <cell r="C17">
            <v>152</v>
          </cell>
          <cell r="D17">
            <v>165.07</v>
          </cell>
          <cell r="E17" t="str">
            <v>Dumpelli gudem ohsr</v>
          </cell>
          <cell r="F17">
            <v>0</v>
          </cell>
          <cell r="G17">
            <v>12.3</v>
          </cell>
          <cell r="H17">
            <v>60</v>
          </cell>
          <cell r="I17">
            <v>0</v>
          </cell>
          <cell r="J17">
            <v>1570</v>
          </cell>
        </row>
        <row r="18">
          <cell r="C18">
            <v>153</v>
          </cell>
          <cell r="D18">
            <v>166</v>
          </cell>
          <cell r="E18" t="str">
            <v xml:space="preserve">LB nager Ohsr </v>
          </cell>
          <cell r="F18" t="str">
            <v>new</v>
          </cell>
          <cell r="G18">
            <v>9</v>
          </cell>
          <cell r="H18">
            <v>20</v>
          </cell>
          <cell r="I18">
            <v>0</v>
          </cell>
          <cell r="J18">
            <v>641</v>
          </cell>
        </row>
        <row r="19">
          <cell r="C19">
            <v>154</v>
          </cell>
          <cell r="D19">
            <v>164</v>
          </cell>
          <cell r="E19" t="str">
            <v>Papaiahpally ohsr</v>
          </cell>
          <cell r="F19" t="str">
            <v>new</v>
          </cell>
          <cell r="G19">
            <v>9</v>
          </cell>
          <cell r="H19">
            <v>20</v>
          </cell>
          <cell r="I19">
            <v>0</v>
          </cell>
          <cell r="J19">
            <v>319</v>
          </cell>
        </row>
        <row r="20">
          <cell r="C20">
            <v>155</v>
          </cell>
          <cell r="D20">
            <v>167.57499999999999</v>
          </cell>
          <cell r="E20" t="str">
            <v xml:space="preserve">Sandragudem ohsr </v>
          </cell>
          <cell r="F20" t="str">
            <v>new</v>
          </cell>
          <cell r="G20">
            <v>12</v>
          </cell>
          <cell r="H20">
            <v>40</v>
          </cell>
          <cell r="I20">
            <v>0</v>
          </cell>
          <cell r="J20">
            <v>691</v>
          </cell>
        </row>
        <row r="21">
          <cell r="C21">
            <v>156</v>
          </cell>
          <cell r="D21">
            <v>0</v>
          </cell>
          <cell r="E21" t="str">
            <v xml:space="preserve">Balazi nager </v>
          </cell>
        </row>
        <row r="22">
          <cell r="C22">
            <v>157</v>
          </cell>
          <cell r="D22">
            <v>142.375</v>
          </cell>
          <cell r="E22" t="str">
            <v xml:space="preserve">Ragavapatnam  ohsr </v>
          </cell>
          <cell r="F22" t="str">
            <v>new</v>
          </cell>
          <cell r="G22">
            <v>12</v>
          </cell>
          <cell r="H22">
            <v>40</v>
          </cell>
          <cell r="I22">
            <v>0</v>
          </cell>
          <cell r="J22">
            <v>600</v>
          </cell>
        </row>
        <row r="23">
          <cell r="C23">
            <v>158</v>
          </cell>
          <cell r="D23">
            <v>155.38499999999999</v>
          </cell>
          <cell r="E23" t="str">
            <v xml:space="preserve">Lakanavaram  ohsr </v>
          </cell>
          <cell r="F23">
            <v>0</v>
          </cell>
          <cell r="G23">
            <v>12.5</v>
          </cell>
          <cell r="H23">
            <v>40</v>
          </cell>
          <cell r="I23">
            <v>0</v>
          </cell>
          <cell r="J23">
            <v>607</v>
          </cell>
        </row>
        <row r="24">
          <cell r="C24">
            <v>159</v>
          </cell>
          <cell r="D24">
            <v>148.22999999999999</v>
          </cell>
          <cell r="E24" t="str">
            <v xml:space="preserve">Pasra  ohsr </v>
          </cell>
          <cell r="F24">
            <v>0</v>
          </cell>
          <cell r="G24">
            <v>15</v>
          </cell>
          <cell r="H24">
            <v>150</v>
          </cell>
          <cell r="I24">
            <v>0</v>
          </cell>
          <cell r="J24">
            <v>4018</v>
          </cell>
        </row>
        <row r="25">
          <cell r="C25">
            <v>160</v>
          </cell>
          <cell r="D25">
            <v>148</v>
          </cell>
          <cell r="E25" t="str">
            <v xml:space="preserve">Pasra new ohsr </v>
          </cell>
          <cell r="F25" t="str">
            <v>new</v>
          </cell>
          <cell r="G25">
            <v>13</v>
          </cell>
          <cell r="H25">
            <v>90</v>
          </cell>
          <cell r="I25">
            <v>0</v>
          </cell>
          <cell r="J25">
            <v>2300</v>
          </cell>
        </row>
        <row r="26">
          <cell r="C26">
            <v>161</v>
          </cell>
          <cell r="D26">
            <v>142.53</v>
          </cell>
          <cell r="E26" t="str">
            <v xml:space="preserve">Pathanagaram ohsr </v>
          </cell>
          <cell r="F26" t="str">
            <v>new</v>
          </cell>
          <cell r="G26">
            <v>12</v>
          </cell>
          <cell r="H26">
            <v>40</v>
          </cell>
          <cell r="I26">
            <v>0</v>
          </cell>
          <cell r="J26">
            <v>706</v>
          </cell>
        </row>
        <row r="27">
          <cell r="C27">
            <v>162</v>
          </cell>
          <cell r="D27">
            <v>147.08500000000001</v>
          </cell>
          <cell r="E27" t="str">
            <v xml:space="preserve">Pathippalagadda  ohsr </v>
          </cell>
          <cell r="F27" t="str">
            <v>new</v>
          </cell>
          <cell r="G27">
            <v>9</v>
          </cell>
          <cell r="H27">
            <v>20</v>
          </cell>
          <cell r="I27">
            <v>0</v>
          </cell>
          <cell r="J27">
            <v>171</v>
          </cell>
        </row>
        <row r="28">
          <cell r="C28">
            <v>163</v>
          </cell>
          <cell r="D28">
            <v>138</v>
          </cell>
          <cell r="E28" t="str">
            <v xml:space="preserve">Projectnager ohsr </v>
          </cell>
          <cell r="F28" t="str">
            <v>new</v>
          </cell>
          <cell r="G28">
            <v>9</v>
          </cell>
          <cell r="H28">
            <v>20</v>
          </cell>
          <cell r="I28">
            <v>0</v>
          </cell>
          <cell r="J28">
            <v>182</v>
          </cell>
        </row>
        <row r="29">
          <cell r="C29">
            <v>164</v>
          </cell>
          <cell r="D29">
            <v>141.91499999999999</v>
          </cell>
          <cell r="E29" t="str">
            <v xml:space="preserve">Muthapur  ohsr </v>
          </cell>
          <cell r="F29" t="str">
            <v>new</v>
          </cell>
          <cell r="G29">
            <v>9</v>
          </cell>
          <cell r="H29">
            <v>20</v>
          </cell>
          <cell r="I29">
            <v>0</v>
          </cell>
          <cell r="J29">
            <v>408</v>
          </cell>
        </row>
        <row r="30">
          <cell r="C30">
            <v>165</v>
          </cell>
          <cell r="D30">
            <v>0</v>
          </cell>
          <cell r="E30" t="str">
            <v xml:space="preserve">Motlagudem </v>
          </cell>
        </row>
        <row r="31">
          <cell r="C31">
            <v>166</v>
          </cell>
          <cell r="D31">
            <v>140.565</v>
          </cell>
          <cell r="E31" t="str">
            <v>Tappamancha ohsr</v>
          </cell>
          <cell r="F31" t="str">
            <v>new</v>
          </cell>
          <cell r="G31">
            <v>9</v>
          </cell>
          <cell r="H31">
            <v>20</v>
          </cell>
          <cell r="I31">
            <v>0</v>
          </cell>
          <cell r="J31">
            <v>181</v>
          </cell>
        </row>
        <row r="32">
          <cell r="C32">
            <v>167</v>
          </cell>
          <cell r="D32">
            <v>161</v>
          </cell>
          <cell r="E32" t="str">
            <v xml:space="preserve">Gandinagaram  ohsr </v>
          </cell>
          <cell r="F32" t="str">
            <v>new</v>
          </cell>
          <cell r="G32">
            <v>16.5</v>
          </cell>
          <cell r="H32">
            <v>120</v>
          </cell>
          <cell r="I32">
            <v>0</v>
          </cell>
          <cell r="J32">
            <v>3118</v>
          </cell>
        </row>
        <row r="33">
          <cell r="C33">
            <v>168</v>
          </cell>
          <cell r="D33">
            <v>0</v>
          </cell>
          <cell r="E33" t="str">
            <v>Moddulagudem</v>
          </cell>
        </row>
        <row r="34">
          <cell r="C34">
            <v>169</v>
          </cell>
          <cell r="D34">
            <v>165</v>
          </cell>
          <cell r="E34" t="str">
            <v>Rampur ohsr</v>
          </cell>
          <cell r="F34" t="str">
            <v>new</v>
          </cell>
          <cell r="G34">
            <v>13</v>
          </cell>
          <cell r="H34">
            <v>90</v>
          </cell>
          <cell r="I34">
            <v>0</v>
          </cell>
          <cell r="J34">
            <v>1626</v>
          </cell>
        </row>
        <row r="35">
          <cell r="C35">
            <v>170</v>
          </cell>
          <cell r="D35">
            <v>0</v>
          </cell>
          <cell r="E35" t="str">
            <v>Amruthathanda</v>
          </cell>
        </row>
        <row r="36">
          <cell r="C36">
            <v>171</v>
          </cell>
          <cell r="D36">
            <v>0</v>
          </cell>
          <cell r="E36" t="str">
            <v>Laxmipur</v>
          </cell>
        </row>
        <row r="37">
          <cell r="C37">
            <v>172</v>
          </cell>
          <cell r="D37">
            <v>0</v>
          </cell>
          <cell r="E37" t="str">
            <v xml:space="preserve">Nethaganigudem </v>
          </cell>
        </row>
        <row r="38">
          <cell r="C38">
            <v>173</v>
          </cell>
          <cell r="D38">
            <v>0</v>
          </cell>
          <cell r="E38" t="str">
            <v>Purya thanda</v>
          </cell>
        </row>
        <row r="39">
          <cell r="C39">
            <v>174</v>
          </cell>
          <cell r="D39">
            <v>0</v>
          </cell>
          <cell r="E39" t="str">
            <v>Chandruthanda</v>
          </cell>
        </row>
        <row r="40">
          <cell r="C40">
            <v>175</v>
          </cell>
          <cell r="D40">
            <v>169</v>
          </cell>
          <cell r="E40" t="str">
            <v>Karlapally ohsr</v>
          </cell>
          <cell r="F40" t="str">
            <v>new</v>
          </cell>
          <cell r="G40">
            <v>12</v>
          </cell>
          <cell r="H40">
            <v>40</v>
          </cell>
          <cell r="I40">
            <v>0</v>
          </cell>
          <cell r="J40">
            <v>709</v>
          </cell>
        </row>
        <row r="42">
          <cell r="J42">
            <v>83831</v>
          </cell>
        </row>
        <row r="47">
          <cell r="E47">
            <v>823</v>
          </cell>
        </row>
        <row r="48">
          <cell r="E48">
            <v>4846</v>
          </cell>
        </row>
        <row r="49">
          <cell r="E49">
            <v>87</v>
          </cell>
        </row>
        <row r="50">
          <cell r="E50">
            <v>679</v>
          </cell>
        </row>
        <row r="51">
          <cell r="E51">
            <v>97</v>
          </cell>
        </row>
        <row r="52">
          <cell r="E52">
            <v>362</v>
          </cell>
        </row>
        <row r="53">
          <cell r="E53">
            <v>515</v>
          </cell>
        </row>
        <row r="54">
          <cell r="E54">
            <v>388</v>
          </cell>
        </row>
        <row r="55">
          <cell r="E55">
            <v>407</v>
          </cell>
        </row>
        <row r="56">
          <cell r="E56">
            <v>279</v>
          </cell>
        </row>
        <row r="57">
          <cell r="E57">
            <v>412</v>
          </cell>
        </row>
        <row r="58">
          <cell r="E58">
            <v>125</v>
          </cell>
        </row>
        <row r="59">
          <cell r="E59">
            <v>49</v>
          </cell>
        </row>
        <row r="60">
          <cell r="E60">
            <v>145</v>
          </cell>
        </row>
        <row r="61">
          <cell r="E61">
            <v>1850</v>
          </cell>
        </row>
        <row r="62">
          <cell r="E62">
            <v>30</v>
          </cell>
        </row>
        <row r="63">
          <cell r="E63">
            <v>641</v>
          </cell>
        </row>
        <row r="64">
          <cell r="E64">
            <v>1570</v>
          </cell>
        </row>
        <row r="65">
          <cell r="E65">
            <v>377</v>
          </cell>
        </row>
        <row r="66">
          <cell r="E66">
            <v>96</v>
          </cell>
        </row>
        <row r="67">
          <cell r="E67">
            <v>96</v>
          </cell>
        </row>
        <row r="68">
          <cell r="E68">
            <v>40</v>
          </cell>
        </row>
        <row r="69">
          <cell r="E69">
            <v>797</v>
          </cell>
        </row>
        <row r="70">
          <cell r="E70">
            <v>81</v>
          </cell>
        </row>
        <row r="71">
          <cell r="E71">
            <v>182</v>
          </cell>
        </row>
        <row r="72">
          <cell r="E72">
            <v>181</v>
          </cell>
        </row>
        <row r="73">
          <cell r="E73">
            <v>327</v>
          </cell>
        </row>
        <row r="74">
          <cell r="E74">
            <v>2235</v>
          </cell>
        </row>
        <row r="75">
          <cell r="E75">
            <v>2633</v>
          </cell>
        </row>
        <row r="76">
          <cell r="E76">
            <v>706</v>
          </cell>
        </row>
        <row r="77">
          <cell r="E77">
            <v>423</v>
          </cell>
        </row>
        <row r="78">
          <cell r="E78">
            <v>2695</v>
          </cell>
        </row>
        <row r="79">
          <cell r="E79">
            <v>319</v>
          </cell>
        </row>
        <row r="80">
          <cell r="E80">
            <v>2318</v>
          </cell>
        </row>
        <row r="81">
          <cell r="E81">
            <v>171</v>
          </cell>
        </row>
        <row r="82">
          <cell r="E82">
            <v>600</v>
          </cell>
        </row>
        <row r="83">
          <cell r="E83">
            <v>1689</v>
          </cell>
        </row>
        <row r="84">
          <cell r="D84">
            <v>29265</v>
          </cell>
          <cell r="E84">
            <v>29271</v>
          </cell>
          <cell r="F84">
            <v>0</v>
          </cell>
          <cell r="G84">
            <v>0</v>
          </cell>
        </row>
        <row r="85">
          <cell r="D85">
            <v>6</v>
          </cell>
        </row>
      </sheetData>
      <sheetData sheetId="7" refreshError="1">
        <row r="5">
          <cell r="C5" t="str">
            <v>Jawaharnagar BPT</v>
          </cell>
          <cell r="D5">
            <v>224</v>
          </cell>
        </row>
        <row r="6">
          <cell r="C6" t="str">
            <v>Jawaharnagar BPT foot</v>
          </cell>
          <cell r="D6">
            <v>200</v>
          </cell>
        </row>
        <row r="7">
          <cell r="C7" t="str">
            <v>LingapurX</v>
          </cell>
          <cell r="D7">
            <v>182</v>
          </cell>
        </row>
        <row r="8">
          <cell r="C8" t="str">
            <v>Lingapur ohsrx</v>
          </cell>
          <cell r="D8">
            <v>182</v>
          </cell>
        </row>
        <row r="9">
          <cell r="C9" t="str">
            <v>Lingapur ohsr</v>
          </cell>
          <cell r="D9">
            <v>182</v>
          </cell>
        </row>
        <row r="10">
          <cell r="C10" t="str">
            <v>MachapurX</v>
          </cell>
          <cell r="D10">
            <v>180</v>
          </cell>
        </row>
        <row r="11">
          <cell r="C11" t="str">
            <v>Machapur ohsrx</v>
          </cell>
          <cell r="D11">
            <v>184</v>
          </cell>
        </row>
        <row r="12">
          <cell r="C12" t="str">
            <v>Machapur ohsr</v>
          </cell>
          <cell r="D12">
            <v>184</v>
          </cell>
        </row>
        <row r="13">
          <cell r="C13" t="str">
            <v>Machapur BPTX</v>
          </cell>
          <cell r="D13">
            <v>184</v>
          </cell>
        </row>
        <row r="14">
          <cell r="C14" t="str">
            <v>Machapur BPT</v>
          </cell>
          <cell r="D14">
            <v>184</v>
          </cell>
        </row>
        <row r="15">
          <cell r="C15" t="str">
            <v>Machapur BPT LWL</v>
          </cell>
          <cell r="D15">
            <v>184</v>
          </cell>
        </row>
        <row r="16">
          <cell r="C16" t="str">
            <v>BussapurV MID</v>
          </cell>
          <cell r="D16">
            <v>165</v>
          </cell>
        </row>
        <row r="17">
          <cell r="C17" t="str">
            <v>BussapurX</v>
          </cell>
          <cell r="D17">
            <v>165</v>
          </cell>
        </row>
        <row r="18">
          <cell r="C18" t="str">
            <v>Bussapur ohsrx</v>
          </cell>
          <cell r="D18">
            <v>165</v>
          </cell>
        </row>
        <row r="19">
          <cell r="C19" t="str">
            <v>Bussapur ohsr</v>
          </cell>
          <cell r="D19">
            <v>165</v>
          </cell>
        </row>
        <row r="20">
          <cell r="C20" t="str">
            <v>Chelvai ENT</v>
          </cell>
          <cell r="D20">
            <v>165</v>
          </cell>
        </row>
        <row r="21">
          <cell r="C21" t="str">
            <v>Chelvai ohsrJN</v>
          </cell>
          <cell r="D21">
            <v>165</v>
          </cell>
        </row>
        <row r="22">
          <cell r="C22" t="str">
            <v>Chelvai ohsrx</v>
          </cell>
          <cell r="D22">
            <v>165</v>
          </cell>
        </row>
        <row r="23">
          <cell r="C23" t="str">
            <v>Chelvai ohsr</v>
          </cell>
          <cell r="D23">
            <v>165.5</v>
          </cell>
        </row>
        <row r="24">
          <cell r="C24" t="str">
            <v>Chelvai new ohsrx</v>
          </cell>
          <cell r="D24">
            <v>165</v>
          </cell>
        </row>
        <row r="25">
          <cell r="C25" t="str">
            <v>Chelvai new ohsr</v>
          </cell>
          <cell r="D25">
            <v>166</v>
          </cell>
        </row>
        <row r="26">
          <cell r="C26" t="str">
            <v>DubbagudemX</v>
          </cell>
          <cell r="D26">
            <v>160</v>
          </cell>
        </row>
        <row r="27">
          <cell r="C27" t="str">
            <v>Dubbagudem  ohsrx</v>
          </cell>
          <cell r="D27">
            <v>170</v>
          </cell>
        </row>
        <row r="28">
          <cell r="C28" t="str">
            <v xml:space="preserve">Dubbagudem  ohsr </v>
          </cell>
          <cell r="D28">
            <v>170</v>
          </cell>
        </row>
        <row r="29">
          <cell r="C29" t="str">
            <v>Govinderaopet BPTX</v>
          </cell>
          <cell r="D29">
            <v>154</v>
          </cell>
        </row>
        <row r="30">
          <cell r="C30" t="str">
            <v>Govinderaopet BPT</v>
          </cell>
          <cell r="D30">
            <v>154</v>
          </cell>
        </row>
        <row r="31">
          <cell r="C31" t="str">
            <v>Govinderaopet BPT LWL</v>
          </cell>
          <cell r="D31">
            <v>154</v>
          </cell>
        </row>
        <row r="32">
          <cell r="C32" t="str">
            <v>Govinderaopet BPT FOOT</v>
          </cell>
          <cell r="D32">
            <v>152</v>
          </cell>
        </row>
        <row r="33">
          <cell r="C33" t="str">
            <v>RangapurX</v>
          </cell>
          <cell r="D33">
            <v>154</v>
          </cell>
        </row>
        <row r="34">
          <cell r="C34" t="str">
            <v>Rangapur  ohsr x</v>
          </cell>
          <cell r="D34">
            <v>148</v>
          </cell>
        </row>
        <row r="35">
          <cell r="C35" t="str">
            <v xml:space="preserve">Rangapur  ohsr </v>
          </cell>
          <cell r="D35">
            <v>148</v>
          </cell>
        </row>
        <row r="36">
          <cell r="C36" t="str">
            <v>SomlagaddaX</v>
          </cell>
          <cell r="D36">
            <v>150</v>
          </cell>
        </row>
        <row r="37">
          <cell r="C37" t="str">
            <v>Somlagadda ohsr x</v>
          </cell>
          <cell r="D37">
            <v>150</v>
          </cell>
        </row>
        <row r="38">
          <cell r="C38" t="str">
            <v xml:space="preserve">Somlagadda ohsr </v>
          </cell>
          <cell r="D38">
            <v>151</v>
          </cell>
        </row>
        <row r="39">
          <cell r="C39" t="str">
            <v>GovindaraopetX</v>
          </cell>
          <cell r="D39">
            <v>152</v>
          </cell>
        </row>
        <row r="40">
          <cell r="C40" t="str">
            <v>Govindaraopet OHSRX</v>
          </cell>
          <cell r="D40">
            <v>152</v>
          </cell>
        </row>
        <row r="41">
          <cell r="C41" t="str">
            <v>Govindarao pet ohsrx</v>
          </cell>
          <cell r="D41">
            <v>154</v>
          </cell>
        </row>
        <row r="42">
          <cell r="C42" t="str">
            <v>Govindarao pet ohsr</v>
          </cell>
          <cell r="D42">
            <v>154.16999999999999</v>
          </cell>
        </row>
        <row r="43">
          <cell r="C43" t="str">
            <v>Govindarao pet new ohsrx</v>
          </cell>
          <cell r="D43">
            <v>155</v>
          </cell>
        </row>
        <row r="44">
          <cell r="C44" t="str">
            <v>Govindarao pet new ohsr</v>
          </cell>
          <cell r="D44">
            <v>155</v>
          </cell>
        </row>
        <row r="45">
          <cell r="C45" t="str">
            <v>Tataiah pallyXR&amp;B</v>
          </cell>
          <cell r="D45">
            <v>155.47999999999999</v>
          </cell>
        </row>
        <row r="46">
          <cell r="C46" t="str">
            <v>Tataiah pallyJN</v>
          </cell>
          <cell r="D46">
            <v>168.48</v>
          </cell>
        </row>
        <row r="47">
          <cell r="C47" t="str">
            <v>Dumpelli gudemX</v>
          </cell>
          <cell r="D47">
            <v>166</v>
          </cell>
        </row>
        <row r="48">
          <cell r="C48" t="str">
            <v>Dumpelli gudem ohsrx</v>
          </cell>
          <cell r="D48">
            <v>166</v>
          </cell>
        </row>
        <row r="49">
          <cell r="C49" t="str">
            <v>Dumpelli gudem ohsr</v>
          </cell>
          <cell r="D49">
            <v>165.07</v>
          </cell>
        </row>
        <row r="50">
          <cell r="C50" t="str">
            <v xml:space="preserve">LB nager Ohsrx </v>
          </cell>
          <cell r="D50">
            <v>166</v>
          </cell>
        </row>
        <row r="51">
          <cell r="C51" t="str">
            <v xml:space="preserve">LB nager Ohsr </v>
          </cell>
          <cell r="D51">
            <v>166</v>
          </cell>
        </row>
        <row r="52">
          <cell r="C52" t="str">
            <v>PapaiahpallyJN</v>
          </cell>
          <cell r="D52">
            <v>162.11000000000001</v>
          </cell>
        </row>
        <row r="53">
          <cell r="C53" t="str">
            <v>Papaiahpally ohsrx</v>
          </cell>
          <cell r="D53">
            <v>164</v>
          </cell>
        </row>
        <row r="54">
          <cell r="C54" t="str">
            <v>Papaiahpally ohsr</v>
          </cell>
          <cell r="D54">
            <v>164</v>
          </cell>
        </row>
        <row r="55">
          <cell r="C55" t="str">
            <v>Sandragudem ohsrx</v>
          </cell>
          <cell r="D55">
            <v>167</v>
          </cell>
        </row>
        <row r="56">
          <cell r="C56" t="str">
            <v xml:space="preserve">Sandragudem ohsr </v>
          </cell>
          <cell r="D56">
            <v>167.57499999999999</v>
          </cell>
        </row>
        <row r="57">
          <cell r="C57" t="str">
            <v>RagavapatnamX</v>
          </cell>
          <cell r="D57">
            <v>147</v>
          </cell>
        </row>
        <row r="58">
          <cell r="C58" t="str">
            <v xml:space="preserve">Ragavapatnam  ohsrx </v>
          </cell>
          <cell r="D58">
            <v>142</v>
          </cell>
        </row>
        <row r="59">
          <cell r="C59" t="str">
            <v xml:space="preserve">Ragavapatnam  ohsr </v>
          </cell>
          <cell r="D59">
            <v>142.375</v>
          </cell>
        </row>
        <row r="60">
          <cell r="C60" t="str">
            <v xml:space="preserve">LakanavaramX  </v>
          </cell>
          <cell r="D60">
            <v>150</v>
          </cell>
        </row>
        <row r="61">
          <cell r="C61" t="str">
            <v xml:space="preserve">Lakanavaram ohsrx </v>
          </cell>
          <cell r="D61">
            <v>155.5</v>
          </cell>
        </row>
        <row r="62">
          <cell r="C62" t="str">
            <v>Lakanavaram ohsr</v>
          </cell>
          <cell r="D62">
            <v>155.38499999999999</v>
          </cell>
        </row>
        <row r="63">
          <cell r="C63" t="str">
            <v>Pasra  JN</v>
          </cell>
          <cell r="D63">
            <v>148.41999999999999</v>
          </cell>
        </row>
        <row r="64">
          <cell r="C64" t="str">
            <v>PasraV</v>
          </cell>
          <cell r="D64">
            <v>148</v>
          </cell>
        </row>
        <row r="65">
          <cell r="C65" t="str">
            <v>Pasra  ohsr x</v>
          </cell>
          <cell r="D65">
            <v>148</v>
          </cell>
        </row>
        <row r="66">
          <cell r="C66" t="str">
            <v xml:space="preserve">Pasra  ohsr </v>
          </cell>
          <cell r="D66">
            <v>148.22999999999999</v>
          </cell>
        </row>
        <row r="67">
          <cell r="C67" t="str">
            <v xml:space="preserve">Pasra new ohsrx </v>
          </cell>
          <cell r="D67">
            <v>148</v>
          </cell>
        </row>
        <row r="68">
          <cell r="C68" t="str">
            <v xml:space="preserve">Pasra new ohsr </v>
          </cell>
          <cell r="D68">
            <v>148</v>
          </cell>
        </row>
        <row r="69">
          <cell r="C69" t="str">
            <v>PathanagaramJN</v>
          </cell>
          <cell r="D69">
            <v>142.53</v>
          </cell>
        </row>
        <row r="70">
          <cell r="C70" t="str">
            <v xml:space="preserve">Pathanagaram ohsrX </v>
          </cell>
          <cell r="D70">
            <v>142</v>
          </cell>
        </row>
        <row r="71">
          <cell r="C71" t="str">
            <v xml:space="preserve">Pathanagaram ohsr </v>
          </cell>
          <cell r="D71">
            <v>142.53</v>
          </cell>
        </row>
        <row r="72">
          <cell r="C72" t="str">
            <v>Pathippalagadda JN</v>
          </cell>
          <cell r="D72">
            <v>147.08500000000001</v>
          </cell>
        </row>
        <row r="73">
          <cell r="C73" t="str">
            <v>Pathippalagadda  ohsr X</v>
          </cell>
          <cell r="D73">
            <v>147</v>
          </cell>
        </row>
        <row r="74">
          <cell r="C74" t="str">
            <v xml:space="preserve">Pathippalagadda  ohsr </v>
          </cell>
          <cell r="D74">
            <v>147</v>
          </cell>
        </row>
        <row r="75">
          <cell r="C75" t="str">
            <v>Muthapur  JN</v>
          </cell>
          <cell r="D75">
            <v>141.91499999999999</v>
          </cell>
        </row>
        <row r="76">
          <cell r="C76" t="str">
            <v>Tappamancha ohsrX</v>
          </cell>
          <cell r="D76">
            <v>140.565</v>
          </cell>
        </row>
        <row r="77">
          <cell r="C77" t="str">
            <v>Tappamancha ohsr</v>
          </cell>
          <cell r="D77">
            <v>140.565</v>
          </cell>
        </row>
        <row r="78">
          <cell r="C78" t="str">
            <v>Muthapur  ohsrX</v>
          </cell>
          <cell r="D78">
            <v>141.91499999999999</v>
          </cell>
        </row>
        <row r="79">
          <cell r="C79" t="str">
            <v xml:space="preserve">Muthapur  ohsr </v>
          </cell>
          <cell r="D79">
            <v>141.91499999999999</v>
          </cell>
        </row>
        <row r="80">
          <cell r="C80" t="str">
            <v xml:space="preserve">Projectnager ohsrX </v>
          </cell>
          <cell r="D80">
            <v>137.80000000000001</v>
          </cell>
        </row>
        <row r="81">
          <cell r="C81" t="str">
            <v xml:space="preserve">Projectnager ohsr </v>
          </cell>
          <cell r="D81">
            <v>138</v>
          </cell>
        </row>
        <row r="82">
          <cell r="C82" t="str">
            <v>GandinagaramJN</v>
          </cell>
          <cell r="D82">
            <v>154.125</v>
          </cell>
        </row>
        <row r="83">
          <cell r="C83" t="str">
            <v>Gandinagaram  ohsr X</v>
          </cell>
          <cell r="D83">
            <v>160</v>
          </cell>
        </row>
        <row r="84">
          <cell r="C84" t="str">
            <v xml:space="preserve">Gandinagaram  ohsr </v>
          </cell>
          <cell r="D84">
            <v>161</v>
          </cell>
        </row>
        <row r="85">
          <cell r="C85" t="str">
            <v>SandragudemV</v>
          </cell>
          <cell r="D85">
            <v>162</v>
          </cell>
        </row>
        <row r="86">
          <cell r="C86" t="str">
            <v>RampurX</v>
          </cell>
          <cell r="D86">
            <v>162</v>
          </cell>
        </row>
        <row r="87">
          <cell r="C87" t="str">
            <v>Rampur ohsrX</v>
          </cell>
          <cell r="D87">
            <v>165</v>
          </cell>
        </row>
        <row r="88">
          <cell r="C88" t="str">
            <v>Rampur ohsr</v>
          </cell>
          <cell r="D88">
            <v>165</v>
          </cell>
        </row>
        <row r="89">
          <cell r="C89" t="str">
            <v>Karlapally ohsrx</v>
          </cell>
          <cell r="D89">
            <v>169</v>
          </cell>
        </row>
        <row r="90">
          <cell r="C90" t="str">
            <v>Karlapally ohsr</v>
          </cell>
          <cell r="D90">
            <v>169</v>
          </cell>
        </row>
      </sheetData>
      <sheetData sheetId="8"/>
      <sheetData sheetId="9"/>
      <sheetData sheetId="10" refreshError="1"/>
      <sheetData sheetId="11" refreshError="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pm"/>
      <sheetName val="GM"/>
      <sheetName val="SRs"/>
      <sheetName val="SRs-Rev"/>
      <sheetName val="detls"/>
      <sheetName val="Sheet1"/>
      <sheetName val="Data"/>
      <sheetName val="Summary"/>
      <sheetName val="ww-march-02"/>
      <sheetName val="Nspt-smp-final-ORIGINAL"/>
      <sheetName val="HDPE"/>
      <sheetName val="DI"/>
      <sheetName val="pvc"/>
      <sheetName val="hdpe_basic"/>
      <sheetName val="pvc_basic"/>
      <sheetName val="Dormitory"/>
      <sheetName val="RMR"/>
      <sheetName val="Sheet9"/>
      <sheetName val="habs-list"/>
      <sheetName val="nodes"/>
      <sheetName val="Data.F8.BTR"/>
      <sheetName val="Plant &amp;  Machinery"/>
      <sheetName val="Labour"/>
      <sheetName val="Material"/>
      <sheetName val="Data_Bit_I"/>
      <sheetName val="m"/>
      <sheetName val="Global factors"/>
      <sheetName val="Levels"/>
      <sheetName val="r"/>
      <sheetName val="Sheet3"/>
      <sheetName val="hdpe-rates"/>
      <sheetName val="hdpe weights"/>
      <sheetName val="ssr-rates"/>
      <sheetName val="pvc-rates"/>
      <sheetName val="PVC weights"/>
      <sheetName val="ewst"/>
      <sheetName val="sup dat"/>
      <sheetName val="Lead"/>
      <sheetName val="Lookup"/>
      <sheetName val="Sheet2"/>
      <sheetName val="Specification report"/>
      <sheetName val="Work_sheet"/>
      <sheetName val="Staff Acco."/>
      <sheetName val="Class IV Qtr. Ele"/>
      <sheetName val="Rates-May-14"/>
      <sheetName val="m1"/>
      <sheetName val="EDWise"/>
      <sheetName val="economic PM"/>
      <sheetName val="HDPE-pipe-rates"/>
      <sheetName val="int-Dia"/>
      <sheetName val="pvc-pipe-rates"/>
      <sheetName val="DATA_PRG"/>
      <sheetName val="water-hammar-strenght"/>
      <sheetName val="Data_"/>
      <sheetName val="Rate"/>
      <sheetName val="General"/>
      <sheetName val="Lead statement"/>
      <sheetName val="hab-details"/>
      <sheetName val="Rates"/>
      <sheetName val="Rates SSR 2008-09"/>
      <sheetName val="Iocount"/>
      <sheetName val="Mp-team 1"/>
      <sheetName val="GF Columns"/>
      <sheetName val="Global_factors"/>
      <sheetName val="Data_F8_BTR"/>
      <sheetName val="Bridge Data 2005-06"/>
      <sheetName val="Usage"/>
      <sheetName val="Common "/>
      <sheetName val="BWSCPlt"/>
      <sheetName val="CI"/>
      <sheetName val="G.R.P"/>
      <sheetName val="PSC REVISED"/>
      <sheetName val="leads"/>
      <sheetName val="sectorwise"/>
      <sheetName val="Usage "/>
      <sheetName val="G F  (2)"/>
      <sheetName val="Mortars"/>
      <sheetName val="Marteru"/>
      <sheetName val="0000000000000"/>
      <sheetName val="Plant_&amp;__Machinery"/>
      <sheetName val="hdpe_weights"/>
      <sheetName val="PVC_weights"/>
      <sheetName val="sup_dat"/>
      <sheetName val="Specification_report"/>
      <sheetName val="Staff_Acco_"/>
      <sheetName val="Class_IV_Qtr__Ele"/>
      <sheetName val="Lead_statement"/>
      <sheetName val="Rates_SSR_2008-09"/>
      <sheetName val="economic_PM"/>
      <sheetName val="wh_data_R"/>
      <sheetName val="Sheet5"/>
      <sheetName val="l"/>
      <sheetName val="3405-2014"/>
      <sheetName val="Qty"/>
      <sheetName val="GA"/>
      <sheetName val="WATER-HAMMER"/>
      <sheetName val="t_prsr"/>
      <sheetName val="wh"/>
      <sheetName val="MRATES"/>
      <sheetName val="R_Det"/>
      <sheetName val="Road data"/>
      <sheetName val="Specification"/>
      <sheetName val="Gnl_Abstrct"/>
      <sheetName val="index"/>
      <sheetName val="other rates"/>
      <sheetName val="b asic rates"/>
      <sheetName val="v"/>
      <sheetName val="JAWAHAR-hyd-original"/>
      <sheetName val="beam-reinft"/>
      <sheetName val="cover1"/>
      <sheetName val="RevenueInput"/>
      <sheetName val="inpro"/>
      <sheetName val="mdl"/>
      <sheetName val="comp"/>
      <sheetName val="comp-st(GEN)"/>
      <sheetName val="FORM7"/>
      <sheetName val="Labour &amp; Plant"/>
      <sheetName val="BM-HOOP"/>
      <sheetName val=" data sheet "/>
      <sheetName val="mas_hab"/>
      <sheetName val="SPT vs PHI"/>
      <sheetName val="Sorted"/>
      <sheetName val="PLAN_FEB97"/>
      <sheetName val="Abs"/>
      <sheetName val="labour &amp; Centering"/>
      <sheetName val="data-WC"/>
      <sheetName val="20kL-design-final"/>
      <sheetName val="zone-2"/>
      <sheetName val="co_5"/>
      <sheetName val="bundqty"/>
      <sheetName val="abs road"/>
      <sheetName val="coverpage"/>
      <sheetName val="estimate "/>
      <sheetName val="Detailed Estimate"/>
      <sheetName val="Road Detail Est."/>
      <sheetName val="mlead"/>
      <sheetName val="Quarry"/>
      <sheetName val="Detailed"/>
      <sheetName val="Bitumen trunk"/>
      <sheetName val="Feeder"/>
      <sheetName val="R99 etc"/>
      <sheetName val="Trunk unpaved"/>
      <sheetName val="DISCOUNT"/>
      <sheetName val="lead-st"/>
      <sheetName val="rdamdata"/>
      <sheetName val="LEAD (2)"/>
    </sheetNames>
    <sheetDataSet>
      <sheetData sheetId="0">
        <row r="3">
          <cell r="B3">
            <v>2.5</v>
          </cell>
        </row>
      </sheetData>
      <sheetData sheetId="1"/>
      <sheetData sheetId="2"/>
      <sheetData sheetId="3"/>
      <sheetData sheetId="4"/>
      <sheetData sheetId="5" refreshError="1">
        <row r="3">
          <cell r="B3">
            <v>2.5</v>
          </cell>
          <cell r="C3">
            <v>4</v>
          </cell>
          <cell r="D3">
            <v>6</v>
          </cell>
          <cell r="E3">
            <v>10</v>
          </cell>
          <cell r="F3">
            <v>0</v>
          </cell>
          <cell r="G3">
            <v>2.5</v>
          </cell>
          <cell r="H3">
            <v>4</v>
          </cell>
          <cell r="I3">
            <v>6</v>
          </cell>
          <cell r="J3">
            <v>0</v>
          </cell>
          <cell r="K3">
            <v>10</v>
          </cell>
          <cell r="L3">
            <v>2.5</v>
          </cell>
          <cell r="M3">
            <v>4</v>
          </cell>
          <cell r="N3">
            <v>6</v>
          </cell>
          <cell r="O3">
            <v>10</v>
          </cell>
        </row>
        <row r="4">
          <cell r="A4">
            <v>63</v>
          </cell>
          <cell r="B4">
            <v>2.4</v>
          </cell>
          <cell r="C4">
            <v>3.5</v>
          </cell>
          <cell r="D4">
            <v>4.2</v>
          </cell>
          <cell r="E4">
            <v>6.6</v>
          </cell>
          <cell r="F4">
            <v>0</v>
          </cell>
          <cell r="G4">
            <v>58.2</v>
          </cell>
          <cell r="H4">
            <v>56</v>
          </cell>
          <cell r="I4">
            <v>54.6</v>
          </cell>
          <cell r="J4">
            <v>0</v>
          </cell>
          <cell r="K4">
            <v>49.8</v>
          </cell>
          <cell r="L4">
            <v>0.12077586999999999</v>
          </cell>
          <cell r="M4">
            <v>0.15987581000000001</v>
          </cell>
          <cell r="N4">
            <v>0.18601166999999999</v>
          </cell>
          <cell r="O4">
            <v>0.29011769999999998</v>
          </cell>
        </row>
        <row r="5">
          <cell r="A5">
            <v>75</v>
          </cell>
          <cell r="B5">
            <v>2.7</v>
          </cell>
          <cell r="C5">
            <v>4.2</v>
          </cell>
          <cell r="D5">
            <v>4.9000000000000004</v>
          </cell>
          <cell r="E5">
            <v>7.8</v>
          </cell>
          <cell r="F5">
            <v>0</v>
          </cell>
          <cell r="G5">
            <v>69.599999999999994</v>
          </cell>
          <cell r="H5">
            <v>66.599999999999994</v>
          </cell>
          <cell r="I5">
            <v>65.2</v>
          </cell>
          <cell r="J5">
            <v>0</v>
          </cell>
          <cell r="K5">
            <v>59.4</v>
          </cell>
          <cell r="L5">
            <v>8.1953520000000002E-2</v>
          </cell>
          <cell r="M5">
            <v>0.11352882</v>
          </cell>
          <cell r="N5">
            <v>0.12898462999999999</v>
          </cell>
          <cell r="O5">
            <v>0.20303246</v>
          </cell>
        </row>
        <row r="6">
          <cell r="A6">
            <v>90</v>
          </cell>
          <cell r="B6">
            <v>3.2</v>
          </cell>
          <cell r="C6">
            <v>5</v>
          </cell>
          <cell r="D6">
            <v>5.8</v>
          </cell>
          <cell r="E6">
            <v>9.3000000000000007</v>
          </cell>
          <cell r="F6">
            <v>0</v>
          </cell>
          <cell r="G6">
            <v>83.6</v>
          </cell>
          <cell r="H6">
            <v>80</v>
          </cell>
          <cell r="I6">
            <v>78.400000000000006</v>
          </cell>
          <cell r="J6">
            <v>0</v>
          </cell>
          <cell r="K6">
            <v>71.400000000000006</v>
          </cell>
          <cell r="L6">
            <v>5.6430769999999998E-2</v>
          </cell>
          <cell r="M6">
            <v>7.8339149999999996E-2</v>
          </cell>
          <cell r="N6">
            <v>8.8529919999999998E-2</v>
          </cell>
          <cell r="O6">
            <v>0.13998290999999999</v>
          </cell>
        </row>
        <row r="7">
          <cell r="A7">
            <v>110</v>
          </cell>
          <cell r="B7">
            <v>3.9</v>
          </cell>
          <cell r="C7">
            <v>6</v>
          </cell>
          <cell r="D7">
            <v>7.1</v>
          </cell>
          <cell r="E7">
            <v>11.2</v>
          </cell>
          <cell r="F7">
            <v>0</v>
          </cell>
          <cell r="G7">
            <v>102.2</v>
          </cell>
          <cell r="H7">
            <v>98</v>
          </cell>
          <cell r="I7">
            <v>95.8</v>
          </cell>
          <cell r="J7">
            <v>0</v>
          </cell>
          <cell r="K7">
            <v>87.6</v>
          </cell>
          <cell r="L7">
            <v>3.7702720000000002E-2</v>
          </cell>
          <cell r="M7">
            <v>5.1682600000000002E-2</v>
          </cell>
          <cell r="N7">
            <v>5.9342989999999998E-2</v>
          </cell>
          <cell r="O7">
            <v>9.2181170000000007E-2</v>
          </cell>
        </row>
        <row r="8">
          <cell r="A8">
            <v>125</v>
          </cell>
          <cell r="B8">
            <v>4.4000000000000004</v>
          </cell>
          <cell r="C8">
            <v>6.8</v>
          </cell>
          <cell r="D8">
            <v>8</v>
          </cell>
          <cell r="E8">
            <v>12.8</v>
          </cell>
          <cell r="F8">
            <v>0</v>
          </cell>
          <cell r="G8">
            <v>116.2</v>
          </cell>
          <cell r="H8">
            <v>111.4</v>
          </cell>
          <cell r="I8">
            <v>109</v>
          </cell>
          <cell r="J8">
            <v>0</v>
          </cell>
          <cell r="K8">
            <v>99.4</v>
          </cell>
          <cell r="L8">
            <v>2.9054E-2</v>
          </cell>
          <cell r="M8">
            <v>3.993874E-2</v>
          </cell>
          <cell r="N8">
            <v>4.5624539999999998E-2</v>
          </cell>
          <cell r="O8">
            <v>7.1837349999999994E-2</v>
          </cell>
        </row>
        <row r="9">
          <cell r="A9">
            <v>140</v>
          </cell>
          <cell r="B9">
            <v>4.9000000000000004</v>
          </cell>
          <cell r="C9">
            <v>7.6</v>
          </cell>
          <cell r="D9">
            <v>9</v>
          </cell>
          <cell r="E9">
            <v>14.3</v>
          </cell>
          <cell r="F9">
            <v>0</v>
          </cell>
          <cell r="G9">
            <v>130.19999999999999</v>
          </cell>
          <cell r="H9">
            <v>124.8</v>
          </cell>
          <cell r="I9">
            <v>122</v>
          </cell>
          <cell r="J9">
            <v>0</v>
          </cell>
          <cell r="K9">
            <v>111.4</v>
          </cell>
          <cell r="L9">
            <v>2.307209E-2</v>
          </cell>
          <cell r="M9">
            <v>3.1786050000000003E-2</v>
          </cell>
          <cell r="N9">
            <v>3.6509600000000003E-2</v>
          </cell>
          <cell r="O9">
            <v>5.710875E-2</v>
          </cell>
        </row>
        <row r="10">
          <cell r="A10">
            <v>160</v>
          </cell>
          <cell r="B10">
            <v>5.6</v>
          </cell>
          <cell r="C10">
            <v>8.6</v>
          </cell>
          <cell r="D10">
            <v>10.199999999999999</v>
          </cell>
          <cell r="E10">
            <v>16.3</v>
          </cell>
          <cell r="F10">
            <v>0</v>
          </cell>
          <cell r="G10">
            <v>148.80000000000001</v>
          </cell>
          <cell r="H10">
            <v>142.80000000000001</v>
          </cell>
          <cell r="I10">
            <v>139.6</v>
          </cell>
          <cell r="J10">
            <v>0</v>
          </cell>
          <cell r="K10">
            <v>127.4</v>
          </cell>
          <cell r="L10">
            <v>1.7664570000000001E-2</v>
          </cell>
          <cell r="M10">
            <v>2.4146649999999999E-2</v>
          </cell>
          <cell r="N10">
            <v>2.7754689999999999E-2</v>
          </cell>
          <cell r="O10">
            <v>4.3596910000000003E-2</v>
          </cell>
        </row>
        <row r="11">
          <cell r="A11">
            <v>180</v>
          </cell>
          <cell r="B11">
            <v>6.2</v>
          </cell>
          <cell r="C11">
            <v>9.6999999999999993</v>
          </cell>
          <cell r="D11">
            <v>11.5</v>
          </cell>
          <cell r="E11">
            <v>18.3</v>
          </cell>
          <cell r="F11">
            <v>0</v>
          </cell>
          <cell r="G11">
            <v>167.6</v>
          </cell>
          <cell r="H11">
            <v>160.6</v>
          </cell>
          <cell r="I11">
            <v>157</v>
          </cell>
          <cell r="J11">
            <v>0</v>
          </cell>
          <cell r="K11">
            <v>143.4</v>
          </cell>
          <cell r="L11">
            <v>1.38066E-2</v>
          </cell>
          <cell r="M11">
            <v>1.911763E-2</v>
          </cell>
          <cell r="N11">
            <v>2.1970139999999999E-2</v>
          </cell>
          <cell r="O11">
            <v>3.4369049999999998E-2</v>
          </cell>
        </row>
        <row r="12">
          <cell r="A12">
            <v>200</v>
          </cell>
          <cell r="B12">
            <v>6.9</v>
          </cell>
          <cell r="C12">
            <v>10.7</v>
          </cell>
          <cell r="D12">
            <v>12.7</v>
          </cell>
          <cell r="E12">
            <v>20.3</v>
          </cell>
          <cell r="F12">
            <v>0</v>
          </cell>
          <cell r="G12">
            <v>186.2</v>
          </cell>
          <cell r="H12">
            <v>178.6</v>
          </cell>
          <cell r="I12">
            <v>174.6</v>
          </cell>
          <cell r="J12">
            <v>0</v>
          </cell>
          <cell r="K12">
            <v>159.4</v>
          </cell>
          <cell r="L12">
            <v>1.119555E-2</v>
          </cell>
          <cell r="M12">
            <v>1.5397320000000001E-2</v>
          </cell>
          <cell r="N12">
            <v>1.7703989999999999E-2</v>
          </cell>
          <cell r="O12">
            <v>2.7788529999999999E-2</v>
          </cell>
        </row>
        <row r="13">
          <cell r="A13">
            <v>225</v>
          </cell>
          <cell r="B13">
            <v>7.7</v>
          </cell>
          <cell r="C13">
            <v>12</v>
          </cell>
          <cell r="D13">
            <v>14.3</v>
          </cell>
          <cell r="E13">
            <v>22.8</v>
          </cell>
          <cell r="F13">
            <v>0</v>
          </cell>
          <cell r="G13">
            <v>209.6</v>
          </cell>
          <cell r="H13">
            <v>201</v>
          </cell>
          <cell r="I13">
            <v>196.4</v>
          </cell>
          <cell r="J13">
            <v>0</v>
          </cell>
          <cell r="K13">
            <v>179.4</v>
          </cell>
          <cell r="L13">
            <v>8.7976600000000005E-3</v>
          </cell>
          <cell r="M13">
            <v>1.2136030000000001E-2</v>
          </cell>
          <cell r="N13">
            <v>1.3998689999999999E-2</v>
          </cell>
          <cell r="O13">
            <v>2.1916600000000001E-2</v>
          </cell>
        </row>
        <row r="14">
          <cell r="A14">
            <v>250</v>
          </cell>
          <cell r="B14">
            <v>8.6</v>
          </cell>
          <cell r="C14">
            <v>13.3</v>
          </cell>
          <cell r="D14">
            <v>15.8</v>
          </cell>
          <cell r="E14">
            <v>25.3</v>
          </cell>
          <cell r="F14">
            <v>0</v>
          </cell>
          <cell r="G14">
            <v>232.8</v>
          </cell>
          <cell r="H14">
            <v>223.4</v>
          </cell>
          <cell r="I14">
            <v>218.4</v>
          </cell>
          <cell r="J14">
            <v>0</v>
          </cell>
          <cell r="K14">
            <v>199.4</v>
          </cell>
          <cell r="L14">
            <v>7.1510999999999996E-3</v>
          </cell>
          <cell r="M14">
            <v>9.8109100000000008E-3</v>
          </cell>
          <cell r="N14">
            <v>1.128529E-2</v>
          </cell>
          <cell r="O14">
            <v>1.7726700000000001E-2</v>
          </cell>
        </row>
        <row r="15">
          <cell r="A15">
            <v>280</v>
          </cell>
          <cell r="B15">
            <v>9.6</v>
          </cell>
          <cell r="C15">
            <v>14.9</v>
          </cell>
          <cell r="D15">
            <v>17.7</v>
          </cell>
          <cell r="E15">
            <v>28.3</v>
          </cell>
          <cell r="F15">
            <v>0</v>
          </cell>
          <cell r="G15">
            <v>260.8</v>
          </cell>
          <cell r="H15">
            <v>250.2</v>
          </cell>
          <cell r="I15">
            <v>244.6</v>
          </cell>
          <cell r="J15">
            <v>0</v>
          </cell>
          <cell r="K15">
            <v>223.4</v>
          </cell>
          <cell r="L15">
            <v>5.6880000000000003E-3</v>
          </cell>
          <cell r="M15">
            <v>7.8228499999999992E-3</v>
          </cell>
          <cell r="N15">
            <v>8.9982800000000009E-3</v>
          </cell>
          <cell r="O15">
            <v>1.411185E-2</v>
          </cell>
        </row>
        <row r="16">
          <cell r="A16">
            <v>315</v>
          </cell>
          <cell r="B16">
            <v>10.7</v>
          </cell>
          <cell r="C16">
            <v>16.7</v>
          </cell>
          <cell r="D16">
            <v>20</v>
          </cell>
          <cell r="E16">
            <v>31.8</v>
          </cell>
          <cell r="F16">
            <v>0</v>
          </cell>
          <cell r="G16">
            <v>293.60000000000002</v>
          </cell>
          <cell r="H16">
            <v>281.60000000000002</v>
          </cell>
          <cell r="I16">
            <v>275</v>
          </cell>
          <cell r="J16">
            <v>0</v>
          </cell>
          <cell r="K16">
            <v>251.4</v>
          </cell>
          <cell r="L16">
            <v>4.4609999999999997E-3</v>
          </cell>
          <cell r="M16">
            <v>6.1629600000000003E-3</v>
          </cell>
          <cell r="N16">
            <v>7.13615E-3</v>
          </cell>
          <cell r="O16">
            <v>1.113565E-2</v>
          </cell>
        </row>
        <row r="17">
          <cell r="A17">
            <v>355</v>
          </cell>
          <cell r="B17">
            <v>12.1</v>
          </cell>
          <cell r="C17">
            <v>18.8</v>
          </cell>
          <cell r="D17">
            <v>22.3</v>
          </cell>
          <cell r="E17">
            <v>35.799999999999997</v>
          </cell>
          <cell r="F17">
            <v>0</v>
          </cell>
          <cell r="G17">
            <v>330.8</v>
          </cell>
          <cell r="H17">
            <v>317.39999999999998</v>
          </cell>
          <cell r="I17">
            <v>310.39999999999998</v>
          </cell>
          <cell r="J17">
            <v>0</v>
          </cell>
          <cell r="K17">
            <v>283.39999999999998</v>
          </cell>
          <cell r="L17">
            <v>3.52447E-3</v>
          </cell>
          <cell r="M17">
            <v>4.8482100000000004E-3</v>
          </cell>
          <cell r="N17">
            <v>5.5681400000000001E-3</v>
          </cell>
          <cell r="O17">
            <v>8.7573400000000006E-3</v>
          </cell>
        </row>
        <row r="18">
          <cell r="A18">
            <v>400</v>
          </cell>
          <cell r="B18">
            <v>14.2</v>
          </cell>
          <cell r="C18">
            <v>22.1</v>
          </cell>
          <cell r="D18">
            <v>26.3</v>
          </cell>
          <cell r="E18">
            <v>42.1</v>
          </cell>
          <cell r="F18">
            <v>0</v>
          </cell>
          <cell r="G18">
            <v>371.6</v>
          </cell>
          <cell r="H18">
            <v>355.8</v>
          </cell>
          <cell r="I18">
            <v>347.4</v>
          </cell>
          <cell r="J18">
            <v>0</v>
          </cell>
          <cell r="K18">
            <v>315.8</v>
          </cell>
          <cell r="L18">
            <v>2.8537599999999999E-3</v>
          </cell>
          <cell r="M18">
            <v>3.9485299999999996E-3</v>
          </cell>
          <cell r="N18">
            <v>4.5594399999999997E-3</v>
          </cell>
          <cell r="O18">
            <v>7.2346299999999997E-3</v>
          </cell>
        </row>
      </sheetData>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sheetData sheetId="79"/>
      <sheetData sheetId="80"/>
      <sheetData sheetId="81"/>
      <sheetData sheetId="82"/>
      <sheetData sheetId="83" refreshError="1"/>
      <sheetData sheetId="84"/>
      <sheetData sheetId="85"/>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AAAAAAAAAAAAA"/>
      <sheetName val="ew ganga"/>
      <sheetName val="ew OG 20.02.2011"/>
      <sheetName val="ew-DiMs"/>
      <sheetName val="ssr-rates"/>
      <sheetName val="Sheet7"/>
      <sheetName val="PVC"/>
      <sheetName val="HDPE"/>
      <sheetName val="BWSCP"/>
      <sheetName val="GRP"/>
      <sheetName val="DI"/>
      <sheetName val="PSC"/>
      <sheetName val="AC"/>
      <sheetName val="CI"/>
      <sheetName val="Sheet5"/>
      <sheetName val="Sheet4"/>
      <sheetName val="OTHER PART B"/>
      <sheetName val="Sheet3"/>
      <sheetName val="OTH EST PART A"/>
      <sheetName val=" OTHERS EST part A D"/>
      <sheetName val="Sheet6"/>
      <sheetName val="Sheet2"/>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data"/>
      <sheetName val="leads"/>
      <sheetName val="PSC -pv"/>
      <sheetName val="GRP-pv"/>
      <sheetName val="index"/>
      <sheetName val="ew_ganga"/>
      <sheetName val="ew_OG_20_02_2011"/>
      <sheetName val="OTHER_PART_B"/>
      <sheetName val="OTH_EST_PART_A"/>
      <sheetName val="_OTHERS_EST_part_A_D"/>
      <sheetName val="DI_Weights"/>
      <sheetName val="Wt_of_HDPE"/>
      <sheetName val="hdpe_weights"/>
      <sheetName val="PVC_weights"/>
      <sheetName val="PSC_-pv"/>
      <sheetName val="detls"/>
      <sheetName val="habs-list"/>
      <sheetName val="nodes"/>
      <sheetName val="m"/>
      <sheetName val="Material"/>
      <sheetName val="Labour"/>
      <sheetName val="Global factors"/>
      <sheetName val="HDPE-pipe-rates"/>
      <sheetName val="pvc-pipe-rates"/>
      <sheetName val="hdpe_rates"/>
      <sheetName val="hdpe_wt-r"/>
      <sheetName val="Wordsdata"/>
      <sheetName val="labour coeff"/>
      <sheetName val="Bridge Data 2005-06"/>
      <sheetName val="beam-reinft"/>
      <sheetName val="Mp-team 1"/>
      <sheetName val="Nspt-smp-final-ORIGINAL"/>
      <sheetName val="m1"/>
      <sheetName val="Lead"/>
      <sheetName val="sup dat"/>
      <sheetName val="SSR 2014-15 Rates"/>
      <sheetName val="Lead statement"/>
      <sheetName val="Work_sheet"/>
      <sheetName val="MRATES"/>
      <sheetName val="RMR"/>
      <sheetName val="Road data"/>
      <sheetName val="Class IV Qtr. Ele"/>
      <sheetName val="ew_ganga1"/>
      <sheetName val="ew_OG_20_02_20111"/>
      <sheetName val="OTHER_PART_B1"/>
      <sheetName val="OTH_EST_PART_A1"/>
      <sheetName val="_OTHERS_EST_part_A_D1"/>
      <sheetName val="DI_Weights1"/>
      <sheetName val="Wt_of_HDPE1"/>
      <sheetName val="hdpe_weights1"/>
      <sheetName val="PVC_weights1"/>
      <sheetName val="PSC_-pv1"/>
      <sheetName val="Global_factors"/>
      <sheetName val="Marteru"/>
      <sheetName val="Data_Bit_I"/>
      <sheetName val="ESTIMATE"/>
      <sheetName val="r"/>
      <sheetName val="Plant &amp;  Machinery"/>
      <sheetName val="stone"/>
      <sheetName val="DISCOUNT"/>
      <sheetName val="pvc_basic"/>
      <sheetName val="bundqty"/>
    </sheetNames>
    <sheetDataSet>
      <sheetData sheetId="0" refreshError="1"/>
      <sheetData sheetId="1" refreshError="1"/>
      <sheetData sheetId="2" refreshError="1"/>
      <sheetData sheetId="3" refreshError="1"/>
      <sheetData sheetId="4" refreshError="1"/>
      <sheetData sheetId="5">
        <row r="2">
          <cell r="B2" t="str">
            <v>DI100K9</v>
          </cell>
          <cell r="C2" t="str">
            <v>DI</v>
          </cell>
          <cell r="D2">
            <v>100</v>
          </cell>
          <cell r="E2" t="str">
            <v>K9</v>
          </cell>
          <cell r="F2" t="str">
            <v>Rmt</v>
          </cell>
          <cell r="G2">
            <v>656.84</v>
          </cell>
          <cell r="H2">
            <v>921</v>
          </cell>
        </row>
        <row r="3">
          <cell r="B3" t="str">
            <v>DI150K9</v>
          </cell>
          <cell r="C3" t="str">
            <v>DI</v>
          </cell>
          <cell r="D3">
            <v>150</v>
          </cell>
          <cell r="E3" t="str">
            <v>K9</v>
          </cell>
          <cell r="F3" t="str">
            <v>Rmt</v>
          </cell>
          <cell r="G3">
            <v>964.79</v>
          </cell>
          <cell r="H3">
            <v>1362</v>
          </cell>
        </row>
        <row r="4">
          <cell r="B4" t="str">
            <v>DI200K9</v>
          </cell>
          <cell r="C4" t="str">
            <v>DI</v>
          </cell>
          <cell r="D4">
            <v>200</v>
          </cell>
          <cell r="E4" t="str">
            <v>K9</v>
          </cell>
          <cell r="F4" t="str">
            <v>Rmt</v>
          </cell>
          <cell r="G4">
            <v>1284.1600000000001</v>
          </cell>
          <cell r="H4">
            <v>1818</v>
          </cell>
        </row>
        <row r="5">
          <cell r="B5" t="str">
            <v>DI250K9</v>
          </cell>
          <cell r="C5" t="str">
            <v>DI</v>
          </cell>
          <cell r="D5">
            <v>250</v>
          </cell>
          <cell r="E5" t="str">
            <v>K9</v>
          </cell>
          <cell r="F5" t="str">
            <v>Rmt</v>
          </cell>
          <cell r="G5">
            <v>1683.38</v>
          </cell>
          <cell r="H5">
            <v>2386</v>
          </cell>
        </row>
        <row r="6">
          <cell r="B6" t="str">
            <v>DI300K9</v>
          </cell>
          <cell r="C6" t="str">
            <v>DI</v>
          </cell>
          <cell r="D6">
            <v>300</v>
          </cell>
          <cell r="E6" t="str">
            <v>K9</v>
          </cell>
          <cell r="F6" t="str">
            <v>Rmt</v>
          </cell>
          <cell r="G6">
            <v>2131.84</v>
          </cell>
          <cell r="H6">
            <v>3022</v>
          </cell>
        </row>
        <row r="7">
          <cell r="B7" t="str">
            <v>DI350K9</v>
          </cell>
          <cell r="C7" t="str">
            <v>DI</v>
          </cell>
          <cell r="D7">
            <v>350</v>
          </cell>
          <cell r="E7" t="str">
            <v>K9</v>
          </cell>
          <cell r="F7" t="str">
            <v>Rmt</v>
          </cell>
          <cell r="G7">
            <v>2658.81</v>
          </cell>
          <cell r="H7">
            <v>3768</v>
          </cell>
        </row>
        <row r="8">
          <cell r="B8" t="str">
            <v>DI400K9</v>
          </cell>
          <cell r="C8" t="str">
            <v>DI</v>
          </cell>
          <cell r="D8">
            <v>400</v>
          </cell>
          <cell r="E8" t="str">
            <v>K9</v>
          </cell>
          <cell r="F8" t="str">
            <v>Rmt</v>
          </cell>
          <cell r="G8">
            <v>3211.06</v>
          </cell>
          <cell r="H8">
            <v>4542</v>
          </cell>
        </row>
        <row r="9">
          <cell r="B9" t="str">
            <v>DI450K9</v>
          </cell>
          <cell r="C9" t="str">
            <v>DI</v>
          </cell>
          <cell r="D9">
            <v>450</v>
          </cell>
          <cell r="E9" t="str">
            <v>K9</v>
          </cell>
          <cell r="F9" t="str">
            <v>Rmt</v>
          </cell>
          <cell r="G9">
            <v>3845.83</v>
          </cell>
          <cell r="H9">
            <v>5434</v>
          </cell>
        </row>
        <row r="10">
          <cell r="B10" t="str">
            <v>DI500K9</v>
          </cell>
          <cell r="C10" t="str">
            <v>DI</v>
          </cell>
          <cell r="D10">
            <v>500</v>
          </cell>
          <cell r="E10" t="str">
            <v>K9</v>
          </cell>
          <cell r="F10" t="str">
            <v>Rmt</v>
          </cell>
          <cell r="G10">
            <v>4473.9399999999996</v>
          </cell>
          <cell r="H10">
            <v>6322</v>
          </cell>
        </row>
        <row r="11">
          <cell r="B11" t="str">
            <v>DI600K9</v>
          </cell>
          <cell r="C11" t="str">
            <v>DI</v>
          </cell>
          <cell r="D11">
            <v>600</v>
          </cell>
          <cell r="E11" t="str">
            <v>K9</v>
          </cell>
          <cell r="F11" t="str">
            <v>Rmt</v>
          </cell>
          <cell r="G11">
            <v>5897.82</v>
          </cell>
          <cell r="H11">
            <v>8338</v>
          </cell>
        </row>
        <row r="12">
          <cell r="B12" t="str">
            <v>DI700K9</v>
          </cell>
          <cell r="C12" t="str">
            <v>DI</v>
          </cell>
          <cell r="D12">
            <v>700</v>
          </cell>
          <cell r="E12" t="str">
            <v>K9</v>
          </cell>
          <cell r="F12" t="str">
            <v>Rmt</v>
          </cell>
          <cell r="G12">
            <v>7657.06</v>
          </cell>
          <cell r="H12">
            <v>10777</v>
          </cell>
        </row>
        <row r="13">
          <cell r="B13" t="str">
            <v>DI750K9</v>
          </cell>
          <cell r="C13" t="str">
            <v>DI</v>
          </cell>
          <cell r="D13">
            <v>750</v>
          </cell>
          <cell r="E13" t="str">
            <v>K9</v>
          </cell>
          <cell r="F13" t="str">
            <v>Rmt</v>
          </cell>
          <cell r="G13">
            <v>8589.91</v>
          </cell>
          <cell r="H13">
            <v>12093</v>
          </cell>
        </row>
        <row r="14">
          <cell r="B14" t="str">
            <v>DI800K9</v>
          </cell>
          <cell r="C14" t="str">
            <v>DI</v>
          </cell>
          <cell r="D14">
            <v>800</v>
          </cell>
          <cell r="E14" t="str">
            <v>K9</v>
          </cell>
          <cell r="F14" t="str">
            <v>Rmt</v>
          </cell>
          <cell r="G14">
            <v>9472.19</v>
          </cell>
          <cell r="H14">
            <v>13344</v>
          </cell>
        </row>
        <row r="15">
          <cell r="B15" t="str">
            <v>DI900K9</v>
          </cell>
          <cell r="C15" t="str">
            <v>DI</v>
          </cell>
          <cell r="D15">
            <v>900</v>
          </cell>
          <cell r="E15" t="str">
            <v>K9</v>
          </cell>
          <cell r="F15" t="str">
            <v>Rmt</v>
          </cell>
          <cell r="G15">
            <v>11566.77</v>
          </cell>
          <cell r="H15">
            <v>16274</v>
          </cell>
        </row>
        <row r="16">
          <cell r="B16" t="str">
            <v>DI1000K9</v>
          </cell>
          <cell r="C16" t="str">
            <v>DI</v>
          </cell>
          <cell r="D16">
            <v>1000</v>
          </cell>
          <cell r="E16" t="str">
            <v>K9</v>
          </cell>
          <cell r="F16" t="str">
            <v>Rmt</v>
          </cell>
          <cell r="G16">
            <v>13687.96</v>
          </cell>
          <cell r="H16">
            <v>19295</v>
          </cell>
        </row>
        <row r="17">
          <cell r="B17" t="str">
            <v>DI100K7</v>
          </cell>
          <cell r="C17" t="str">
            <v>DI</v>
          </cell>
          <cell r="D17">
            <v>100</v>
          </cell>
          <cell r="E17" t="str">
            <v>K7</v>
          </cell>
          <cell r="F17" t="str">
            <v>Rmt</v>
          </cell>
          <cell r="G17">
            <v>591.58000000000004</v>
          </cell>
          <cell r="H17">
            <v>817</v>
          </cell>
        </row>
        <row r="18">
          <cell r="B18" t="str">
            <v>DI150K7</v>
          </cell>
          <cell r="C18" t="str">
            <v>DI</v>
          </cell>
          <cell r="D18">
            <v>150</v>
          </cell>
          <cell r="E18" t="str">
            <v>K7</v>
          </cell>
          <cell r="F18" t="str">
            <v>Rmt</v>
          </cell>
          <cell r="G18">
            <v>780.87</v>
          </cell>
          <cell r="H18">
            <v>1104</v>
          </cell>
        </row>
        <row r="19">
          <cell r="B19" t="str">
            <v>DI200K7</v>
          </cell>
          <cell r="C19" t="str">
            <v>DI</v>
          </cell>
          <cell r="D19">
            <v>200</v>
          </cell>
          <cell r="E19" t="str">
            <v>K7</v>
          </cell>
          <cell r="F19" t="str">
            <v>Rmt</v>
          </cell>
          <cell r="G19">
            <v>1138.6600000000001</v>
          </cell>
          <cell r="H19">
            <v>1576</v>
          </cell>
        </row>
        <row r="20">
          <cell r="B20" t="str">
            <v>DI250K7</v>
          </cell>
          <cell r="C20" t="str">
            <v>DI</v>
          </cell>
          <cell r="D20">
            <v>250</v>
          </cell>
          <cell r="E20" t="str">
            <v>K7</v>
          </cell>
          <cell r="F20" t="str">
            <v>Rmt</v>
          </cell>
          <cell r="G20">
            <v>1534.24</v>
          </cell>
          <cell r="H20">
            <v>2114</v>
          </cell>
        </row>
        <row r="21">
          <cell r="B21" t="str">
            <v>DI300K7</v>
          </cell>
          <cell r="C21" t="str">
            <v>DI</v>
          </cell>
          <cell r="D21">
            <v>300</v>
          </cell>
          <cell r="E21" t="str">
            <v>K7</v>
          </cell>
          <cell r="F21" t="str">
            <v>Rmt</v>
          </cell>
          <cell r="G21">
            <v>1978.43</v>
          </cell>
          <cell r="H21">
            <v>2715</v>
          </cell>
        </row>
        <row r="22">
          <cell r="B22" t="str">
            <v>DI350K7</v>
          </cell>
          <cell r="C22" t="str">
            <v>DI</v>
          </cell>
          <cell r="D22">
            <v>350</v>
          </cell>
          <cell r="E22" t="str">
            <v>K7</v>
          </cell>
          <cell r="F22" t="str">
            <v>Rmt</v>
          </cell>
          <cell r="G22">
            <v>2494.19</v>
          </cell>
          <cell r="H22">
            <v>3415</v>
          </cell>
        </row>
        <row r="23">
          <cell r="B23" t="str">
            <v>DI400K7</v>
          </cell>
          <cell r="C23" t="str">
            <v>DI</v>
          </cell>
          <cell r="D23">
            <v>400</v>
          </cell>
          <cell r="E23" t="str">
            <v>K7</v>
          </cell>
          <cell r="F23" t="str">
            <v>Rmt</v>
          </cell>
          <cell r="G23">
            <v>3036.87</v>
          </cell>
          <cell r="H23">
            <v>4145</v>
          </cell>
        </row>
        <row r="24">
          <cell r="B24" t="str">
            <v>DI450K7</v>
          </cell>
          <cell r="C24" t="str">
            <v>DI</v>
          </cell>
          <cell r="D24">
            <v>450</v>
          </cell>
          <cell r="E24" t="str">
            <v>K7</v>
          </cell>
          <cell r="F24" t="str">
            <v>Rmt</v>
          </cell>
          <cell r="G24">
            <v>3668.22</v>
          </cell>
          <cell r="H24">
            <v>4983</v>
          </cell>
        </row>
        <row r="25">
          <cell r="B25" t="str">
            <v>DI500K7</v>
          </cell>
          <cell r="C25" t="str">
            <v>DI</v>
          </cell>
          <cell r="D25">
            <v>500</v>
          </cell>
          <cell r="E25" t="str">
            <v>K7</v>
          </cell>
          <cell r="F25" t="str">
            <v>Rmt</v>
          </cell>
          <cell r="G25">
            <v>4382.41</v>
          </cell>
          <cell r="H25">
            <v>5937</v>
          </cell>
        </row>
        <row r="26">
          <cell r="B26" t="str">
            <v>DI600K7</v>
          </cell>
          <cell r="C26" t="str">
            <v>DI</v>
          </cell>
          <cell r="D26">
            <v>600</v>
          </cell>
          <cell r="E26" t="str">
            <v>K7</v>
          </cell>
          <cell r="F26" t="str">
            <v>Rmt</v>
          </cell>
          <cell r="G26">
            <v>5840.27</v>
          </cell>
          <cell r="H26">
            <v>7899</v>
          </cell>
        </row>
        <row r="27">
          <cell r="B27" t="str">
            <v>DI700K7</v>
          </cell>
          <cell r="C27" t="str">
            <v>DI</v>
          </cell>
          <cell r="D27">
            <v>700</v>
          </cell>
          <cell r="E27" t="str">
            <v>K7</v>
          </cell>
          <cell r="F27" t="str">
            <v>Rmt</v>
          </cell>
          <cell r="G27">
            <v>7580.48</v>
          </cell>
          <cell r="H27">
            <v>10219</v>
          </cell>
        </row>
        <row r="28">
          <cell r="B28" t="str">
            <v>DI750K7</v>
          </cell>
          <cell r="C28" t="str">
            <v>DI</v>
          </cell>
          <cell r="D28">
            <v>750</v>
          </cell>
          <cell r="E28" t="str">
            <v>K7</v>
          </cell>
          <cell r="F28" t="str">
            <v>Rmt</v>
          </cell>
          <cell r="G28">
            <v>8504</v>
          </cell>
          <cell r="H28">
            <v>11447</v>
          </cell>
        </row>
        <row r="29">
          <cell r="B29" t="str">
            <v>DI800K7</v>
          </cell>
          <cell r="C29" t="str">
            <v>DI</v>
          </cell>
          <cell r="D29">
            <v>800</v>
          </cell>
          <cell r="E29" t="str">
            <v>K7</v>
          </cell>
          <cell r="F29" t="str">
            <v>Rmt</v>
          </cell>
          <cell r="G29">
            <v>9377.4599999999991</v>
          </cell>
          <cell r="H29">
            <v>12653</v>
          </cell>
        </row>
        <row r="30">
          <cell r="B30" t="str">
            <v>DI900K7</v>
          </cell>
          <cell r="C30" t="str">
            <v>DI</v>
          </cell>
          <cell r="D30">
            <v>900</v>
          </cell>
          <cell r="E30" t="str">
            <v>K7</v>
          </cell>
          <cell r="F30" t="str">
            <v>Rmt</v>
          </cell>
          <cell r="G30">
            <v>11451.11</v>
          </cell>
          <cell r="H30">
            <v>15437</v>
          </cell>
        </row>
        <row r="31">
          <cell r="B31" t="str">
            <v>DI1000K7</v>
          </cell>
          <cell r="C31" t="str">
            <v>DI</v>
          </cell>
          <cell r="D31">
            <v>1000</v>
          </cell>
          <cell r="E31" t="str">
            <v>K7</v>
          </cell>
          <cell r="F31" t="str">
            <v>Rmt</v>
          </cell>
          <cell r="G31">
            <v>13551.07</v>
          </cell>
          <cell r="H31">
            <v>18301</v>
          </cell>
        </row>
        <row r="32">
          <cell r="B32" t="str">
            <v>CI80LA</v>
          </cell>
          <cell r="C32" t="str">
            <v>CI</v>
          </cell>
          <cell r="D32">
            <v>80</v>
          </cell>
          <cell r="E32" t="str">
            <v>LA</v>
          </cell>
          <cell r="F32" t="str">
            <v>Rmt</v>
          </cell>
          <cell r="G32">
            <v>0</v>
          </cell>
          <cell r="H32">
            <v>696</v>
          </cell>
        </row>
        <row r="33">
          <cell r="B33" t="str">
            <v>CI100LA</v>
          </cell>
          <cell r="C33" t="str">
            <v>CI</v>
          </cell>
          <cell r="D33">
            <v>100</v>
          </cell>
          <cell r="E33" t="str">
            <v>LA</v>
          </cell>
          <cell r="F33" t="str">
            <v>Rmt</v>
          </cell>
          <cell r="G33">
            <v>0</v>
          </cell>
          <cell r="H33">
            <v>847</v>
          </cell>
        </row>
        <row r="34">
          <cell r="B34" t="str">
            <v>CI125LA</v>
          </cell>
          <cell r="C34" t="str">
            <v>CI</v>
          </cell>
          <cell r="D34">
            <v>125</v>
          </cell>
          <cell r="E34" t="str">
            <v>LA</v>
          </cell>
          <cell r="F34" t="str">
            <v>Rmt</v>
          </cell>
          <cell r="G34">
            <v>0</v>
          </cell>
          <cell r="H34">
            <v>1070</v>
          </cell>
        </row>
        <row r="35">
          <cell r="B35" t="str">
            <v>CI150LA</v>
          </cell>
          <cell r="C35" t="str">
            <v>CI</v>
          </cell>
          <cell r="D35">
            <v>150</v>
          </cell>
          <cell r="E35" t="str">
            <v>LA</v>
          </cell>
          <cell r="F35" t="str">
            <v>Rmt</v>
          </cell>
          <cell r="G35">
            <v>0</v>
          </cell>
          <cell r="H35">
            <v>1296</v>
          </cell>
        </row>
        <row r="36">
          <cell r="B36" t="str">
            <v>CI200LA</v>
          </cell>
          <cell r="C36" t="str">
            <v>CI</v>
          </cell>
          <cell r="D36">
            <v>200</v>
          </cell>
          <cell r="E36" t="str">
            <v>LA</v>
          </cell>
          <cell r="F36" t="str">
            <v>Rmt</v>
          </cell>
          <cell r="G36">
            <v>0</v>
          </cell>
          <cell r="H36">
            <v>1893</v>
          </cell>
        </row>
        <row r="37">
          <cell r="B37" t="str">
            <v>CI250LA</v>
          </cell>
          <cell r="C37" t="str">
            <v>CI</v>
          </cell>
          <cell r="D37">
            <v>250</v>
          </cell>
          <cell r="E37" t="str">
            <v>LA</v>
          </cell>
          <cell r="F37" t="str">
            <v>Rmt</v>
          </cell>
          <cell r="G37">
            <v>0</v>
          </cell>
          <cell r="H37">
            <v>2551</v>
          </cell>
        </row>
        <row r="38">
          <cell r="B38" t="str">
            <v>CI300LA</v>
          </cell>
          <cell r="C38" t="str">
            <v>CI</v>
          </cell>
          <cell r="D38">
            <v>300</v>
          </cell>
          <cell r="E38" t="str">
            <v>LA</v>
          </cell>
          <cell r="F38" t="str">
            <v>Rmt</v>
          </cell>
          <cell r="G38">
            <v>0</v>
          </cell>
          <cell r="H38">
            <v>3290</v>
          </cell>
        </row>
        <row r="39">
          <cell r="B39" t="str">
            <v>CI350LA</v>
          </cell>
          <cell r="C39" t="str">
            <v>CI</v>
          </cell>
          <cell r="D39">
            <v>350</v>
          </cell>
          <cell r="E39" t="str">
            <v>LA</v>
          </cell>
          <cell r="F39" t="str">
            <v>Rmt</v>
          </cell>
          <cell r="G39">
            <v>0</v>
          </cell>
          <cell r="H39">
            <v>4205</v>
          </cell>
        </row>
        <row r="40">
          <cell r="B40" t="str">
            <v>CI400LA</v>
          </cell>
          <cell r="C40" t="str">
            <v>CI</v>
          </cell>
          <cell r="D40">
            <v>400</v>
          </cell>
          <cell r="E40" t="str">
            <v>LA</v>
          </cell>
          <cell r="F40" t="str">
            <v>Rmt</v>
          </cell>
          <cell r="G40">
            <v>0</v>
          </cell>
          <cell r="H40">
            <v>5119</v>
          </cell>
        </row>
        <row r="41">
          <cell r="B41" t="str">
            <v>CI450LA</v>
          </cell>
          <cell r="C41" t="str">
            <v>CI</v>
          </cell>
          <cell r="D41">
            <v>450</v>
          </cell>
          <cell r="E41" t="str">
            <v>LA</v>
          </cell>
          <cell r="F41" t="str">
            <v>Rmt</v>
          </cell>
          <cell r="G41">
            <v>0</v>
          </cell>
          <cell r="H41">
            <v>6194</v>
          </cell>
        </row>
        <row r="42">
          <cell r="B42" t="str">
            <v>CI500LA</v>
          </cell>
          <cell r="C42" t="str">
            <v>CI</v>
          </cell>
          <cell r="D42">
            <v>500</v>
          </cell>
          <cell r="E42" t="str">
            <v>LA</v>
          </cell>
          <cell r="F42" t="str">
            <v>Rmt</v>
          </cell>
          <cell r="G42">
            <v>0</v>
          </cell>
          <cell r="H42">
            <v>7324</v>
          </cell>
        </row>
        <row r="43">
          <cell r="B43" t="str">
            <v>CI600LA</v>
          </cell>
          <cell r="C43" t="str">
            <v>CI</v>
          </cell>
          <cell r="D43">
            <v>600</v>
          </cell>
          <cell r="E43" t="str">
            <v>LA</v>
          </cell>
          <cell r="F43" t="str">
            <v>Rmt</v>
          </cell>
          <cell r="G43">
            <v>0</v>
          </cell>
          <cell r="H43">
            <v>9687</v>
          </cell>
        </row>
        <row r="44">
          <cell r="B44" t="str">
            <v>CI700LA</v>
          </cell>
          <cell r="C44" t="str">
            <v>CI</v>
          </cell>
          <cell r="D44">
            <v>700</v>
          </cell>
          <cell r="E44" t="str">
            <v>LA</v>
          </cell>
          <cell r="F44" t="str">
            <v>Rmt</v>
          </cell>
          <cell r="G44">
            <v>0</v>
          </cell>
          <cell r="H44">
            <v>12745</v>
          </cell>
        </row>
        <row r="45">
          <cell r="B45" t="str">
            <v>CI750LA</v>
          </cell>
          <cell r="C45" t="str">
            <v>CI</v>
          </cell>
          <cell r="D45">
            <v>750</v>
          </cell>
          <cell r="E45" t="str">
            <v>LA</v>
          </cell>
          <cell r="F45" t="str">
            <v>Rmt</v>
          </cell>
          <cell r="G45">
            <v>0</v>
          </cell>
          <cell r="H45">
            <v>14274</v>
          </cell>
        </row>
        <row r="46">
          <cell r="B46" t="str">
            <v>CI800LA</v>
          </cell>
          <cell r="C46" t="str">
            <v>CI</v>
          </cell>
          <cell r="D46">
            <v>800</v>
          </cell>
          <cell r="E46" t="str">
            <v>LA</v>
          </cell>
          <cell r="F46" t="str">
            <v>Rmt</v>
          </cell>
          <cell r="G46">
            <v>0</v>
          </cell>
          <cell r="H46">
            <v>15979</v>
          </cell>
        </row>
        <row r="47">
          <cell r="B47" t="str">
            <v>CI900LA</v>
          </cell>
          <cell r="C47" t="str">
            <v>CI</v>
          </cell>
          <cell r="D47">
            <v>900</v>
          </cell>
          <cell r="E47" t="str">
            <v>LA</v>
          </cell>
          <cell r="F47" t="str">
            <v>Rmt</v>
          </cell>
          <cell r="G47">
            <v>0</v>
          </cell>
          <cell r="H47">
            <v>19471</v>
          </cell>
        </row>
        <row r="48">
          <cell r="B48" t="str">
            <v>CI1000LA</v>
          </cell>
          <cell r="C48" t="str">
            <v>CI</v>
          </cell>
          <cell r="D48">
            <v>1000</v>
          </cell>
          <cell r="E48" t="str">
            <v>LA</v>
          </cell>
          <cell r="F48" t="str">
            <v>Rmt</v>
          </cell>
          <cell r="G48">
            <v>0</v>
          </cell>
          <cell r="H48">
            <v>23392</v>
          </cell>
        </row>
        <row r="49">
          <cell r="B49" t="str">
            <v>CI80A</v>
          </cell>
          <cell r="C49" t="str">
            <v>CI</v>
          </cell>
          <cell r="D49">
            <v>80</v>
          </cell>
          <cell r="E49" t="str">
            <v>A</v>
          </cell>
          <cell r="F49" t="str">
            <v>Rmt</v>
          </cell>
          <cell r="G49">
            <v>0</v>
          </cell>
          <cell r="H49">
            <v>756</v>
          </cell>
        </row>
        <row r="50">
          <cell r="B50" t="str">
            <v>CI100A</v>
          </cell>
          <cell r="C50" t="str">
            <v>CI</v>
          </cell>
          <cell r="D50">
            <v>100</v>
          </cell>
          <cell r="E50" t="str">
            <v>A</v>
          </cell>
          <cell r="F50" t="str">
            <v>Rmt</v>
          </cell>
          <cell r="G50">
            <v>0</v>
          </cell>
          <cell r="H50">
            <v>932</v>
          </cell>
        </row>
        <row r="51">
          <cell r="B51" t="str">
            <v>CI125A</v>
          </cell>
          <cell r="C51" t="str">
            <v>CI</v>
          </cell>
          <cell r="D51">
            <v>125</v>
          </cell>
          <cell r="E51" t="str">
            <v>A</v>
          </cell>
          <cell r="F51" t="str">
            <v>Rmt</v>
          </cell>
          <cell r="G51">
            <v>0</v>
          </cell>
          <cell r="H51">
            <v>1168</v>
          </cell>
        </row>
        <row r="52">
          <cell r="B52" t="str">
            <v>CI150A</v>
          </cell>
          <cell r="C52" t="str">
            <v>CI</v>
          </cell>
          <cell r="D52">
            <v>150</v>
          </cell>
          <cell r="E52" t="str">
            <v>A</v>
          </cell>
          <cell r="F52" t="str">
            <v>Rmt</v>
          </cell>
          <cell r="G52">
            <v>0</v>
          </cell>
          <cell r="H52">
            <v>1420</v>
          </cell>
        </row>
        <row r="53">
          <cell r="B53" t="str">
            <v>CI200A</v>
          </cell>
          <cell r="C53" t="str">
            <v>CI</v>
          </cell>
          <cell r="D53">
            <v>200</v>
          </cell>
          <cell r="E53" t="str">
            <v>A</v>
          </cell>
          <cell r="F53" t="str">
            <v>Rmt</v>
          </cell>
          <cell r="G53">
            <v>0</v>
          </cell>
          <cell r="H53">
            <v>2055</v>
          </cell>
        </row>
        <row r="54">
          <cell r="B54" t="str">
            <v>CI250A</v>
          </cell>
          <cell r="C54" t="str">
            <v>CI</v>
          </cell>
          <cell r="D54">
            <v>250</v>
          </cell>
          <cell r="E54" t="str">
            <v>A</v>
          </cell>
          <cell r="F54" t="str">
            <v>Rmt</v>
          </cell>
          <cell r="G54">
            <v>0</v>
          </cell>
          <cell r="H54">
            <v>2778</v>
          </cell>
        </row>
        <row r="55">
          <cell r="B55" t="str">
            <v>CI300A</v>
          </cell>
          <cell r="C55" t="str">
            <v>CI</v>
          </cell>
          <cell r="D55">
            <v>300</v>
          </cell>
          <cell r="E55" t="str">
            <v>A</v>
          </cell>
          <cell r="F55" t="str">
            <v>Rmt</v>
          </cell>
          <cell r="G55">
            <v>0</v>
          </cell>
          <cell r="H55">
            <v>3597</v>
          </cell>
        </row>
        <row r="56">
          <cell r="B56" t="str">
            <v>CI350A</v>
          </cell>
          <cell r="C56" t="str">
            <v>CI</v>
          </cell>
          <cell r="D56">
            <v>350</v>
          </cell>
          <cell r="E56" t="str">
            <v>A</v>
          </cell>
          <cell r="F56" t="str">
            <v>Rmt</v>
          </cell>
          <cell r="G56">
            <v>0</v>
          </cell>
          <cell r="H56">
            <v>4562</v>
          </cell>
        </row>
        <row r="57">
          <cell r="B57" t="str">
            <v>CI400A</v>
          </cell>
          <cell r="C57" t="str">
            <v>CI</v>
          </cell>
          <cell r="D57">
            <v>400</v>
          </cell>
          <cell r="E57" t="str">
            <v>A</v>
          </cell>
          <cell r="F57" t="str">
            <v>Rmt</v>
          </cell>
          <cell r="G57">
            <v>0</v>
          </cell>
          <cell r="H57">
            <v>5595</v>
          </cell>
        </row>
        <row r="58">
          <cell r="B58" t="str">
            <v>CI450A</v>
          </cell>
          <cell r="C58" t="str">
            <v>CI</v>
          </cell>
          <cell r="D58">
            <v>450</v>
          </cell>
          <cell r="E58" t="str">
            <v>A</v>
          </cell>
          <cell r="F58" t="str">
            <v>Rmt</v>
          </cell>
          <cell r="G58">
            <v>0</v>
          </cell>
          <cell r="H58">
            <v>6805</v>
          </cell>
        </row>
        <row r="59">
          <cell r="B59" t="str">
            <v>CI500A</v>
          </cell>
          <cell r="C59" t="str">
            <v>CI</v>
          </cell>
          <cell r="D59">
            <v>500</v>
          </cell>
          <cell r="E59" t="str">
            <v>A</v>
          </cell>
          <cell r="F59" t="str">
            <v>Rmt</v>
          </cell>
          <cell r="G59">
            <v>0</v>
          </cell>
          <cell r="H59">
            <v>7977</v>
          </cell>
        </row>
        <row r="60">
          <cell r="B60" t="str">
            <v>CI600A</v>
          </cell>
          <cell r="C60" t="str">
            <v>CI</v>
          </cell>
          <cell r="D60">
            <v>600</v>
          </cell>
          <cell r="E60" t="str">
            <v>A</v>
          </cell>
          <cell r="F60" t="str">
            <v>Rmt</v>
          </cell>
          <cell r="G60">
            <v>0</v>
          </cell>
          <cell r="H60">
            <v>10575</v>
          </cell>
        </row>
        <row r="61">
          <cell r="B61" t="str">
            <v>CI700A</v>
          </cell>
          <cell r="C61" t="str">
            <v>CI</v>
          </cell>
          <cell r="D61">
            <v>700</v>
          </cell>
          <cell r="E61" t="str">
            <v>A</v>
          </cell>
          <cell r="F61" t="str">
            <v>Rmt</v>
          </cell>
          <cell r="G61">
            <v>0</v>
          </cell>
          <cell r="H61">
            <v>13924</v>
          </cell>
        </row>
        <row r="62">
          <cell r="B62" t="str">
            <v>CI750A</v>
          </cell>
          <cell r="C62" t="str">
            <v>CI</v>
          </cell>
          <cell r="D62">
            <v>750</v>
          </cell>
          <cell r="E62" t="str">
            <v>A</v>
          </cell>
          <cell r="F62" t="str">
            <v>Rmt</v>
          </cell>
          <cell r="G62">
            <v>0</v>
          </cell>
          <cell r="H62">
            <v>15606</v>
          </cell>
        </row>
        <row r="63">
          <cell r="B63" t="str">
            <v>CI800A</v>
          </cell>
          <cell r="C63" t="str">
            <v>CI</v>
          </cell>
          <cell r="D63">
            <v>800</v>
          </cell>
          <cell r="E63" t="str">
            <v>A</v>
          </cell>
          <cell r="F63" t="str">
            <v>Rmt</v>
          </cell>
          <cell r="G63">
            <v>0</v>
          </cell>
          <cell r="H63">
            <v>17409</v>
          </cell>
        </row>
        <row r="64">
          <cell r="B64" t="str">
            <v>CI900A</v>
          </cell>
          <cell r="C64" t="str">
            <v>CI</v>
          </cell>
          <cell r="D64">
            <v>900</v>
          </cell>
          <cell r="E64" t="str">
            <v>A</v>
          </cell>
          <cell r="F64" t="str">
            <v>Rmt</v>
          </cell>
          <cell r="G64">
            <v>0</v>
          </cell>
          <cell r="H64">
            <v>24223</v>
          </cell>
        </row>
        <row r="65">
          <cell r="B65" t="str">
            <v>CI1000A</v>
          </cell>
          <cell r="C65" t="str">
            <v>CI</v>
          </cell>
          <cell r="D65">
            <v>1000</v>
          </cell>
          <cell r="E65" t="str">
            <v>A</v>
          </cell>
          <cell r="F65" t="str">
            <v>Rmt</v>
          </cell>
          <cell r="G65">
            <v>0</v>
          </cell>
          <cell r="H65">
            <v>25553</v>
          </cell>
        </row>
        <row r="66">
          <cell r="B66" t="str">
            <v>CI80B</v>
          </cell>
          <cell r="C66" t="str">
            <v>CI</v>
          </cell>
          <cell r="D66">
            <v>80</v>
          </cell>
          <cell r="E66" t="str">
            <v>B</v>
          </cell>
          <cell r="F66" t="str">
            <v>Rmt</v>
          </cell>
          <cell r="G66">
            <v>0</v>
          </cell>
          <cell r="H66">
            <v>811</v>
          </cell>
        </row>
        <row r="67">
          <cell r="B67" t="str">
            <v>CI100B</v>
          </cell>
          <cell r="C67" t="str">
            <v>CI</v>
          </cell>
          <cell r="D67">
            <v>100</v>
          </cell>
          <cell r="E67" t="str">
            <v>B</v>
          </cell>
          <cell r="F67" t="str">
            <v>Rmt</v>
          </cell>
          <cell r="G67">
            <v>0</v>
          </cell>
          <cell r="H67">
            <v>994</v>
          </cell>
        </row>
        <row r="68">
          <cell r="B68" t="str">
            <v>CI125B</v>
          </cell>
          <cell r="C68" t="str">
            <v>CI</v>
          </cell>
          <cell r="D68">
            <v>125</v>
          </cell>
          <cell r="E68" t="str">
            <v>B</v>
          </cell>
          <cell r="F68" t="str">
            <v>Rmt</v>
          </cell>
          <cell r="G68">
            <v>0</v>
          </cell>
          <cell r="H68">
            <v>1258</v>
          </cell>
        </row>
        <row r="69">
          <cell r="B69" t="str">
            <v>CI150B</v>
          </cell>
          <cell r="C69" t="str">
            <v>CI</v>
          </cell>
          <cell r="D69">
            <v>150</v>
          </cell>
          <cell r="E69" t="str">
            <v>B</v>
          </cell>
          <cell r="F69" t="str">
            <v>Rmt</v>
          </cell>
          <cell r="G69">
            <v>0</v>
          </cell>
          <cell r="H69">
            <v>1530</v>
          </cell>
        </row>
        <row r="70">
          <cell r="B70" t="str">
            <v>CI200B</v>
          </cell>
          <cell r="C70" t="str">
            <v>CI</v>
          </cell>
          <cell r="D70">
            <v>200</v>
          </cell>
          <cell r="E70" t="str">
            <v>B</v>
          </cell>
          <cell r="F70" t="str">
            <v>Rmt</v>
          </cell>
          <cell r="G70">
            <v>0</v>
          </cell>
          <cell r="H70">
            <v>2222</v>
          </cell>
        </row>
        <row r="71">
          <cell r="B71" t="str">
            <v>CI250B</v>
          </cell>
          <cell r="C71" t="str">
            <v>CI</v>
          </cell>
          <cell r="D71">
            <v>250</v>
          </cell>
          <cell r="E71" t="str">
            <v>B</v>
          </cell>
          <cell r="F71" t="str">
            <v>Rmt</v>
          </cell>
          <cell r="G71">
            <v>0</v>
          </cell>
          <cell r="H71">
            <v>3005</v>
          </cell>
        </row>
        <row r="72">
          <cell r="B72" t="str">
            <v>CI300B</v>
          </cell>
          <cell r="C72" t="str">
            <v>CI</v>
          </cell>
          <cell r="D72">
            <v>300</v>
          </cell>
          <cell r="E72" t="str">
            <v>B</v>
          </cell>
          <cell r="F72" t="str">
            <v>Rmt</v>
          </cell>
          <cell r="G72">
            <v>0</v>
          </cell>
          <cell r="H72">
            <v>3896</v>
          </cell>
        </row>
        <row r="73">
          <cell r="B73" t="str">
            <v>CI350B</v>
          </cell>
          <cell r="C73" t="str">
            <v>CI</v>
          </cell>
          <cell r="D73">
            <v>350</v>
          </cell>
          <cell r="E73" t="str">
            <v>B</v>
          </cell>
          <cell r="F73" t="str">
            <v>Rmt</v>
          </cell>
          <cell r="G73">
            <v>0</v>
          </cell>
          <cell r="H73">
            <v>4948</v>
          </cell>
        </row>
        <row r="74">
          <cell r="B74" t="str">
            <v>CI400B</v>
          </cell>
          <cell r="C74" t="str">
            <v>CI</v>
          </cell>
          <cell r="D74">
            <v>400</v>
          </cell>
          <cell r="E74" t="str">
            <v>B</v>
          </cell>
          <cell r="F74" t="str">
            <v>Rmt</v>
          </cell>
          <cell r="G74">
            <v>0</v>
          </cell>
          <cell r="H74">
            <v>6039</v>
          </cell>
        </row>
        <row r="75">
          <cell r="B75" t="str">
            <v>CI450B</v>
          </cell>
          <cell r="C75" t="str">
            <v>CI</v>
          </cell>
          <cell r="D75">
            <v>450</v>
          </cell>
          <cell r="E75" t="str">
            <v>B</v>
          </cell>
          <cell r="F75" t="str">
            <v>Rmt</v>
          </cell>
          <cell r="G75">
            <v>0</v>
          </cell>
          <cell r="H75">
            <v>7340</v>
          </cell>
        </row>
        <row r="76">
          <cell r="B76" t="str">
            <v>CI500B</v>
          </cell>
          <cell r="C76" t="str">
            <v>CI</v>
          </cell>
          <cell r="D76">
            <v>500</v>
          </cell>
          <cell r="E76" t="str">
            <v>B</v>
          </cell>
          <cell r="F76" t="str">
            <v>Rmt</v>
          </cell>
          <cell r="G76">
            <v>0</v>
          </cell>
          <cell r="H76">
            <v>8632</v>
          </cell>
        </row>
        <row r="77">
          <cell r="B77" t="str">
            <v>CI600B</v>
          </cell>
          <cell r="C77" t="str">
            <v>CI</v>
          </cell>
          <cell r="D77">
            <v>600</v>
          </cell>
          <cell r="E77" t="str">
            <v>B</v>
          </cell>
          <cell r="F77" t="str">
            <v>Rmt</v>
          </cell>
          <cell r="G77">
            <v>0</v>
          </cell>
          <cell r="H77">
            <v>11455</v>
          </cell>
        </row>
        <row r="78">
          <cell r="B78" t="str">
            <v>CI700B</v>
          </cell>
          <cell r="C78" t="str">
            <v>CI</v>
          </cell>
          <cell r="D78">
            <v>700</v>
          </cell>
          <cell r="E78" t="str">
            <v>B</v>
          </cell>
          <cell r="F78" t="str">
            <v>Rmt</v>
          </cell>
          <cell r="G78">
            <v>0</v>
          </cell>
          <cell r="H78">
            <v>15043</v>
          </cell>
        </row>
        <row r="79">
          <cell r="B79" t="str">
            <v>CI750B</v>
          </cell>
          <cell r="C79" t="str">
            <v>CI</v>
          </cell>
          <cell r="D79">
            <v>750</v>
          </cell>
          <cell r="E79" t="str">
            <v>B</v>
          </cell>
          <cell r="F79" t="str">
            <v>Rmt</v>
          </cell>
          <cell r="G79">
            <v>0</v>
          </cell>
          <cell r="H79">
            <v>16930</v>
          </cell>
        </row>
        <row r="80">
          <cell r="B80" t="str">
            <v>CI800B</v>
          </cell>
          <cell r="C80" t="str">
            <v>CI</v>
          </cell>
          <cell r="D80">
            <v>800</v>
          </cell>
          <cell r="E80" t="str">
            <v>B</v>
          </cell>
          <cell r="F80" t="str">
            <v>Rmt</v>
          </cell>
          <cell r="G80">
            <v>0</v>
          </cell>
          <cell r="H80">
            <v>18832</v>
          </cell>
        </row>
        <row r="81">
          <cell r="B81" t="str">
            <v>CI900B</v>
          </cell>
          <cell r="C81" t="str">
            <v>CI</v>
          </cell>
          <cell r="D81">
            <v>900</v>
          </cell>
          <cell r="E81" t="str">
            <v>B</v>
          </cell>
          <cell r="F81" t="str">
            <v>Rmt</v>
          </cell>
          <cell r="G81">
            <v>0</v>
          </cell>
          <cell r="H81">
            <v>23019</v>
          </cell>
        </row>
        <row r="82">
          <cell r="B82" t="str">
            <v>CI1000B</v>
          </cell>
          <cell r="C82" t="str">
            <v>CI</v>
          </cell>
          <cell r="D82">
            <v>1000</v>
          </cell>
          <cell r="E82" t="str">
            <v>B</v>
          </cell>
          <cell r="F82" t="str">
            <v>Rmt</v>
          </cell>
          <cell r="G82">
            <v>0</v>
          </cell>
          <cell r="H82">
            <v>27617</v>
          </cell>
        </row>
        <row r="83">
          <cell r="B83" t="str">
            <v>GRP3503 bar</v>
          </cell>
          <cell r="C83" t="str">
            <v>GRP</v>
          </cell>
          <cell r="D83">
            <v>350</v>
          </cell>
          <cell r="E83" t="str">
            <v>3 bar</v>
          </cell>
          <cell r="F83" t="str">
            <v>Rmt</v>
          </cell>
          <cell r="G83">
            <v>2251</v>
          </cell>
          <cell r="H83">
            <v>2664</v>
          </cell>
        </row>
        <row r="84">
          <cell r="B84" t="str">
            <v>GRP4003 bar</v>
          </cell>
          <cell r="C84" t="str">
            <v>GRP</v>
          </cell>
          <cell r="D84">
            <v>400</v>
          </cell>
          <cell r="E84" t="str">
            <v>3 bar</v>
          </cell>
          <cell r="F84" t="str">
            <v>Rmt</v>
          </cell>
          <cell r="G84">
            <v>2507</v>
          </cell>
          <cell r="H84">
            <v>2967</v>
          </cell>
        </row>
        <row r="85">
          <cell r="B85" t="str">
            <v>GRP4503 bar</v>
          </cell>
          <cell r="C85" t="str">
            <v>GRP</v>
          </cell>
          <cell r="D85">
            <v>450</v>
          </cell>
          <cell r="E85" t="str">
            <v>3 bar</v>
          </cell>
          <cell r="F85" t="str">
            <v>Rmt</v>
          </cell>
          <cell r="G85">
            <v>2941</v>
          </cell>
          <cell r="H85">
            <v>3481</v>
          </cell>
        </row>
        <row r="86">
          <cell r="B86" t="str">
            <v>GRP5003 bar</v>
          </cell>
          <cell r="C86" t="str">
            <v>GRP</v>
          </cell>
          <cell r="D86">
            <v>500</v>
          </cell>
          <cell r="E86" t="str">
            <v>3 bar</v>
          </cell>
          <cell r="F86" t="str">
            <v>Rmt</v>
          </cell>
          <cell r="G86">
            <v>3349</v>
          </cell>
          <cell r="H86">
            <v>3964</v>
          </cell>
        </row>
        <row r="87">
          <cell r="B87" t="str">
            <v>GRP6003 bar</v>
          </cell>
          <cell r="C87" t="str">
            <v>GRP</v>
          </cell>
          <cell r="D87">
            <v>600</v>
          </cell>
          <cell r="E87" t="str">
            <v>3 bar</v>
          </cell>
          <cell r="F87" t="str">
            <v>Rmt</v>
          </cell>
          <cell r="G87">
            <v>4257</v>
          </cell>
          <cell r="H87">
            <v>5038</v>
          </cell>
        </row>
        <row r="88">
          <cell r="B88" t="str">
            <v>GRP7003 bar</v>
          </cell>
          <cell r="C88" t="str">
            <v>GRP</v>
          </cell>
          <cell r="D88">
            <v>700</v>
          </cell>
          <cell r="E88" t="str">
            <v>3 bar</v>
          </cell>
          <cell r="F88" t="str">
            <v>Rmt</v>
          </cell>
          <cell r="G88">
            <v>5388</v>
          </cell>
          <cell r="H88">
            <v>6377</v>
          </cell>
        </row>
        <row r="89">
          <cell r="B89" t="str">
            <v>GRP8003 bar</v>
          </cell>
          <cell r="C89" t="str">
            <v>GRP</v>
          </cell>
          <cell r="D89">
            <v>800</v>
          </cell>
          <cell r="E89" t="str">
            <v>3 bar</v>
          </cell>
          <cell r="F89" t="str">
            <v>Rmt</v>
          </cell>
          <cell r="G89">
            <v>6595</v>
          </cell>
          <cell r="H89">
            <v>7806</v>
          </cell>
        </row>
        <row r="90">
          <cell r="B90" t="str">
            <v>GRP9003 bar</v>
          </cell>
          <cell r="C90" t="str">
            <v>GRP</v>
          </cell>
          <cell r="D90">
            <v>900</v>
          </cell>
          <cell r="E90" t="str">
            <v>3 bar</v>
          </cell>
          <cell r="F90" t="str">
            <v>Rmt</v>
          </cell>
          <cell r="G90">
            <v>8245</v>
          </cell>
          <cell r="H90">
            <v>9758</v>
          </cell>
        </row>
        <row r="91">
          <cell r="B91" t="str">
            <v>GRP10003 bar</v>
          </cell>
          <cell r="C91" t="str">
            <v>GRP</v>
          </cell>
          <cell r="D91">
            <v>1000</v>
          </cell>
          <cell r="E91" t="str">
            <v>3 bar</v>
          </cell>
          <cell r="F91" t="str">
            <v>Rmt</v>
          </cell>
          <cell r="G91">
            <v>9881</v>
          </cell>
          <cell r="H91">
            <v>11695</v>
          </cell>
        </row>
        <row r="92">
          <cell r="B92" t="str">
            <v>GRP3506 bar</v>
          </cell>
          <cell r="C92" t="str">
            <v>GRP</v>
          </cell>
          <cell r="D92">
            <v>350</v>
          </cell>
          <cell r="E92" t="str">
            <v>6 bar</v>
          </cell>
          <cell r="F92" t="str">
            <v>Rmt</v>
          </cell>
          <cell r="G92">
            <v>2282</v>
          </cell>
          <cell r="H92">
            <v>2701</v>
          </cell>
        </row>
        <row r="93">
          <cell r="B93" t="str">
            <v>GRP4006 bar</v>
          </cell>
          <cell r="C93" t="str">
            <v>GRP</v>
          </cell>
          <cell r="D93">
            <v>400</v>
          </cell>
          <cell r="E93" t="str">
            <v>6 bar</v>
          </cell>
          <cell r="F93" t="str">
            <v>Rmt</v>
          </cell>
          <cell r="G93">
            <v>2618</v>
          </cell>
          <cell r="H93">
            <v>3099</v>
          </cell>
        </row>
        <row r="94">
          <cell r="B94" t="str">
            <v>GRP4506 bar</v>
          </cell>
          <cell r="C94" t="str">
            <v>GRP</v>
          </cell>
          <cell r="D94">
            <v>450</v>
          </cell>
          <cell r="E94" t="str">
            <v>6 bar</v>
          </cell>
          <cell r="F94" t="str">
            <v>Rmt</v>
          </cell>
          <cell r="G94">
            <v>3054</v>
          </cell>
          <cell r="H94">
            <v>3615</v>
          </cell>
        </row>
        <row r="95">
          <cell r="B95" t="str">
            <v>GRP5006 bar</v>
          </cell>
          <cell r="C95" t="str">
            <v>GRP</v>
          </cell>
          <cell r="D95">
            <v>500</v>
          </cell>
          <cell r="E95" t="str">
            <v>6 bar</v>
          </cell>
          <cell r="F95" t="str">
            <v>Rmt</v>
          </cell>
          <cell r="G95">
            <v>3485</v>
          </cell>
          <cell r="H95">
            <v>4125</v>
          </cell>
        </row>
        <row r="96">
          <cell r="B96" t="str">
            <v>GRP6006 bar</v>
          </cell>
          <cell r="C96" t="str">
            <v>GRP</v>
          </cell>
          <cell r="D96">
            <v>600</v>
          </cell>
          <cell r="E96" t="str">
            <v>6 bar</v>
          </cell>
          <cell r="F96" t="str">
            <v>Rmt</v>
          </cell>
          <cell r="G96">
            <v>4433</v>
          </cell>
          <cell r="H96">
            <v>5247</v>
          </cell>
        </row>
        <row r="97">
          <cell r="B97" t="str">
            <v>GRP7006 bar</v>
          </cell>
          <cell r="C97" t="str">
            <v>GRP</v>
          </cell>
          <cell r="D97">
            <v>700</v>
          </cell>
          <cell r="E97" t="str">
            <v>6 bar</v>
          </cell>
          <cell r="F97" t="str">
            <v>Rmt</v>
          </cell>
          <cell r="G97">
            <v>5634</v>
          </cell>
          <cell r="H97">
            <v>6668</v>
          </cell>
        </row>
        <row r="98">
          <cell r="B98" t="str">
            <v>GRP8006 bar</v>
          </cell>
          <cell r="C98" t="str">
            <v>GRP</v>
          </cell>
          <cell r="D98">
            <v>800</v>
          </cell>
          <cell r="E98" t="str">
            <v>6 bar</v>
          </cell>
          <cell r="F98" t="str">
            <v>Rmt</v>
          </cell>
          <cell r="G98">
            <v>6907</v>
          </cell>
          <cell r="H98">
            <v>8175</v>
          </cell>
        </row>
        <row r="99">
          <cell r="B99" t="str">
            <v>GRP9006 bar</v>
          </cell>
          <cell r="C99" t="str">
            <v>GRP</v>
          </cell>
          <cell r="D99">
            <v>900</v>
          </cell>
          <cell r="E99" t="str">
            <v>6 bar</v>
          </cell>
          <cell r="F99" t="str">
            <v>Rmt</v>
          </cell>
          <cell r="G99">
            <v>8595</v>
          </cell>
          <cell r="H99">
            <v>10173</v>
          </cell>
        </row>
        <row r="100">
          <cell r="B100" t="str">
            <v>GRP10006 bar</v>
          </cell>
          <cell r="C100" t="str">
            <v>GRP</v>
          </cell>
          <cell r="D100">
            <v>1000</v>
          </cell>
          <cell r="E100" t="str">
            <v>6 bar</v>
          </cell>
          <cell r="F100" t="str">
            <v>Rmt</v>
          </cell>
          <cell r="G100">
            <v>10336</v>
          </cell>
          <cell r="H100">
            <v>12233</v>
          </cell>
        </row>
        <row r="101">
          <cell r="B101" t="str">
            <v>GRP3509 bar</v>
          </cell>
          <cell r="C101" t="str">
            <v>GRP</v>
          </cell>
          <cell r="D101">
            <v>350</v>
          </cell>
          <cell r="E101" t="str">
            <v>9 bar</v>
          </cell>
          <cell r="F101" t="str">
            <v>Rmt</v>
          </cell>
          <cell r="G101">
            <v>2353</v>
          </cell>
          <cell r="H101">
            <v>2785</v>
          </cell>
        </row>
        <row r="102">
          <cell r="B102" t="str">
            <v>GRP4009 bar</v>
          </cell>
          <cell r="C102" t="str">
            <v>GRP</v>
          </cell>
          <cell r="D102">
            <v>400</v>
          </cell>
          <cell r="E102" t="str">
            <v>9 bar</v>
          </cell>
          <cell r="F102" t="str">
            <v>Rmt</v>
          </cell>
          <cell r="G102">
            <v>2714</v>
          </cell>
          <cell r="H102">
            <v>3212</v>
          </cell>
        </row>
        <row r="103">
          <cell r="B103" t="str">
            <v>GRP4509 bar</v>
          </cell>
          <cell r="C103" t="str">
            <v>GRP</v>
          </cell>
          <cell r="D103">
            <v>450</v>
          </cell>
          <cell r="E103" t="str">
            <v>9 bar</v>
          </cell>
          <cell r="F103" t="str">
            <v>Rmt</v>
          </cell>
          <cell r="G103">
            <v>3221</v>
          </cell>
          <cell r="H103">
            <v>3812</v>
          </cell>
        </row>
        <row r="104">
          <cell r="B104" t="str">
            <v>GRP5009 bar</v>
          </cell>
          <cell r="C104" t="str">
            <v>GRP</v>
          </cell>
          <cell r="D104">
            <v>500</v>
          </cell>
          <cell r="E104" t="str">
            <v>9 bar</v>
          </cell>
          <cell r="F104" t="str">
            <v>Rmt</v>
          </cell>
          <cell r="G104">
            <v>3685</v>
          </cell>
          <cell r="H104">
            <v>4361</v>
          </cell>
        </row>
        <row r="105">
          <cell r="B105" t="str">
            <v>GRP6009 bar</v>
          </cell>
          <cell r="C105" t="str">
            <v>GRP</v>
          </cell>
          <cell r="D105">
            <v>600</v>
          </cell>
          <cell r="E105" t="str">
            <v>9 bar</v>
          </cell>
          <cell r="F105" t="str">
            <v>Rmt</v>
          </cell>
          <cell r="G105">
            <v>4703</v>
          </cell>
          <cell r="H105">
            <v>5566</v>
          </cell>
        </row>
        <row r="106">
          <cell r="B106" t="str">
            <v>GRP7009 bar</v>
          </cell>
          <cell r="C106" t="str">
            <v>GRP</v>
          </cell>
          <cell r="D106">
            <v>700</v>
          </cell>
          <cell r="E106" t="str">
            <v>9 bar</v>
          </cell>
          <cell r="F106" t="str">
            <v>Rmt</v>
          </cell>
          <cell r="G106">
            <v>5986</v>
          </cell>
          <cell r="H106">
            <v>7085</v>
          </cell>
        </row>
        <row r="107">
          <cell r="B107" t="str">
            <v>GRP8009 bar</v>
          </cell>
          <cell r="C107" t="str">
            <v>GRP</v>
          </cell>
          <cell r="D107">
            <v>800</v>
          </cell>
          <cell r="E107" t="str">
            <v>9 bar</v>
          </cell>
          <cell r="F107" t="str">
            <v>Rmt</v>
          </cell>
          <cell r="G107">
            <v>7457</v>
          </cell>
          <cell r="H107">
            <v>8826</v>
          </cell>
        </row>
        <row r="108">
          <cell r="B108" t="str">
            <v>GRP9009 bar</v>
          </cell>
          <cell r="C108" t="str">
            <v>GRP</v>
          </cell>
          <cell r="D108">
            <v>900</v>
          </cell>
          <cell r="E108" t="str">
            <v>9 bar</v>
          </cell>
          <cell r="F108" t="str">
            <v>Rmt</v>
          </cell>
          <cell r="G108">
            <v>9338</v>
          </cell>
          <cell r="H108">
            <v>11052</v>
          </cell>
        </row>
        <row r="109">
          <cell r="B109" t="str">
            <v>GRP10009 bar</v>
          </cell>
          <cell r="C109" t="str">
            <v>GRP</v>
          </cell>
          <cell r="D109">
            <v>1000</v>
          </cell>
          <cell r="E109" t="str">
            <v>9 bar</v>
          </cell>
          <cell r="F109" t="str">
            <v>Rmt</v>
          </cell>
          <cell r="G109">
            <v>11118</v>
          </cell>
          <cell r="H109">
            <v>13159</v>
          </cell>
        </row>
        <row r="110">
          <cell r="B110" t="str">
            <v>GRP35012 bar</v>
          </cell>
          <cell r="C110" t="str">
            <v>GRP</v>
          </cell>
          <cell r="D110">
            <v>350</v>
          </cell>
          <cell r="E110" t="str">
            <v>12 bar</v>
          </cell>
          <cell r="F110" t="str">
            <v>Rmt</v>
          </cell>
          <cell r="G110">
            <v>2418</v>
          </cell>
          <cell r="H110">
            <v>2862</v>
          </cell>
        </row>
        <row r="111">
          <cell r="B111" t="str">
            <v>GRP40012 bar</v>
          </cell>
          <cell r="C111" t="str">
            <v>GRP</v>
          </cell>
          <cell r="D111">
            <v>400</v>
          </cell>
          <cell r="E111" t="str">
            <v>12 bar</v>
          </cell>
          <cell r="F111" t="str">
            <v>Rmt</v>
          </cell>
          <cell r="G111">
            <v>2841</v>
          </cell>
          <cell r="H111">
            <v>3362</v>
          </cell>
        </row>
        <row r="112">
          <cell r="B112" t="str">
            <v>GRP45012 bar</v>
          </cell>
          <cell r="C112" t="str">
            <v>GRP</v>
          </cell>
          <cell r="D112">
            <v>450</v>
          </cell>
          <cell r="E112" t="str">
            <v>12 bar</v>
          </cell>
          <cell r="F112" t="str">
            <v>Rmt</v>
          </cell>
          <cell r="G112">
            <v>3380</v>
          </cell>
          <cell r="H112">
            <v>4000</v>
          </cell>
        </row>
        <row r="113">
          <cell r="B113" t="str">
            <v>GRP50012 bar</v>
          </cell>
          <cell r="C113" t="str">
            <v>GRP</v>
          </cell>
          <cell r="D113">
            <v>500</v>
          </cell>
          <cell r="E113" t="str">
            <v>12 bar</v>
          </cell>
          <cell r="F113" t="str">
            <v>Rmt</v>
          </cell>
          <cell r="G113">
            <v>3915</v>
          </cell>
          <cell r="H113">
            <v>4634</v>
          </cell>
        </row>
        <row r="114">
          <cell r="B114" t="str">
            <v>GRP60012 bar</v>
          </cell>
          <cell r="C114" t="str">
            <v>GRP</v>
          </cell>
          <cell r="D114">
            <v>600</v>
          </cell>
          <cell r="E114" t="str">
            <v>12 bar</v>
          </cell>
          <cell r="F114" t="str">
            <v>Rmt</v>
          </cell>
          <cell r="G114">
            <v>5182</v>
          </cell>
          <cell r="H114">
            <v>6133</v>
          </cell>
        </row>
        <row r="115">
          <cell r="B115" t="str">
            <v>GRP70012 bar</v>
          </cell>
          <cell r="C115" t="str">
            <v>GRP</v>
          </cell>
          <cell r="D115">
            <v>700</v>
          </cell>
          <cell r="E115" t="str">
            <v>12 bar</v>
          </cell>
          <cell r="F115" t="str">
            <v>Rmt</v>
          </cell>
          <cell r="G115">
            <v>6529</v>
          </cell>
          <cell r="H115">
            <v>7727</v>
          </cell>
        </row>
        <row r="116">
          <cell r="B116" t="str">
            <v>GRP80012 bar</v>
          </cell>
          <cell r="C116" t="str">
            <v>GRP</v>
          </cell>
          <cell r="D116">
            <v>800</v>
          </cell>
          <cell r="E116" t="str">
            <v>12 bar</v>
          </cell>
          <cell r="F116" t="str">
            <v>Rmt</v>
          </cell>
          <cell r="G116">
            <v>8112</v>
          </cell>
          <cell r="H116">
            <v>9601</v>
          </cell>
        </row>
        <row r="117">
          <cell r="B117" t="str">
            <v>GRP90012 bar</v>
          </cell>
          <cell r="C117" t="str">
            <v>GRP</v>
          </cell>
          <cell r="D117">
            <v>900</v>
          </cell>
          <cell r="E117" t="str">
            <v>12 bar</v>
          </cell>
          <cell r="F117" t="str">
            <v>Rmt</v>
          </cell>
          <cell r="G117">
            <v>10128</v>
          </cell>
          <cell r="H117">
            <v>11987</v>
          </cell>
        </row>
        <row r="118">
          <cell r="B118" t="str">
            <v>GRP100012 bar</v>
          </cell>
          <cell r="C118" t="str">
            <v>GRP</v>
          </cell>
          <cell r="D118">
            <v>1000</v>
          </cell>
          <cell r="E118" t="str">
            <v>12 bar</v>
          </cell>
          <cell r="F118" t="str">
            <v>Rmt</v>
          </cell>
          <cell r="G118">
            <v>12125</v>
          </cell>
          <cell r="H118">
            <v>14351</v>
          </cell>
        </row>
        <row r="119">
          <cell r="B119" t="str">
            <v>GRP35015 bar</v>
          </cell>
          <cell r="C119" t="str">
            <v>GRP</v>
          </cell>
          <cell r="D119">
            <v>350</v>
          </cell>
          <cell r="E119" t="str">
            <v>15 bar</v>
          </cell>
          <cell r="F119" t="str">
            <v>Rmt</v>
          </cell>
          <cell r="G119">
            <v>2530</v>
          </cell>
          <cell r="H119">
            <v>2994</v>
          </cell>
        </row>
        <row r="120">
          <cell r="B120" t="str">
            <v>GRP40015 bar</v>
          </cell>
          <cell r="C120" t="str">
            <v>GRP</v>
          </cell>
          <cell r="D120">
            <v>400</v>
          </cell>
          <cell r="E120" t="str">
            <v>15 bar</v>
          </cell>
          <cell r="F120" t="str">
            <v>Rmt</v>
          </cell>
          <cell r="G120">
            <v>2953</v>
          </cell>
          <cell r="H120">
            <v>3495</v>
          </cell>
        </row>
        <row r="121">
          <cell r="B121" t="str">
            <v>GRP45015 bar</v>
          </cell>
          <cell r="C121" t="str">
            <v>GRP</v>
          </cell>
          <cell r="D121">
            <v>450</v>
          </cell>
          <cell r="E121" t="str">
            <v>15 bar</v>
          </cell>
          <cell r="F121" t="str">
            <v>Rmt</v>
          </cell>
          <cell r="G121">
            <v>3572</v>
          </cell>
          <cell r="H121">
            <v>4228</v>
          </cell>
        </row>
        <row r="122">
          <cell r="B122" t="str">
            <v>GRP50015 bar</v>
          </cell>
          <cell r="C122" t="str">
            <v>GRP</v>
          </cell>
          <cell r="D122">
            <v>500</v>
          </cell>
          <cell r="E122" t="str">
            <v>15 bar</v>
          </cell>
          <cell r="F122" t="str">
            <v>Rmt</v>
          </cell>
          <cell r="G122">
            <v>4139</v>
          </cell>
          <cell r="H122">
            <v>4899</v>
          </cell>
        </row>
        <row r="123">
          <cell r="B123" t="str">
            <v>GRP60015 bar</v>
          </cell>
          <cell r="C123" t="str">
            <v>GRP</v>
          </cell>
          <cell r="D123">
            <v>600</v>
          </cell>
          <cell r="E123" t="str">
            <v>15 bar</v>
          </cell>
          <cell r="F123" t="str">
            <v>Rmt</v>
          </cell>
          <cell r="G123">
            <v>5423</v>
          </cell>
          <cell r="H123">
            <v>6418</v>
          </cell>
        </row>
        <row r="124">
          <cell r="B124" t="str">
            <v>GRP70015 bar</v>
          </cell>
          <cell r="C124" t="str">
            <v>GRP</v>
          </cell>
          <cell r="D124">
            <v>700</v>
          </cell>
          <cell r="E124" t="str">
            <v>15 bar</v>
          </cell>
          <cell r="F124" t="str">
            <v>Rmt</v>
          </cell>
          <cell r="G124">
            <v>7024</v>
          </cell>
          <cell r="H124">
            <v>8313</v>
          </cell>
        </row>
        <row r="125">
          <cell r="B125" t="str">
            <v>GRP80015 bar</v>
          </cell>
          <cell r="C125" t="str">
            <v>GRP</v>
          </cell>
          <cell r="D125">
            <v>800</v>
          </cell>
          <cell r="E125" t="str">
            <v>15 bar</v>
          </cell>
          <cell r="F125" t="str">
            <v>Rmt</v>
          </cell>
          <cell r="G125">
            <v>8759</v>
          </cell>
          <cell r="H125">
            <v>10367</v>
          </cell>
        </row>
        <row r="126">
          <cell r="B126" t="str">
            <v>GRP90015 bar</v>
          </cell>
          <cell r="C126" t="str">
            <v>GRP</v>
          </cell>
          <cell r="D126">
            <v>900</v>
          </cell>
          <cell r="E126" t="str">
            <v>15 bar</v>
          </cell>
          <cell r="F126" t="str">
            <v>Rmt</v>
          </cell>
          <cell r="G126">
            <v>10967</v>
          </cell>
          <cell r="H126">
            <v>12980</v>
          </cell>
        </row>
        <row r="127">
          <cell r="B127" t="str">
            <v>GRP100015 bar</v>
          </cell>
          <cell r="C127" t="str">
            <v>GRP</v>
          </cell>
          <cell r="D127">
            <v>1000</v>
          </cell>
          <cell r="E127" t="str">
            <v>15 bar</v>
          </cell>
          <cell r="F127" t="str">
            <v>Rmt</v>
          </cell>
          <cell r="G127">
            <v>13071</v>
          </cell>
          <cell r="H127">
            <v>15470</v>
          </cell>
        </row>
        <row r="128">
          <cell r="B128" t="str">
            <v>GRPHoop glass</v>
          </cell>
          <cell r="C128" t="str">
            <v>GRP</v>
          </cell>
          <cell r="D128" t="str">
            <v>Hoop glass</v>
          </cell>
          <cell r="E128">
            <v>0</v>
          </cell>
          <cell r="F128">
            <v>0</v>
          </cell>
          <cell r="G128">
            <v>90</v>
          </cell>
          <cell r="H128">
            <v>73.5</v>
          </cell>
        </row>
        <row r="129">
          <cell r="B129" t="str">
            <v>GRPChop glass</v>
          </cell>
          <cell r="C129" t="str">
            <v>GRP</v>
          </cell>
          <cell r="D129" t="str">
            <v>Chop glass</v>
          </cell>
          <cell r="E129">
            <v>0</v>
          </cell>
          <cell r="F129">
            <v>0</v>
          </cell>
          <cell r="G129">
            <v>76</v>
          </cell>
          <cell r="H129">
            <v>102</v>
          </cell>
        </row>
        <row r="130">
          <cell r="B130" t="str">
            <v>GRPResin</v>
          </cell>
          <cell r="C130" t="str">
            <v>GRP</v>
          </cell>
          <cell r="D130" t="str">
            <v>Resin</v>
          </cell>
          <cell r="E130">
            <v>0</v>
          </cell>
          <cell r="F130">
            <v>0</v>
          </cell>
          <cell r="G130">
            <v>78</v>
          </cell>
          <cell r="H130">
            <v>95</v>
          </cell>
        </row>
        <row r="131">
          <cell r="B131" t="str">
            <v>PSC3506 kg/cm2</v>
          </cell>
          <cell r="C131" t="str">
            <v>PSC</v>
          </cell>
          <cell r="D131">
            <v>350</v>
          </cell>
          <cell r="E131" t="str">
            <v>6 kg/cm2</v>
          </cell>
          <cell r="F131" t="str">
            <v>Rmt</v>
          </cell>
          <cell r="G131">
            <v>1667</v>
          </cell>
          <cell r="H131">
            <v>2656</v>
          </cell>
        </row>
        <row r="132">
          <cell r="B132" t="str">
            <v>PSC4006 kg/cm2</v>
          </cell>
          <cell r="C132" t="str">
            <v>PSC</v>
          </cell>
          <cell r="D132">
            <v>400</v>
          </cell>
          <cell r="E132" t="str">
            <v>6 kg/cm2</v>
          </cell>
          <cell r="F132" t="str">
            <v>Rmt</v>
          </cell>
          <cell r="G132">
            <v>1793</v>
          </cell>
          <cell r="H132">
            <v>2857</v>
          </cell>
        </row>
        <row r="133">
          <cell r="B133" t="str">
            <v>PSC4506 kg/cm2</v>
          </cell>
          <cell r="C133" t="str">
            <v>PSC</v>
          </cell>
          <cell r="D133">
            <v>450</v>
          </cell>
          <cell r="E133" t="str">
            <v>6 kg/cm2</v>
          </cell>
          <cell r="F133" t="str">
            <v>Rmt</v>
          </cell>
          <cell r="G133">
            <v>1903</v>
          </cell>
          <cell r="H133">
            <v>3032</v>
          </cell>
        </row>
        <row r="134">
          <cell r="B134" t="str">
            <v>PSC5006 kg/cm2</v>
          </cell>
          <cell r="C134" t="str">
            <v>PSC</v>
          </cell>
          <cell r="D134">
            <v>500</v>
          </cell>
          <cell r="E134" t="str">
            <v>6 kg/cm2</v>
          </cell>
          <cell r="F134" t="str">
            <v>Rmt</v>
          </cell>
          <cell r="G134">
            <v>2061</v>
          </cell>
          <cell r="H134">
            <v>3284</v>
          </cell>
        </row>
        <row r="135">
          <cell r="B135" t="str">
            <v>PSC6006 kg/cm2</v>
          </cell>
          <cell r="C135" t="str">
            <v>PSC</v>
          </cell>
          <cell r="D135">
            <v>600</v>
          </cell>
          <cell r="E135" t="str">
            <v>6 kg/cm2</v>
          </cell>
          <cell r="F135" t="str">
            <v>Rmt</v>
          </cell>
          <cell r="G135">
            <v>2375</v>
          </cell>
          <cell r="H135">
            <v>3784</v>
          </cell>
        </row>
        <row r="136">
          <cell r="B136" t="str">
            <v>PSC7006 kg/cm2</v>
          </cell>
          <cell r="C136" t="str">
            <v>PSC</v>
          </cell>
          <cell r="D136">
            <v>700</v>
          </cell>
          <cell r="E136" t="str">
            <v>6 kg/cm2</v>
          </cell>
          <cell r="F136" t="str">
            <v>Rmt</v>
          </cell>
          <cell r="G136">
            <v>2910</v>
          </cell>
          <cell r="H136">
            <v>4637</v>
          </cell>
        </row>
        <row r="137">
          <cell r="B137" t="str">
            <v>PSC8006 kg/cm2</v>
          </cell>
          <cell r="C137" t="str">
            <v>PSC</v>
          </cell>
          <cell r="D137">
            <v>800</v>
          </cell>
          <cell r="E137" t="str">
            <v>6 kg/cm2</v>
          </cell>
          <cell r="F137" t="str">
            <v>Rmt</v>
          </cell>
          <cell r="G137">
            <v>3445</v>
          </cell>
          <cell r="H137">
            <v>5489</v>
          </cell>
        </row>
        <row r="138">
          <cell r="B138" t="str">
            <v>PSC9006 kg/cm2</v>
          </cell>
          <cell r="C138" t="str">
            <v>PSC</v>
          </cell>
          <cell r="D138">
            <v>900</v>
          </cell>
          <cell r="E138" t="str">
            <v>6 kg/cm2</v>
          </cell>
          <cell r="F138" t="str">
            <v>Rmt</v>
          </cell>
          <cell r="G138">
            <v>3995</v>
          </cell>
          <cell r="H138">
            <v>6365</v>
          </cell>
        </row>
        <row r="139">
          <cell r="B139" t="str">
            <v>PSC10006 kg/cm2</v>
          </cell>
          <cell r="C139" t="str">
            <v>PSC</v>
          </cell>
          <cell r="D139">
            <v>1000</v>
          </cell>
          <cell r="E139" t="str">
            <v>6 kg/cm2</v>
          </cell>
          <cell r="F139" t="str">
            <v>Rmt</v>
          </cell>
          <cell r="G139">
            <v>4688</v>
          </cell>
          <cell r="H139">
            <v>7469</v>
          </cell>
        </row>
        <row r="140">
          <cell r="B140" t="str">
            <v>PSC11006 kg/cm2</v>
          </cell>
          <cell r="C140" t="str">
            <v>PSC</v>
          </cell>
          <cell r="D140">
            <v>1100</v>
          </cell>
          <cell r="E140" t="str">
            <v>6 kg/cm2</v>
          </cell>
          <cell r="F140" t="str">
            <v>Rmt</v>
          </cell>
          <cell r="G140">
            <v>5332</v>
          </cell>
          <cell r="H140">
            <v>8495</v>
          </cell>
        </row>
        <row r="141">
          <cell r="B141" t="str">
            <v>PSC12006 kg/cm2</v>
          </cell>
          <cell r="C141" t="str">
            <v>PSC</v>
          </cell>
          <cell r="D141">
            <v>1200</v>
          </cell>
          <cell r="E141" t="str">
            <v>6 kg/cm2</v>
          </cell>
          <cell r="F141" t="str">
            <v>Rmt</v>
          </cell>
          <cell r="G141">
            <v>5914</v>
          </cell>
          <cell r="H141">
            <v>9423</v>
          </cell>
        </row>
        <row r="142">
          <cell r="B142" t="str">
            <v>PSC13006 kg/cm2</v>
          </cell>
          <cell r="C142" t="str">
            <v>PSC</v>
          </cell>
          <cell r="D142">
            <v>1300</v>
          </cell>
          <cell r="E142" t="str">
            <v>6 kg/cm2</v>
          </cell>
          <cell r="F142" t="str">
            <v>Rmt</v>
          </cell>
          <cell r="G142">
            <v>8030</v>
          </cell>
          <cell r="H142">
            <v>12724</v>
          </cell>
        </row>
        <row r="143">
          <cell r="B143" t="str">
            <v>PSC14006 kg/cm2</v>
          </cell>
          <cell r="C143" t="str">
            <v>PSC</v>
          </cell>
          <cell r="D143">
            <v>1400</v>
          </cell>
          <cell r="E143" t="str">
            <v>6 kg/cm2</v>
          </cell>
          <cell r="F143" t="str">
            <v>Rmt</v>
          </cell>
          <cell r="G143">
            <v>9160</v>
          </cell>
          <cell r="H143">
            <v>14595</v>
          </cell>
        </row>
        <row r="144">
          <cell r="B144" t="str">
            <v>PSC15006 kg/cm2</v>
          </cell>
          <cell r="C144" t="str">
            <v>PSC</v>
          </cell>
          <cell r="D144">
            <v>1500</v>
          </cell>
          <cell r="E144" t="str">
            <v>6 kg/cm2</v>
          </cell>
          <cell r="F144" t="str">
            <v>Rmt</v>
          </cell>
          <cell r="G144">
            <v>10410</v>
          </cell>
          <cell r="H144">
            <v>16586</v>
          </cell>
        </row>
        <row r="145">
          <cell r="B145" t="str">
            <v>PSC16006 kg/cm2</v>
          </cell>
          <cell r="C145" t="str">
            <v>PSC</v>
          </cell>
          <cell r="D145">
            <v>1600</v>
          </cell>
          <cell r="E145" t="str">
            <v>6 kg/cm2</v>
          </cell>
          <cell r="F145" t="str">
            <v>Rmt</v>
          </cell>
          <cell r="G145">
            <v>11660</v>
          </cell>
          <cell r="H145">
            <v>18578</v>
          </cell>
        </row>
        <row r="146">
          <cell r="B146" t="str">
            <v>PSC3508 kg/cm2</v>
          </cell>
          <cell r="C146" t="str">
            <v>PSC</v>
          </cell>
          <cell r="D146">
            <v>350</v>
          </cell>
          <cell r="E146" t="str">
            <v>8 kg/cm2</v>
          </cell>
          <cell r="F146" t="str">
            <v>Rmt</v>
          </cell>
          <cell r="G146">
            <v>1667</v>
          </cell>
          <cell r="H146">
            <v>2656</v>
          </cell>
        </row>
        <row r="147">
          <cell r="B147" t="str">
            <v>PSC4008 kg/cm2</v>
          </cell>
          <cell r="C147" t="str">
            <v>PSC</v>
          </cell>
          <cell r="D147">
            <v>400</v>
          </cell>
          <cell r="E147" t="str">
            <v>8 kg/cm2</v>
          </cell>
          <cell r="F147" t="str">
            <v>Rmt</v>
          </cell>
          <cell r="G147">
            <v>1809</v>
          </cell>
          <cell r="H147">
            <v>2882</v>
          </cell>
        </row>
        <row r="148">
          <cell r="B148" t="str">
            <v>PSC4508 kg/cm2</v>
          </cell>
          <cell r="C148" t="str">
            <v>PSC</v>
          </cell>
          <cell r="D148">
            <v>450</v>
          </cell>
          <cell r="E148" t="str">
            <v>8 kg/cm2</v>
          </cell>
          <cell r="F148" t="str">
            <v>Rmt</v>
          </cell>
          <cell r="G148">
            <v>1919</v>
          </cell>
          <cell r="H148">
            <v>3058</v>
          </cell>
        </row>
        <row r="149">
          <cell r="B149" t="str">
            <v>PSC5008 kg/cm2</v>
          </cell>
          <cell r="C149" t="str">
            <v>PSC</v>
          </cell>
          <cell r="D149">
            <v>500</v>
          </cell>
          <cell r="E149" t="str">
            <v>8 kg/cm2</v>
          </cell>
          <cell r="F149" t="str">
            <v>Rmt</v>
          </cell>
          <cell r="G149">
            <v>2076</v>
          </cell>
          <cell r="H149">
            <v>3308</v>
          </cell>
        </row>
        <row r="150">
          <cell r="B150" t="str">
            <v>PSC6008 kg/cm2</v>
          </cell>
          <cell r="C150" t="str">
            <v>PSC</v>
          </cell>
          <cell r="D150">
            <v>600</v>
          </cell>
          <cell r="E150" t="str">
            <v>8 kg/cm2</v>
          </cell>
          <cell r="F150" t="str">
            <v>Rmt</v>
          </cell>
          <cell r="G150">
            <v>2391</v>
          </cell>
          <cell r="H150">
            <v>3810</v>
          </cell>
        </row>
        <row r="151">
          <cell r="B151" t="str">
            <v>PSC7008 kg/cm2</v>
          </cell>
          <cell r="C151" t="str">
            <v>PSC</v>
          </cell>
          <cell r="D151">
            <v>700</v>
          </cell>
          <cell r="E151" t="str">
            <v>8 kg/cm2</v>
          </cell>
          <cell r="F151" t="str">
            <v>Rmt</v>
          </cell>
          <cell r="G151">
            <v>2926</v>
          </cell>
          <cell r="H151">
            <v>4662</v>
          </cell>
        </row>
        <row r="152">
          <cell r="B152" t="str">
            <v>PSC8008 kg/cm2</v>
          </cell>
          <cell r="C152" t="str">
            <v>PSC</v>
          </cell>
          <cell r="D152">
            <v>800</v>
          </cell>
          <cell r="E152" t="str">
            <v>8 kg/cm2</v>
          </cell>
          <cell r="F152" t="str">
            <v>Rmt</v>
          </cell>
          <cell r="G152">
            <v>3476</v>
          </cell>
          <cell r="H152">
            <v>5538</v>
          </cell>
        </row>
        <row r="153">
          <cell r="B153" t="str">
            <v>PSC9008 kg/cm2</v>
          </cell>
          <cell r="C153" t="str">
            <v>PSC</v>
          </cell>
          <cell r="D153">
            <v>900</v>
          </cell>
          <cell r="E153" t="str">
            <v>8 kg/cm2</v>
          </cell>
          <cell r="F153" t="str">
            <v>Rmt</v>
          </cell>
          <cell r="G153">
            <v>4027</v>
          </cell>
          <cell r="H153">
            <v>6416</v>
          </cell>
        </row>
        <row r="154">
          <cell r="B154" t="str">
            <v>PSC10008 kg/cm2</v>
          </cell>
          <cell r="C154" t="str">
            <v>PSC</v>
          </cell>
          <cell r="D154">
            <v>1000</v>
          </cell>
          <cell r="E154" t="str">
            <v>8 kg/cm2</v>
          </cell>
          <cell r="F154" t="str">
            <v>Rmt</v>
          </cell>
          <cell r="G154">
            <v>4735</v>
          </cell>
          <cell r="H154">
            <v>7544</v>
          </cell>
        </row>
        <row r="155">
          <cell r="B155" t="str">
            <v>PSC11008 kg/cm2</v>
          </cell>
          <cell r="C155" t="str">
            <v>PSC</v>
          </cell>
          <cell r="D155">
            <v>1100</v>
          </cell>
          <cell r="E155" t="str">
            <v>8 kg/cm2</v>
          </cell>
          <cell r="F155" t="str">
            <v>Rmt</v>
          </cell>
          <cell r="G155">
            <v>5411</v>
          </cell>
          <cell r="H155">
            <v>8621</v>
          </cell>
        </row>
        <row r="156">
          <cell r="B156" t="str">
            <v>PSC12008 kg/cm2</v>
          </cell>
          <cell r="C156" t="str">
            <v>PSC</v>
          </cell>
          <cell r="D156">
            <v>1200</v>
          </cell>
          <cell r="E156" t="str">
            <v>8 kg/cm2</v>
          </cell>
          <cell r="F156" t="str">
            <v>Rmt</v>
          </cell>
          <cell r="G156">
            <v>6025</v>
          </cell>
          <cell r="H156">
            <v>9600</v>
          </cell>
        </row>
        <row r="157">
          <cell r="B157" t="str">
            <v>PSC13008 kg/cm2</v>
          </cell>
          <cell r="C157" t="str">
            <v>PSC</v>
          </cell>
          <cell r="D157">
            <v>1300</v>
          </cell>
          <cell r="E157" t="str">
            <v>8 kg/cm2</v>
          </cell>
          <cell r="F157" t="str">
            <v>Rmt</v>
          </cell>
          <cell r="G157">
            <v>8390</v>
          </cell>
          <cell r="H157">
            <v>13368</v>
          </cell>
        </row>
        <row r="158">
          <cell r="B158" t="str">
            <v>PSC14008 kg/cm2</v>
          </cell>
          <cell r="C158" t="str">
            <v>PSC</v>
          </cell>
          <cell r="D158">
            <v>1400</v>
          </cell>
          <cell r="E158" t="str">
            <v>8 kg/cm2</v>
          </cell>
          <cell r="F158" t="str">
            <v>Rmt</v>
          </cell>
          <cell r="G158">
            <v>9590</v>
          </cell>
          <cell r="H158">
            <v>15280</v>
          </cell>
        </row>
        <row r="159">
          <cell r="B159" t="str">
            <v>PSC15008 kg/cm2</v>
          </cell>
          <cell r="C159" t="str">
            <v>PSC</v>
          </cell>
          <cell r="D159">
            <v>1500</v>
          </cell>
          <cell r="E159" t="str">
            <v>8 kg/cm2</v>
          </cell>
          <cell r="F159" t="str">
            <v>Rmt</v>
          </cell>
          <cell r="G159">
            <v>10910</v>
          </cell>
          <cell r="H159">
            <v>17383</v>
          </cell>
        </row>
        <row r="160">
          <cell r="B160" t="str">
            <v>PSC16008 kg/cm2</v>
          </cell>
          <cell r="C160" t="str">
            <v>PSC</v>
          </cell>
          <cell r="D160">
            <v>1600</v>
          </cell>
          <cell r="E160" t="str">
            <v>8 kg/cm2</v>
          </cell>
          <cell r="F160" t="str">
            <v>Rmt</v>
          </cell>
          <cell r="G160">
            <v>12230</v>
          </cell>
          <cell r="H160">
            <v>19486</v>
          </cell>
        </row>
        <row r="161">
          <cell r="B161" t="str">
            <v>PSC35010 kg/cm2</v>
          </cell>
          <cell r="C161" t="str">
            <v>PSC</v>
          </cell>
          <cell r="D161">
            <v>350</v>
          </cell>
          <cell r="E161" t="str">
            <v>10 kg/cm2</v>
          </cell>
          <cell r="F161" t="str">
            <v>Rmt</v>
          </cell>
          <cell r="G161">
            <v>1683</v>
          </cell>
          <cell r="H161">
            <v>2682</v>
          </cell>
        </row>
        <row r="162">
          <cell r="B162" t="str">
            <v>PSC40010 kg/cm2</v>
          </cell>
          <cell r="C162" t="str">
            <v>PSC</v>
          </cell>
          <cell r="D162">
            <v>400</v>
          </cell>
          <cell r="E162" t="str">
            <v>10 kg/cm2</v>
          </cell>
          <cell r="F162" t="str">
            <v>Rmt</v>
          </cell>
          <cell r="G162">
            <v>1825</v>
          </cell>
          <cell r="H162">
            <v>2908</v>
          </cell>
        </row>
        <row r="163">
          <cell r="B163" t="str">
            <v>PSC45010 kg/cm2</v>
          </cell>
          <cell r="C163" t="str">
            <v>PSC</v>
          </cell>
          <cell r="D163">
            <v>450</v>
          </cell>
          <cell r="E163" t="str">
            <v>10 kg/cm2</v>
          </cell>
          <cell r="F163" t="str">
            <v>Rmt</v>
          </cell>
          <cell r="G163">
            <v>1935</v>
          </cell>
          <cell r="H163">
            <v>3083</v>
          </cell>
        </row>
        <row r="164">
          <cell r="B164" t="str">
            <v>PSC50010 kg/cm2</v>
          </cell>
          <cell r="C164" t="str">
            <v>PSC</v>
          </cell>
          <cell r="D164">
            <v>500</v>
          </cell>
          <cell r="E164" t="str">
            <v>10 kg/cm2</v>
          </cell>
          <cell r="F164" t="str">
            <v>Rmt</v>
          </cell>
          <cell r="G164">
            <v>2092</v>
          </cell>
          <cell r="H164">
            <v>3333</v>
          </cell>
        </row>
        <row r="165">
          <cell r="B165" t="str">
            <v>PSC60010 kg/cm2</v>
          </cell>
          <cell r="C165" t="str">
            <v>PSC</v>
          </cell>
          <cell r="D165">
            <v>600</v>
          </cell>
          <cell r="E165" t="str">
            <v>10 kg/cm2</v>
          </cell>
          <cell r="F165" t="str">
            <v>Rmt</v>
          </cell>
          <cell r="G165">
            <v>2422</v>
          </cell>
          <cell r="H165">
            <v>3859</v>
          </cell>
        </row>
        <row r="166">
          <cell r="B166" t="str">
            <v>PSC70010 kg/cm2</v>
          </cell>
          <cell r="C166" t="str">
            <v>PSC</v>
          </cell>
          <cell r="D166">
            <v>700</v>
          </cell>
          <cell r="E166" t="str">
            <v>10 kg/cm2</v>
          </cell>
          <cell r="F166" t="str">
            <v>Rmt</v>
          </cell>
          <cell r="G166">
            <v>2973</v>
          </cell>
          <cell r="H166">
            <v>4737</v>
          </cell>
        </row>
        <row r="167">
          <cell r="B167" t="str">
            <v>PSC80010 kg/cm2</v>
          </cell>
          <cell r="C167" t="str">
            <v>PSC</v>
          </cell>
          <cell r="D167">
            <v>800</v>
          </cell>
          <cell r="E167" t="str">
            <v>10 kg/cm2</v>
          </cell>
          <cell r="F167" t="str">
            <v>Rmt</v>
          </cell>
          <cell r="G167">
            <v>3571</v>
          </cell>
          <cell r="H167">
            <v>5690</v>
          </cell>
        </row>
        <row r="168">
          <cell r="B168" t="str">
            <v>PSC90010 kg/cm2</v>
          </cell>
          <cell r="C168" t="str">
            <v>PSC</v>
          </cell>
          <cell r="D168">
            <v>900</v>
          </cell>
          <cell r="E168" t="str">
            <v>10 kg/cm2</v>
          </cell>
          <cell r="F168" t="str">
            <v>Rmt</v>
          </cell>
          <cell r="G168">
            <v>4121</v>
          </cell>
          <cell r="H168">
            <v>6566</v>
          </cell>
        </row>
        <row r="169">
          <cell r="B169" t="str">
            <v>PSC100010 kg/cm2</v>
          </cell>
          <cell r="C169" t="str">
            <v>PSC</v>
          </cell>
          <cell r="D169">
            <v>1000</v>
          </cell>
          <cell r="E169" t="str">
            <v>10 kg/cm2</v>
          </cell>
          <cell r="F169" t="str">
            <v>Rmt</v>
          </cell>
          <cell r="G169">
            <v>4876</v>
          </cell>
          <cell r="H169">
            <v>7769</v>
          </cell>
        </row>
        <row r="170">
          <cell r="B170" t="str">
            <v>PSC110010 kg/cm2</v>
          </cell>
          <cell r="C170" t="str">
            <v>PSC</v>
          </cell>
          <cell r="D170">
            <v>1100</v>
          </cell>
          <cell r="E170" t="str">
            <v>10 kg/cm2</v>
          </cell>
          <cell r="F170" t="str">
            <v>Rmt</v>
          </cell>
          <cell r="G170">
            <v>5568</v>
          </cell>
          <cell r="H170">
            <v>8871</v>
          </cell>
        </row>
        <row r="171">
          <cell r="B171" t="str">
            <v>PSC120010 kg/cm2</v>
          </cell>
          <cell r="C171" t="str">
            <v>PSC</v>
          </cell>
          <cell r="D171">
            <v>1200</v>
          </cell>
          <cell r="E171" t="str">
            <v>10 kg/cm2</v>
          </cell>
          <cell r="F171" t="str">
            <v>Rmt</v>
          </cell>
          <cell r="G171">
            <v>6229</v>
          </cell>
          <cell r="H171">
            <v>9925</v>
          </cell>
        </row>
        <row r="172">
          <cell r="B172" t="str">
            <v>PSC130010 kg/cm2</v>
          </cell>
          <cell r="C172" t="str">
            <v>PSC</v>
          </cell>
          <cell r="D172">
            <v>1300</v>
          </cell>
          <cell r="E172" t="str">
            <v>10 kg/cm2</v>
          </cell>
          <cell r="F172" t="str">
            <v>Rmt</v>
          </cell>
          <cell r="G172">
            <v>8770</v>
          </cell>
          <cell r="H172">
            <v>13973</v>
          </cell>
        </row>
        <row r="173">
          <cell r="B173" t="str">
            <v>PSC140010 kg/cm2</v>
          </cell>
          <cell r="C173" t="str">
            <v>PSC</v>
          </cell>
          <cell r="D173">
            <v>1400</v>
          </cell>
          <cell r="E173" t="str">
            <v>10 kg/cm2</v>
          </cell>
          <cell r="F173" t="str">
            <v>Rmt</v>
          </cell>
          <cell r="G173">
            <v>10140</v>
          </cell>
          <cell r="H173">
            <v>16156</v>
          </cell>
        </row>
        <row r="174">
          <cell r="B174" t="str">
            <v>PSC150010 kg/cm2</v>
          </cell>
          <cell r="C174" t="str">
            <v>PSC</v>
          </cell>
          <cell r="D174">
            <v>1500</v>
          </cell>
          <cell r="E174" t="str">
            <v>10 kg/cm2</v>
          </cell>
          <cell r="F174" t="str">
            <v>Rmt</v>
          </cell>
          <cell r="G174">
            <v>11420</v>
          </cell>
          <cell r="H174">
            <v>18195</v>
          </cell>
        </row>
        <row r="175">
          <cell r="B175" t="str">
            <v>PSC160010 kg/cm2</v>
          </cell>
          <cell r="C175" t="str">
            <v>PSC</v>
          </cell>
          <cell r="D175">
            <v>1600</v>
          </cell>
          <cell r="E175" t="str">
            <v>10 kg/cm2</v>
          </cell>
          <cell r="F175" t="str">
            <v>Rmt</v>
          </cell>
          <cell r="G175">
            <v>12810</v>
          </cell>
          <cell r="H175">
            <v>20410</v>
          </cell>
        </row>
        <row r="176">
          <cell r="B176" t="str">
            <v>PSC35012 kg/cm2</v>
          </cell>
          <cell r="C176" t="str">
            <v>PSC</v>
          </cell>
          <cell r="D176">
            <v>350</v>
          </cell>
          <cell r="E176" t="str">
            <v>12 kg/cm2</v>
          </cell>
          <cell r="F176" t="str">
            <v>Rmt</v>
          </cell>
          <cell r="G176">
            <v>1699</v>
          </cell>
          <cell r="H176">
            <v>2707</v>
          </cell>
        </row>
        <row r="177">
          <cell r="B177" t="str">
            <v>PSC40012 kg/cm2</v>
          </cell>
          <cell r="C177" t="str">
            <v>PSC</v>
          </cell>
          <cell r="D177">
            <v>400</v>
          </cell>
          <cell r="E177" t="str">
            <v>12 kg/cm2</v>
          </cell>
          <cell r="F177" t="str">
            <v>Rmt</v>
          </cell>
          <cell r="G177">
            <v>1856</v>
          </cell>
          <cell r="H177">
            <v>2957</v>
          </cell>
        </row>
        <row r="178">
          <cell r="B178" t="str">
            <v>PSC45012 kg/cm2</v>
          </cell>
          <cell r="C178" t="str">
            <v>PSC</v>
          </cell>
          <cell r="D178">
            <v>450</v>
          </cell>
          <cell r="E178" t="str">
            <v>12 kg/cm2</v>
          </cell>
          <cell r="F178" t="str">
            <v>Rmt</v>
          </cell>
          <cell r="G178">
            <v>1982</v>
          </cell>
          <cell r="H178">
            <v>3158</v>
          </cell>
        </row>
        <row r="179">
          <cell r="B179" t="str">
            <v>PSC50012 kg/cm2</v>
          </cell>
          <cell r="C179" t="str">
            <v>PSC</v>
          </cell>
          <cell r="D179">
            <v>500</v>
          </cell>
          <cell r="E179" t="str">
            <v>12 kg/cm2</v>
          </cell>
          <cell r="F179" t="str">
            <v>Rmt</v>
          </cell>
          <cell r="G179">
            <v>2139</v>
          </cell>
          <cell r="H179">
            <v>3408</v>
          </cell>
        </row>
        <row r="180">
          <cell r="B180" t="str">
            <v>PSC60012 kg/cm2</v>
          </cell>
          <cell r="C180" t="str">
            <v>PSC</v>
          </cell>
          <cell r="D180">
            <v>600</v>
          </cell>
          <cell r="E180" t="str">
            <v>12 kg/cm2</v>
          </cell>
          <cell r="F180" t="str">
            <v>Rmt</v>
          </cell>
          <cell r="G180">
            <v>2501</v>
          </cell>
          <cell r="H180">
            <v>3985</v>
          </cell>
        </row>
        <row r="181">
          <cell r="B181" t="str">
            <v>PSC70012 kg/cm2</v>
          </cell>
          <cell r="C181" t="str">
            <v>PSC</v>
          </cell>
          <cell r="D181">
            <v>700</v>
          </cell>
          <cell r="E181" t="str">
            <v>12 kg/cm2</v>
          </cell>
          <cell r="F181" t="str">
            <v>Rmt</v>
          </cell>
          <cell r="G181">
            <v>3052</v>
          </cell>
          <cell r="H181">
            <v>4863</v>
          </cell>
        </row>
        <row r="182">
          <cell r="B182" t="str">
            <v>PSC80012 kg/cm2</v>
          </cell>
          <cell r="C182" t="str">
            <v>PSC</v>
          </cell>
          <cell r="D182">
            <v>800</v>
          </cell>
          <cell r="E182" t="str">
            <v>12 kg/cm2</v>
          </cell>
          <cell r="F182" t="str">
            <v>Rmt</v>
          </cell>
          <cell r="G182">
            <v>3665</v>
          </cell>
          <cell r="H182">
            <v>5839</v>
          </cell>
        </row>
        <row r="183">
          <cell r="B183" t="str">
            <v>PSC90012 kg/cm2</v>
          </cell>
          <cell r="C183" t="str">
            <v>PSC</v>
          </cell>
          <cell r="D183">
            <v>900</v>
          </cell>
          <cell r="E183" t="str">
            <v>12 kg/cm2</v>
          </cell>
          <cell r="F183" t="str">
            <v>Rmt</v>
          </cell>
          <cell r="G183">
            <v>4294</v>
          </cell>
          <cell r="H183">
            <v>6842</v>
          </cell>
        </row>
        <row r="184">
          <cell r="B184" t="str">
            <v>PSC100012 kg/cm2</v>
          </cell>
          <cell r="C184" t="str">
            <v>PSC</v>
          </cell>
          <cell r="D184">
            <v>1000</v>
          </cell>
          <cell r="E184" t="str">
            <v>12 kg/cm2</v>
          </cell>
          <cell r="F184" t="str">
            <v>Rmt</v>
          </cell>
          <cell r="G184">
            <v>5065</v>
          </cell>
          <cell r="H184">
            <v>8070</v>
          </cell>
        </row>
        <row r="185">
          <cell r="B185" t="str">
            <v>PSC110012 kg/cm2</v>
          </cell>
          <cell r="C185" t="str">
            <v>PSC</v>
          </cell>
          <cell r="D185">
            <v>1100</v>
          </cell>
          <cell r="E185" t="str">
            <v>12 kg/cm2</v>
          </cell>
          <cell r="F185" t="str">
            <v>Rmt</v>
          </cell>
          <cell r="G185">
            <v>5867</v>
          </cell>
          <cell r="H185">
            <v>9348</v>
          </cell>
        </row>
        <row r="186">
          <cell r="B186" t="str">
            <v>PSC120012 kg/cm2</v>
          </cell>
          <cell r="C186" t="str">
            <v>PSC</v>
          </cell>
          <cell r="D186">
            <v>1200</v>
          </cell>
          <cell r="E186" t="str">
            <v>12 kg/cm2</v>
          </cell>
          <cell r="F186" t="str">
            <v>Rmt</v>
          </cell>
          <cell r="G186">
            <v>6559</v>
          </cell>
          <cell r="H186">
            <v>10450</v>
          </cell>
        </row>
        <row r="187">
          <cell r="B187" t="str">
            <v>PSC130012 kg/cm2</v>
          </cell>
          <cell r="C187" t="str">
            <v>PSC</v>
          </cell>
          <cell r="D187">
            <v>1300</v>
          </cell>
          <cell r="E187" t="str">
            <v>12 kg/cm2</v>
          </cell>
          <cell r="F187" t="str">
            <v>Rmt</v>
          </cell>
          <cell r="G187">
            <v>9150</v>
          </cell>
          <cell r="H187">
            <v>14579</v>
          </cell>
        </row>
        <row r="188">
          <cell r="B188" t="str">
            <v>PSC140012 kg/cm2</v>
          </cell>
          <cell r="C188" t="str">
            <v>PSC</v>
          </cell>
          <cell r="D188">
            <v>1400</v>
          </cell>
          <cell r="E188" t="str">
            <v>12 kg/cm2</v>
          </cell>
          <cell r="F188" t="str">
            <v>Rmt</v>
          </cell>
          <cell r="G188">
            <v>10750</v>
          </cell>
          <cell r="H188">
            <v>17128</v>
          </cell>
        </row>
        <row r="189">
          <cell r="B189" t="str">
            <v>PSC150012 kg/cm2</v>
          </cell>
          <cell r="C189" t="str">
            <v>PSC</v>
          </cell>
          <cell r="D189">
            <v>1500</v>
          </cell>
          <cell r="E189" t="str">
            <v>12 kg/cm2</v>
          </cell>
          <cell r="F189" t="str">
            <v>Rmt</v>
          </cell>
          <cell r="G189">
            <v>12240</v>
          </cell>
          <cell r="H189">
            <v>19502</v>
          </cell>
        </row>
        <row r="190">
          <cell r="B190" t="str">
            <v>PSC160012 kg/cm2</v>
          </cell>
          <cell r="C190" t="str">
            <v>PSC</v>
          </cell>
          <cell r="D190">
            <v>1600</v>
          </cell>
          <cell r="E190" t="str">
            <v>12 kg/cm2</v>
          </cell>
          <cell r="F190" t="str">
            <v>Rmt</v>
          </cell>
          <cell r="G190">
            <v>14250</v>
          </cell>
          <cell r="H190">
            <v>22705</v>
          </cell>
        </row>
        <row r="191">
          <cell r="B191" t="str">
            <v>PSC35014 kg/cm2</v>
          </cell>
          <cell r="C191" t="str">
            <v>PSC</v>
          </cell>
          <cell r="D191">
            <v>350</v>
          </cell>
          <cell r="E191" t="str">
            <v>14 kg/cm2</v>
          </cell>
          <cell r="F191" t="str">
            <v>Rmt</v>
          </cell>
          <cell r="G191">
            <v>1730</v>
          </cell>
          <cell r="H191">
            <v>2756</v>
          </cell>
        </row>
        <row r="192">
          <cell r="B192" t="str">
            <v>PSC40014 kg/cm2</v>
          </cell>
          <cell r="C192" t="str">
            <v>PSC</v>
          </cell>
          <cell r="D192">
            <v>400</v>
          </cell>
          <cell r="E192" t="str">
            <v>14 kg/cm2</v>
          </cell>
          <cell r="F192" t="str">
            <v>Rmt</v>
          </cell>
          <cell r="G192">
            <v>1888</v>
          </cell>
          <cell r="H192">
            <v>3008</v>
          </cell>
        </row>
        <row r="193">
          <cell r="B193" t="str">
            <v>PSC45014 kg/cm2</v>
          </cell>
          <cell r="C193" t="str">
            <v>PSC</v>
          </cell>
          <cell r="D193">
            <v>450</v>
          </cell>
          <cell r="E193" t="str">
            <v>14 kg/cm2</v>
          </cell>
          <cell r="F193" t="str">
            <v>Rmt</v>
          </cell>
          <cell r="G193">
            <v>2029</v>
          </cell>
          <cell r="H193">
            <v>3233</v>
          </cell>
        </row>
        <row r="194">
          <cell r="B194" t="str">
            <v>PSC50014 kg/cm2</v>
          </cell>
          <cell r="C194" t="str">
            <v>PSC</v>
          </cell>
          <cell r="D194">
            <v>500</v>
          </cell>
          <cell r="E194" t="str">
            <v>14 kg/cm2</v>
          </cell>
          <cell r="F194" t="str">
            <v>Rmt</v>
          </cell>
          <cell r="G194">
            <v>2186</v>
          </cell>
          <cell r="H194">
            <v>3483</v>
          </cell>
        </row>
        <row r="195">
          <cell r="B195" t="str">
            <v>PSC60014 kg/cm2</v>
          </cell>
          <cell r="C195" t="str">
            <v>PSC</v>
          </cell>
          <cell r="D195">
            <v>600</v>
          </cell>
          <cell r="E195" t="str">
            <v>14 kg/cm2</v>
          </cell>
          <cell r="F195" t="str">
            <v>Rmt</v>
          </cell>
          <cell r="G195">
            <v>2580</v>
          </cell>
          <cell r="H195">
            <v>4111</v>
          </cell>
        </row>
        <row r="196">
          <cell r="B196" t="str">
            <v>PSC70014 kg/cm2</v>
          </cell>
          <cell r="C196" t="str">
            <v>PSC</v>
          </cell>
          <cell r="D196">
            <v>700</v>
          </cell>
          <cell r="E196" t="str">
            <v>14 kg/cm2</v>
          </cell>
          <cell r="F196" t="str">
            <v>Rmt</v>
          </cell>
          <cell r="G196">
            <v>3162</v>
          </cell>
          <cell r="H196">
            <v>5038</v>
          </cell>
        </row>
        <row r="197">
          <cell r="B197" t="str">
            <v>PSC80014 kg/cm2</v>
          </cell>
          <cell r="C197" t="str">
            <v>PSC</v>
          </cell>
          <cell r="D197">
            <v>800</v>
          </cell>
          <cell r="E197" t="str">
            <v>14 kg/cm2</v>
          </cell>
          <cell r="F197" t="str">
            <v>Rmt</v>
          </cell>
          <cell r="G197">
            <v>3807</v>
          </cell>
          <cell r="H197">
            <v>6066</v>
          </cell>
        </row>
        <row r="198">
          <cell r="B198" t="str">
            <v>PSC90014 kg/cm2</v>
          </cell>
          <cell r="C198" t="str">
            <v>PSC</v>
          </cell>
          <cell r="D198">
            <v>900</v>
          </cell>
          <cell r="E198" t="str">
            <v>14 kg/cm2</v>
          </cell>
          <cell r="F198" t="str">
            <v>Rmt</v>
          </cell>
          <cell r="G198">
            <v>4467</v>
          </cell>
          <cell r="H198">
            <v>7117</v>
          </cell>
        </row>
        <row r="199">
          <cell r="B199" t="str">
            <v>PSC100014 kg/cm2</v>
          </cell>
          <cell r="C199" t="str">
            <v>PSC</v>
          </cell>
          <cell r="D199">
            <v>1000</v>
          </cell>
          <cell r="E199" t="str">
            <v>14 kg/cm2</v>
          </cell>
          <cell r="F199" t="str">
            <v>Rmt</v>
          </cell>
          <cell r="G199">
            <v>5364</v>
          </cell>
          <cell r="H199">
            <v>8546</v>
          </cell>
        </row>
        <row r="200">
          <cell r="B200" t="str">
            <v>PSC110014 kg/cm2</v>
          </cell>
          <cell r="C200" t="str">
            <v>PSC</v>
          </cell>
          <cell r="D200">
            <v>1100</v>
          </cell>
          <cell r="E200" t="str">
            <v>14 kg/cm2</v>
          </cell>
          <cell r="F200" t="str">
            <v>Rmt</v>
          </cell>
          <cell r="G200">
            <v>6135</v>
          </cell>
          <cell r="H200">
            <v>9775</v>
          </cell>
        </row>
        <row r="201">
          <cell r="B201" t="str">
            <v>PSC120014 kg/cm2</v>
          </cell>
          <cell r="C201" t="str">
            <v>PSC</v>
          </cell>
          <cell r="D201">
            <v>1200</v>
          </cell>
          <cell r="E201" t="str">
            <v>14 kg/cm2</v>
          </cell>
          <cell r="F201" t="str">
            <v>Rmt</v>
          </cell>
          <cell r="G201">
            <v>6890</v>
          </cell>
          <cell r="H201">
            <v>40978</v>
          </cell>
        </row>
        <row r="202">
          <cell r="B202" t="str">
            <v>PSC130014 kg/cm2</v>
          </cell>
          <cell r="C202" t="str">
            <v>PSC</v>
          </cell>
          <cell r="D202">
            <v>1300</v>
          </cell>
          <cell r="E202" t="str">
            <v>14 kg/cm2</v>
          </cell>
          <cell r="F202" t="str">
            <v>Rmt</v>
          </cell>
          <cell r="G202">
            <v>9810</v>
          </cell>
          <cell r="H202">
            <v>15630</v>
          </cell>
        </row>
        <row r="203">
          <cell r="B203" t="str">
            <v>PSC140014 kg/cm2</v>
          </cell>
          <cell r="C203" t="str">
            <v>PSC</v>
          </cell>
          <cell r="D203">
            <v>1400</v>
          </cell>
          <cell r="E203" t="str">
            <v>14 kg/cm2</v>
          </cell>
          <cell r="F203" t="str">
            <v>Rmt</v>
          </cell>
          <cell r="G203">
            <v>11460</v>
          </cell>
          <cell r="H203">
            <v>18259</v>
          </cell>
        </row>
        <row r="204">
          <cell r="B204" t="str">
            <v>PSC150014 kg/cm2</v>
          </cell>
          <cell r="C204" t="str">
            <v>PSC</v>
          </cell>
          <cell r="D204">
            <v>1500</v>
          </cell>
          <cell r="E204" t="str">
            <v>14 kg/cm2</v>
          </cell>
          <cell r="F204" t="str">
            <v>Rmt</v>
          </cell>
          <cell r="G204">
            <v>13020</v>
          </cell>
          <cell r="H204">
            <v>20745</v>
          </cell>
        </row>
        <row r="205">
          <cell r="B205" t="str">
            <v>PSC160014 kg/cm2</v>
          </cell>
          <cell r="C205" t="str">
            <v>PSC</v>
          </cell>
          <cell r="D205">
            <v>1600</v>
          </cell>
          <cell r="E205" t="str">
            <v>14 kg/cm2</v>
          </cell>
          <cell r="F205" t="str">
            <v>Rmt</v>
          </cell>
          <cell r="G205">
            <v>14650</v>
          </cell>
          <cell r="H205">
            <v>23342</v>
          </cell>
        </row>
        <row r="206">
          <cell r="B206" t="str">
            <v>PSC35016 kg/cm2</v>
          </cell>
          <cell r="C206" t="str">
            <v>PSC</v>
          </cell>
          <cell r="D206">
            <v>350</v>
          </cell>
          <cell r="E206" t="str">
            <v>16 kg/cm2</v>
          </cell>
          <cell r="F206" t="str">
            <v>Rmt</v>
          </cell>
          <cell r="G206">
            <v>1793</v>
          </cell>
          <cell r="H206">
            <v>2857</v>
          </cell>
        </row>
        <row r="207">
          <cell r="B207" t="str">
            <v>PSC40016 kg/cm2</v>
          </cell>
          <cell r="C207" t="str">
            <v>PSC</v>
          </cell>
          <cell r="D207">
            <v>400</v>
          </cell>
          <cell r="E207" t="str">
            <v>16 kg/cm2</v>
          </cell>
          <cell r="F207" t="str">
            <v>Rmt</v>
          </cell>
          <cell r="G207">
            <v>1919</v>
          </cell>
          <cell r="H207">
            <v>3058</v>
          </cell>
        </row>
        <row r="208">
          <cell r="B208" t="str">
            <v>PSC45016 kg/cm2</v>
          </cell>
          <cell r="C208" t="str">
            <v>PSC</v>
          </cell>
          <cell r="D208">
            <v>450</v>
          </cell>
          <cell r="E208" t="str">
            <v>16 kg/cm2</v>
          </cell>
          <cell r="F208" t="str">
            <v>Rmt</v>
          </cell>
          <cell r="G208">
            <v>2076</v>
          </cell>
          <cell r="H208">
            <v>3308</v>
          </cell>
        </row>
        <row r="209">
          <cell r="B209" t="str">
            <v>PSC50016 kg/cm2</v>
          </cell>
          <cell r="C209" t="str">
            <v>PSC</v>
          </cell>
          <cell r="D209">
            <v>500</v>
          </cell>
          <cell r="E209" t="str">
            <v>16 kg/cm2</v>
          </cell>
          <cell r="F209" t="str">
            <v>Rmt</v>
          </cell>
          <cell r="G209">
            <v>2249</v>
          </cell>
          <cell r="H209">
            <v>3583</v>
          </cell>
        </row>
        <row r="210">
          <cell r="B210" t="str">
            <v>PSC60016 kg/cm2</v>
          </cell>
          <cell r="C210" t="str">
            <v>PSC</v>
          </cell>
          <cell r="D210">
            <v>600</v>
          </cell>
          <cell r="E210" t="str">
            <v>16 kg/cm2</v>
          </cell>
          <cell r="F210" t="str">
            <v>Rmt</v>
          </cell>
          <cell r="G210">
            <v>2658</v>
          </cell>
          <cell r="H210">
            <v>4235</v>
          </cell>
        </row>
        <row r="211">
          <cell r="B211" t="str">
            <v>PSC70016 kg/cm2</v>
          </cell>
          <cell r="C211" t="str">
            <v>PSC</v>
          </cell>
          <cell r="D211">
            <v>700</v>
          </cell>
          <cell r="E211" t="str">
            <v>16 kg/cm2</v>
          </cell>
          <cell r="F211" t="str">
            <v>Rmt</v>
          </cell>
          <cell r="G211">
            <v>3256</v>
          </cell>
          <cell r="H211">
            <v>5188</v>
          </cell>
        </row>
        <row r="212">
          <cell r="B212" t="str">
            <v>PSC80016 kg/cm2</v>
          </cell>
          <cell r="C212" t="str">
            <v>PSC</v>
          </cell>
          <cell r="D212">
            <v>800</v>
          </cell>
          <cell r="E212" t="str">
            <v>16 kg/cm2</v>
          </cell>
          <cell r="F212" t="str">
            <v>Rmt</v>
          </cell>
          <cell r="G212">
            <v>3948</v>
          </cell>
          <cell r="H212">
            <v>6290</v>
          </cell>
        </row>
        <row r="213">
          <cell r="B213" t="str">
            <v>PSC90016 kg/cm2</v>
          </cell>
          <cell r="C213" t="str">
            <v>PSC</v>
          </cell>
          <cell r="D213">
            <v>900</v>
          </cell>
          <cell r="E213" t="str">
            <v>16 kg/cm2</v>
          </cell>
          <cell r="F213" t="str">
            <v>Rmt</v>
          </cell>
          <cell r="G213">
            <v>4719</v>
          </cell>
          <cell r="H213">
            <v>7519</v>
          </cell>
        </row>
        <row r="214">
          <cell r="B214" t="str">
            <v>PSC100016 kg/cm2</v>
          </cell>
          <cell r="C214" t="str">
            <v>PSC</v>
          </cell>
          <cell r="D214">
            <v>1000</v>
          </cell>
          <cell r="E214" t="str">
            <v>16 kg/cm2</v>
          </cell>
          <cell r="F214" t="str">
            <v>Rmt</v>
          </cell>
          <cell r="G214">
            <v>5600</v>
          </cell>
          <cell r="H214">
            <v>8922</v>
          </cell>
        </row>
        <row r="215">
          <cell r="B215" t="str">
            <v>PSC110016 kg/cm2</v>
          </cell>
          <cell r="C215" t="str">
            <v>PSC</v>
          </cell>
          <cell r="D215">
            <v>1100</v>
          </cell>
          <cell r="E215" t="str">
            <v>16 kg/cm2</v>
          </cell>
          <cell r="F215" t="str">
            <v>Rmt</v>
          </cell>
          <cell r="G215">
            <v>6402</v>
          </cell>
          <cell r="H215">
            <v>10200</v>
          </cell>
        </row>
        <row r="216">
          <cell r="B216" t="str">
            <v>PSC120016 kg/cm2</v>
          </cell>
          <cell r="C216" t="str">
            <v>PSC</v>
          </cell>
          <cell r="D216">
            <v>1200</v>
          </cell>
          <cell r="E216" t="str">
            <v>16 kg/cm2</v>
          </cell>
          <cell r="F216" t="str">
            <v>Rmt</v>
          </cell>
          <cell r="G216">
            <v>7204</v>
          </cell>
          <cell r="H216">
            <v>11478</v>
          </cell>
        </row>
        <row r="217">
          <cell r="B217" t="str">
            <v>PSC130016 kg/cm2</v>
          </cell>
          <cell r="C217" t="str">
            <v>PSC</v>
          </cell>
          <cell r="D217">
            <v>1300</v>
          </cell>
          <cell r="E217" t="str">
            <v>16 kg/cm2</v>
          </cell>
          <cell r="F217" t="str">
            <v>Rmt</v>
          </cell>
          <cell r="G217">
            <v>10560</v>
          </cell>
          <cell r="H217">
            <v>16825</v>
          </cell>
        </row>
        <row r="218">
          <cell r="B218" t="str">
            <v>PSC140016 kg/cm2</v>
          </cell>
          <cell r="C218" t="str">
            <v>PSC</v>
          </cell>
          <cell r="D218">
            <v>1400</v>
          </cell>
          <cell r="E218" t="str">
            <v>16 kg/cm2</v>
          </cell>
          <cell r="F218" t="str">
            <v>Rmt</v>
          </cell>
          <cell r="G218">
            <v>11980</v>
          </cell>
          <cell r="H218">
            <v>19088</v>
          </cell>
        </row>
        <row r="219">
          <cell r="B219" t="str">
            <v>PSC150016 kg/cm2</v>
          </cell>
          <cell r="C219" t="str">
            <v>PSC</v>
          </cell>
          <cell r="D219">
            <v>1500</v>
          </cell>
          <cell r="E219" t="str">
            <v>16 kg/cm2</v>
          </cell>
          <cell r="F219" t="str">
            <v>Rmt</v>
          </cell>
          <cell r="G219">
            <v>13610</v>
          </cell>
          <cell r="H219">
            <v>21685</v>
          </cell>
        </row>
        <row r="220">
          <cell r="B220" t="str">
            <v>PSC160016 kg/cm2</v>
          </cell>
          <cell r="C220" t="str">
            <v>PSC</v>
          </cell>
          <cell r="D220">
            <v>1600</v>
          </cell>
          <cell r="E220" t="str">
            <v>16 kg/cm2</v>
          </cell>
          <cell r="F220" t="str">
            <v>Rmt</v>
          </cell>
          <cell r="G220">
            <v>15320</v>
          </cell>
          <cell r="H220">
            <v>24409</v>
          </cell>
        </row>
        <row r="221">
          <cell r="B221" t="str">
            <v>PSCHT wire</v>
          </cell>
          <cell r="C221" t="str">
            <v>PSC</v>
          </cell>
          <cell r="D221" t="str">
            <v>HT wire</v>
          </cell>
          <cell r="E221">
            <v>0</v>
          </cell>
          <cell r="F221">
            <v>0</v>
          </cell>
          <cell r="G221">
            <v>40500</v>
          </cell>
          <cell r="H221">
            <v>61800</v>
          </cell>
        </row>
        <row r="222">
          <cell r="B222" t="str">
            <v>PSCcement</v>
          </cell>
          <cell r="C222" t="str">
            <v>PSC</v>
          </cell>
          <cell r="D222" t="str">
            <v>cement</v>
          </cell>
          <cell r="E222">
            <v>0</v>
          </cell>
          <cell r="F222" t="str">
            <v>MT</v>
          </cell>
          <cell r="G222">
            <v>4140</v>
          </cell>
          <cell r="H222">
            <v>4400</v>
          </cell>
        </row>
        <row r="223">
          <cell r="B223" t="str">
            <v>BWSC25012 kg/cm2</v>
          </cell>
          <cell r="C223" t="str">
            <v>BWSC</v>
          </cell>
          <cell r="D223">
            <v>250</v>
          </cell>
          <cell r="E223" t="str">
            <v>12 kg/cm2</v>
          </cell>
          <cell r="F223" t="str">
            <v>Rmt</v>
          </cell>
          <cell r="G223">
            <v>1782</v>
          </cell>
          <cell r="H223">
            <v>3039</v>
          </cell>
        </row>
        <row r="224">
          <cell r="B224" t="str">
            <v>BWSC30012 kg/cm2</v>
          </cell>
          <cell r="C224" t="str">
            <v>BWSC</v>
          </cell>
          <cell r="D224">
            <v>300</v>
          </cell>
          <cell r="E224" t="str">
            <v>12 kg/cm2</v>
          </cell>
          <cell r="F224" t="str">
            <v>Rmt</v>
          </cell>
          <cell r="G224">
            <v>2008</v>
          </cell>
          <cell r="H224">
            <v>3425</v>
          </cell>
        </row>
        <row r="225">
          <cell r="B225" t="str">
            <v>BWSC35012 kg/cm2</v>
          </cell>
          <cell r="C225" t="str">
            <v>BWSC</v>
          </cell>
          <cell r="D225">
            <v>350</v>
          </cell>
          <cell r="E225" t="str">
            <v>12 kg/cm2</v>
          </cell>
          <cell r="F225" t="str">
            <v>Rmt</v>
          </cell>
          <cell r="G225">
            <v>2460</v>
          </cell>
          <cell r="H225">
            <v>4196</v>
          </cell>
        </row>
        <row r="226">
          <cell r="B226" t="str">
            <v>BWSC40012 kg/cm2</v>
          </cell>
          <cell r="C226" t="str">
            <v>BWSC</v>
          </cell>
          <cell r="D226">
            <v>400</v>
          </cell>
          <cell r="E226" t="str">
            <v>12 kg/cm2</v>
          </cell>
          <cell r="F226" t="str">
            <v>Rmt</v>
          </cell>
          <cell r="G226">
            <v>2709</v>
          </cell>
          <cell r="H226">
            <v>4620</v>
          </cell>
        </row>
        <row r="227">
          <cell r="B227" t="str">
            <v>BWSC45012 kg/cm2</v>
          </cell>
          <cell r="C227" t="str">
            <v>BWSC</v>
          </cell>
          <cell r="D227">
            <v>450</v>
          </cell>
          <cell r="E227" t="str">
            <v>12 kg/cm2</v>
          </cell>
          <cell r="F227" t="str">
            <v>Rmt</v>
          </cell>
          <cell r="G227">
            <v>2957</v>
          </cell>
          <cell r="H227">
            <v>5043</v>
          </cell>
        </row>
        <row r="228">
          <cell r="B228" t="str">
            <v>BWSC50012 kg/cm2</v>
          </cell>
          <cell r="C228" t="str">
            <v>BWSC</v>
          </cell>
          <cell r="D228">
            <v>500</v>
          </cell>
          <cell r="E228" t="str">
            <v>12 kg/cm2</v>
          </cell>
          <cell r="F228" t="str">
            <v>Rmt</v>
          </cell>
          <cell r="G228">
            <v>3298</v>
          </cell>
          <cell r="H228">
            <v>5625</v>
          </cell>
        </row>
        <row r="229">
          <cell r="B229" t="str">
            <v>BWSC60012 kg/cm2</v>
          </cell>
          <cell r="C229" t="str">
            <v>BWSC</v>
          </cell>
          <cell r="D229">
            <v>600</v>
          </cell>
          <cell r="E229" t="str">
            <v>12 kg/cm2</v>
          </cell>
          <cell r="F229" t="str">
            <v>Rmt</v>
          </cell>
          <cell r="G229">
            <v>4341</v>
          </cell>
          <cell r="H229">
            <v>7404</v>
          </cell>
        </row>
        <row r="230">
          <cell r="B230" t="str">
            <v>BWSC70012 kg/cm2</v>
          </cell>
          <cell r="C230" t="str">
            <v>BWSC</v>
          </cell>
          <cell r="D230">
            <v>700</v>
          </cell>
          <cell r="E230" t="str">
            <v>12 kg/cm2</v>
          </cell>
          <cell r="F230" t="str">
            <v>Rmt</v>
          </cell>
          <cell r="G230">
            <v>4917</v>
          </cell>
          <cell r="H230">
            <v>8805</v>
          </cell>
        </row>
        <row r="231">
          <cell r="B231" t="str">
            <v>BWSC80012 kg/cm2</v>
          </cell>
          <cell r="C231" t="str">
            <v>BWSC</v>
          </cell>
          <cell r="D231">
            <v>800</v>
          </cell>
          <cell r="E231" t="str">
            <v>12 kg/cm2</v>
          </cell>
          <cell r="F231" t="str">
            <v>Rmt</v>
          </cell>
          <cell r="G231">
            <v>5589</v>
          </cell>
          <cell r="H231">
            <v>10009</v>
          </cell>
        </row>
        <row r="232">
          <cell r="B232" t="str">
            <v>BWSC90012 kg/cm2</v>
          </cell>
          <cell r="C232" t="str">
            <v>BWSC</v>
          </cell>
          <cell r="D232">
            <v>900</v>
          </cell>
          <cell r="E232" t="str">
            <v>12 kg/cm2</v>
          </cell>
          <cell r="F232" t="str">
            <v>Rmt</v>
          </cell>
          <cell r="G232">
            <v>6927</v>
          </cell>
          <cell r="H232">
            <v>12405</v>
          </cell>
        </row>
        <row r="233">
          <cell r="B233" t="str">
            <v>BWSC100012 kg/cm2</v>
          </cell>
          <cell r="C233" t="str">
            <v>BWSC</v>
          </cell>
          <cell r="D233">
            <v>1000</v>
          </cell>
          <cell r="E233" t="str">
            <v>12 kg/cm2</v>
          </cell>
          <cell r="F233" t="str">
            <v>Rmt</v>
          </cell>
          <cell r="G233">
            <v>7813</v>
          </cell>
          <cell r="H233">
            <v>13991</v>
          </cell>
        </row>
        <row r="234">
          <cell r="B234" t="str">
            <v>BWSC110012 kg/cm2</v>
          </cell>
          <cell r="C234" t="str">
            <v>BWSC</v>
          </cell>
          <cell r="D234">
            <v>1100</v>
          </cell>
          <cell r="E234" t="str">
            <v>12 kg/cm2</v>
          </cell>
          <cell r="F234" t="str">
            <v>Rmt</v>
          </cell>
          <cell r="G234">
            <v>11250</v>
          </cell>
          <cell r="H234">
            <v>20146</v>
          </cell>
        </row>
        <row r="235">
          <cell r="B235" t="str">
            <v>BWSC120012 kg/cm2</v>
          </cell>
          <cell r="C235" t="str">
            <v>BWSC</v>
          </cell>
          <cell r="D235">
            <v>1200</v>
          </cell>
          <cell r="E235" t="str">
            <v>12 kg/cm2</v>
          </cell>
          <cell r="F235" t="str">
            <v>Rmt</v>
          </cell>
          <cell r="G235">
            <v>12430</v>
          </cell>
          <cell r="H235">
            <v>22259</v>
          </cell>
        </row>
        <row r="236">
          <cell r="B236" t="str">
            <v>BWSC25014 kg/cm2</v>
          </cell>
          <cell r="C236" t="str">
            <v>BWSC</v>
          </cell>
          <cell r="D236">
            <v>250</v>
          </cell>
          <cell r="E236" t="str">
            <v>14 kg/cm2</v>
          </cell>
          <cell r="F236" t="str">
            <v>Rmt</v>
          </cell>
          <cell r="G236">
            <v>1782</v>
          </cell>
          <cell r="H236">
            <v>3039</v>
          </cell>
        </row>
        <row r="237">
          <cell r="B237" t="str">
            <v>BWSC30014 kg/cm2</v>
          </cell>
          <cell r="C237" t="str">
            <v>BWSC</v>
          </cell>
          <cell r="D237">
            <v>300</v>
          </cell>
          <cell r="E237" t="str">
            <v>14 kg/cm2</v>
          </cell>
          <cell r="F237" t="str">
            <v>Rmt</v>
          </cell>
          <cell r="G237">
            <v>2008</v>
          </cell>
          <cell r="H237">
            <v>3425</v>
          </cell>
        </row>
        <row r="238">
          <cell r="B238" t="str">
            <v>BWSC35014 kg/cm2</v>
          </cell>
          <cell r="C238" t="str">
            <v>BWSC</v>
          </cell>
          <cell r="D238">
            <v>350</v>
          </cell>
          <cell r="E238" t="str">
            <v>14 kg/cm2</v>
          </cell>
          <cell r="F238" t="str">
            <v>Rmt</v>
          </cell>
          <cell r="G238">
            <v>2460</v>
          </cell>
          <cell r="H238">
            <v>4196</v>
          </cell>
        </row>
        <row r="239">
          <cell r="B239" t="str">
            <v>BWSC40014 kg/cm2</v>
          </cell>
          <cell r="C239" t="str">
            <v>BWSC</v>
          </cell>
          <cell r="D239">
            <v>400</v>
          </cell>
          <cell r="E239" t="str">
            <v>14 kg/cm2</v>
          </cell>
          <cell r="F239" t="str">
            <v>Rmt</v>
          </cell>
          <cell r="G239">
            <v>2709</v>
          </cell>
          <cell r="H239">
            <v>4620</v>
          </cell>
        </row>
        <row r="240">
          <cell r="B240" t="str">
            <v>BWSC45014 kg/cm2</v>
          </cell>
          <cell r="C240" t="str">
            <v>BWSC</v>
          </cell>
          <cell r="D240">
            <v>450</v>
          </cell>
          <cell r="E240" t="str">
            <v>14 kg/cm2</v>
          </cell>
          <cell r="F240" t="str">
            <v>Rmt</v>
          </cell>
          <cell r="G240">
            <v>2957</v>
          </cell>
          <cell r="H240">
            <v>5043</v>
          </cell>
        </row>
        <row r="241">
          <cell r="B241" t="str">
            <v>BWSC50014 kg/cm2</v>
          </cell>
          <cell r="C241" t="str">
            <v>BWSC</v>
          </cell>
          <cell r="D241">
            <v>500</v>
          </cell>
          <cell r="E241" t="str">
            <v>14 kg/cm2</v>
          </cell>
          <cell r="F241" t="str">
            <v>Rmt</v>
          </cell>
          <cell r="G241">
            <v>3298</v>
          </cell>
          <cell r="H241">
            <v>5625</v>
          </cell>
        </row>
        <row r="242">
          <cell r="B242" t="str">
            <v>BWSC60014 kg/cm2</v>
          </cell>
          <cell r="C242" t="str">
            <v>BWSC</v>
          </cell>
          <cell r="D242">
            <v>600</v>
          </cell>
          <cell r="E242" t="str">
            <v>14 kg/cm2</v>
          </cell>
          <cell r="F242" t="str">
            <v>Rmt</v>
          </cell>
          <cell r="G242">
            <v>4341</v>
          </cell>
          <cell r="H242">
            <v>7404</v>
          </cell>
        </row>
        <row r="243">
          <cell r="B243" t="str">
            <v>BWSC70014 kg/cm2</v>
          </cell>
          <cell r="C243" t="str">
            <v>BWSC</v>
          </cell>
          <cell r="D243">
            <v>700</v>
          </cell>
          <cell r="E243" t="str">
            <v>14 kg/cm2</v>
          </cell>
          <cell r="F243" t="str">
            <v>Rmt</v>
          </cell>
          <cell r="G243">
            <v>5035</v>
          </cell>
          <cell r="H243">
            <v>9017</v>
          </cell>
        </row>
        <row r="244">
          <cell r="B244" t="str">
            <v>BWSC80014 kg/cm2</v>
          </cell>
          <cell r="C244" t="str">
            <v>BWSC</v>
          </cell>
          <cell r="D244">
            <v>800</v>
          </cell>
          <cell r="E244" t="str">
            <v>14 kg/cm2</v>
          </cell>
          <cell r="F244" t="str">
            <v>Rmt</v>
          </cell>
          <cell r="G244">
            <v>6016</v>
          </cell>
          <cell r="H244">
            <v>10773</v>
          </cell>
        </row>
        <row r="245">
          <cell r="B245" t="str">
            <v>BWSC90014 kg/cm2</v>
          </cell>
          <cell r="C245" t="str">
            <v>BWSC</v>
          </cell>
          <cell r="D245">
            <v>900</v>
          </cell>
          <cell r="E245" t="str">
            <v>14 kg/cm2</v>
          </cell>
          <cell r="F245" t="str">
            <v>Rmt</v>
          </cell>
          <cell r="G245">
            <v>7196</v>
          </cell>
          <cell r="H245">
            <v>12886</v>
          </cell>
        </row>
        <row r="246">
          <cell r="B246" t="str">
            <v>BWSC100014 kg/cm2</v>
          </cell>
          <cell r="C246" t="str">
            <v>BWSC</v>
          </cell>
          <cell r="D246">
            <v>1000</v>
          </cell>
          <cell r="E246" t="str">
            <v>14 kg/cm2</v>
          </cell>
          <cell r="F246" t="str">
            <v>Rmt</v>
          </cell>
          <cell r="G246">
            <v>8474</v>
          </cell>
          <cell r="H246">
            <v>15175</v>
          </cell>
        </row>
        <row r="247">
          <cell r="B247" t="str">
            <v>BWSC110014 kg/cm2</v>
          </cell>
          <cell r="C247" t="str">
            <v>BWSC</v>
          </cell>
          <cell r="D247">
            <v>1100</v>
          </cell>
          <cell r="E247" t="str">
            <v>14 kg/cm2</v>
          </cell>
          <cell r="F247" t="str">
            <v>Rmt</v>
          </cell>
          <cell r="G247">
            <v>11450</v>
          </cell>
          <cell r="H247">
            <v>20504</v>
          </cell>
        </row>
        <row r="248">
          <cell r="B248" t="str">
            <v>BWSC120014 kg/cm2</v>
          </cell>
          <cell r="C248" t="str">
            <v>BWSC</v>
          </cell>
          <cell r="D248">
            <v>1200</v>
          </cell>
          <cell r="E248" t="str">
            <v>14 kg/cm2</v>
          </cell>
          <cell r="F248" t="str">
            <v>Rmt</v>
          </cell>
          <cell r="G248">
            <v>12790</v>
          </cell>
          <cell r="H248">
            <v>22904</v>
          </cell>
        </row>
        <row r="249">
          <cell r="B249" t="str">
            <v>BWSC25016 kg/cm2</v>
          </cell>
          <cell r="C249" t="str">
            <v>BWSC</v>
          </cell>
          <cell r="D249">
            <v>250</v>
          </cell>
          <cell r="E249" t="str">
            <v>16 kg/cm2</v>
          </cell>
          <cell r="F249" t="str">
            <v>Rmt</v>
          </cell>
          <cell r="G249">
            <v>1782</v>
          </cell>
          <cell r="H249">
            <v>3039</v>
          </cell>
        </row>
        <row r="250">
          <cell r="B250" t="str">
            <v>BWSC30016 kg/cm2</v>
          </cell>
          <cell r="C250" t="str">
            <v>BWSC</v>
          </cell>
          <cell r="D250">
            <v>300</v>
          </cell>
          <cell r="E250" t="str">
            <v>16 kg/cm2</v>
          </cell>
          <cell r="F250" t="str">
            <v>Rmt</v>
          </cell>
          <cell r="G250">
            <v>2008</v>
          </cell>
          <cell r="H250">
            <v>3425</v>
          </cell>
        </row>
        <row r="251">
          <cell r="B251" t="str">
            <v>BWSC35016 kg/cm2</v>
          </cell>
          <cell r="C251" t="str">
            <v>BWSC</v>
          </cell>
          <cell r="D251">
            <v>350</v>
          </cell>
          <cell r="E251" t="str">
            <v>16 kg/cm2</v>
          </cell>
          <cell r="F251" t="str">
            <v>Rmt</v>
          </cell>
          <cell r="G251">
            <v>2460</v>
          </cell>
          <cell r="H251">
            <v>4196</v>
          </cell>
        </row>
        <row r="252">
          <cell r="B252" t="str">
            <v>BWSC40016 kg/cm2</v>
          </cell>
          <cell r="C252" t="str">
            <v>BWSC</v>
          </cell>
          <cell r="D252">
            <v>400</v>
          </cell>
          <cell r="E252" t="str">
            <v>16 kg/cm2</v>
          </cell>
          <cell r="F252" t="str">
            <v>Rmt</v>
          </cell>
          <cell r="G252">
            <v>2709</v>
          </cell>
          <cell r="H252">
            <v>4620</v>
          </cell>
        </row>
        <row r="253">
          <cell r="B253" t="str">
            <v>BWSC45016 kg/cm2</v>
          </cell>
          <cell r="C253" t="str">
            <v>BWSC</v>
          </cell>
          <cell r="D253">
            <v>450</v>
          </cell>
          <cell r="E253" t="str">
            <v>16 kg/cm2</v>
          </cell>
          <cell r="F253" t="str">
            <v>Rmt</v>
          </cell>
          <cell r="G253">
            <v>2957</v>
          </cell>
          <cell r="H253">
            <v>5043</v>
          </cell>
        </row>
        <row r="254">
          <cell r="B254" t="str">
            <v>BWSC50016 kg/cm2</v>
          </cell>
          <cell r="C254" t="str">
            <v>BWSC</v>
          </cell>
          <cell r="D254">
            <v>500</v>
          </cell>
          <cell r="E254" t="str">
            <v>16 kg/cm2</v>
          </cell>
          <cell r="F254" t="str">
            <v>Rmt</v>
          </cell>
          <cell r="G254">
            <v>3333</v>
          </cell>
          <cell r="H254">
            <v>5684</v>
          </cell>
        </row>
        <row r="255">
          <cell r="B255" t="str">
            <v>BWSC60016 kg/cm2</v>
          </cell>
          <cell r="C255" t="str">
            <v>BWSC</v>
          </cell>
          <cell r="D255">
            <v>600</v>
          </cell>
          <cell r="E255" t="str">
            <v>16 kg/cm2</v>
          </cell>
          <cell r="F255" t="str">
            <v>Rmt</v>
          </cell>
          <cell r="G255">
            <v>4402</v>
          </cell>
          <cell r="H255">
            <v>7508</v>
          </cell>
        </row>
        <row r="256">
          <cell r="B256" t="str">
            <v>BWSC70016 kg/cm2</v>
          </cell>
          <cell r="C256" t="str">
            <v>BWSC</v>
          </cell>
          <cell r="D256">
            <v>700</v>
          </cell>
          <cell r="E256" t="str">
            <v>16 kg/cm2</v>
          </cell>
          <cell r="F256" t="str">
            <v>Rmt</v>
          </cell>
          <cell r="G256">
            <v>5365</v>
          </cell>
          <cell r="H256">
            <v>9608</v>
          </cell>
        </row>
        <row r="257">
          <cell r="B257" t="str">
            <v>BWSC80016 kg/cm2</v>
          </cell>
          <cell r="C257" t="str">
            <v>BWSC</v>
          </cell>
          <cell r="D257">
            <v>800</v>
          </cell>
          <cell r="E257" t="str">
            <v>16 kg/cm2</v>
          </cell>
          <cell r="F257" t="str">
            <v>Rmt</v>
          </cell>
          <cell r="G257">
            <v>6444</v>
          </cell>
          <cell r="H257">
            <v>11540</v>
          </cell>
        </row>
        <row r="258">
          <cell r="B258" t="str">
            <v>BWSC90016 kg/cm2</v>
          </cell>
          <cell r="C258" t="str">
            <v>BWSC</v>
          </cell>
          <cell r="D258">
            <v>900</v>
          </cell>
          <cell r="E258" t="str">
            <v>16 kg/cm2</v>
          </cell>
          <cell r="F258" t="str">
            <v>Rmt</v>
          </cell>
          <cell r="G258">
            <v>7733</v>
          </cell>
          <cell r="H258">
            <v>13848</v>
          </cell>
        </row>
        <row r="259">
          <cell r="B259" t="str">
            <v>BWSC100016 kg/cm2</v>
          </cell>
          <cell r="C259" t="str">
            <v>BWSC</v>
          </cell>
          <cell r="D259">
            <v>1000</v>
          </cell>
          <cell r="E259" t="str">
            <v>16 kg/cm2</v>
          </cell>
          <cell r="F259" t="str">
            <v>Rmt</v>
          </cell>
          <cell r="G259">
            <v>9125</v>
          </cell>
          <cell r="H259">
            <v>16341</v>
          </cell>
        </row>
        <row r="260">
          <cell r="B260" t="str">
            <v>BWSC110016 kg/cm2</v>
          </cell>
          <cell r="C260" t="str">
            <v>BWSC</v>
          </cell>
          <cell r="D260">
            <v>1100</v>
          </cell>
          <cell r="E260" t="str">
            <v>16 kg/cm2</v>
          </cell>
          <cell r="F260" t="str">
            <v>Rmt</v>
          </cell>
          <cell r="G260">
            <v>11550</v>
          </cell>
          <cell r="H260">
            <v>20683</v>
          </cell>
        </row>
        <row r="261">
          <cell r="B261" t="str">
            <v>BWSC120016 kg/cm2</v>
          </cell>
          <cell r="C261" t="str">
            <v>BWSC</v>
          </cell>
          <cell r="D261">
            <v>1200</v>
          </cell>
          <cell r="E261" t="str">
            <v>16 kg/cm2</v>
          </cell>
          <cell r="F261" t="str">
            <v>Rmt</v>
          </cell>
          <cell r="G261">
            <v>13230</v>
          </cell>
          <cell r="H261">
            <v>23692</v>
          </cell>
        </row>
        <row r="262">
          <cell r="B262" t="str">
            <v>BWSC25018 kg/cm2</v>
          </cell>
          <cell r="C262" t="str">
            <v>BWSC</v>
          </cell>
          <cell r="D262">
            <v>250</v>
          </cell>
          <cell r="E262" t="str">
            <v>18 kg/cm2</v>
          </cell>
          <cell r="F262" t="str">
            <v>Rmt</v>
          </cell>
          <cell r="G262">
            <v>1782</v>
          </cell>
          <cell r="H262">
            <v>3039</v>
          </cell>
        </row>
        <row r="263">
          <cell r="B263" t="str">
            <v>BWSC30018 kg/cm2</v>
          </cell>
          <cell r="C263" t="str">
            <v>BWSC</v>
          </cell>
          <cell r="D263">
            <v>300</v>
          </cell>
          <cell r="E263" t="str">
            <v>18 kg/cm2</v>
          </cell>
          <cell r="F263" t="str">
            <v>Rmt</v>
          </cell>
          <cell r="G263">
            <v>2008</v>
          </cell>
          <cell r="H263">
            <v>3425</v>
          </cell>
        </row>
        <row r="264">
          <cell r="B264" t="str">
            <v>BWSC35018 kg/cm2</v>
          </cell>
          <cell r="C264" t="str">
            <v>BWSC</v>
          </cell>
          <cell r="D264">
            <v>350</v>
          </cell>
          <cell r="E264" t="str">
            <v>18 kg/cm2</v>
          </cell>
          <cell r="F264" t="str">
            <v>Rmt</v>
          </cell>
          <cell r="G264">
            <v>2460</v>
          </cell>
          <cell r="H264">
            <v>4196</v>
          </cell>
        </row>
        <row r="265">
          <cell r="B265" t="str">
            <v>BWSC40018 kg/cm2</v>
          </cell>
          <cell r="C265" t="str">
            <v>BWSC</v>
          </cell>
          <cell r="D265">
            <v>400</v>
          </cell>
          <cell r="E265" t="str">
            <v>18 kg/cm2</v>
          </cell>
          <cell r="F265" t="str">
            <v>Rmt</v>
          </cell>
          <cell r="G265">
            <v>2709</v>
          </cell>
          <cell r="H265">
            <v>4620</v>
          </cell>
        </row>
        <row r="266">
          <cell r="B266" t="str">
            <v>BWSC45018 kg/cm2</v>
          </cell>
          <cell r="C266" t="str">
            <v>BWSC</v>
          </cell>
          <cell r="D266">
            <v>450</v>
          </cell>
          <cell r="E266" t="str">
            <v>18 kg/cm2</v>
          </cell>
          <cell r="F266" t="str">
            <v>Rmt</v>
          </cell>
          <cell r="G266">
            <v>2988</v>
          </cell>
          <cell r="H266">
            <v>5096</v>
          </cell>
        </row>
        <row r="267">
          <cell r="B267" t="str">
            <v>BWSC50018 kg/cm2</v>
          </cell>
          <cell r="C267" t="str">
            <v>BWSC</v>
          </cell>
          <cell r="D267">
            <v>500</v>
          </cell>
          <cell r="E267" t="str">
            <v>18 kg/cm2</v>
          </cell>
          <cell r="F267" t="str">
            <v>Rmt</v>
          </cell>
          <cell r="G267">
            <v>3488</v>
          </cell>
          <cell r="H267">
            <v>5949</v>
          </cell>
        </row>
        <row r="268">
          <cell r="B268" t="str">
            <v>BWSC60018 kg/cm2</v>
          </cell>
          <cell r="C268" t="str">
            <v>BWSC</v>
          </cell>
          <cell r="D268">
            <v>600</v>
          </cell>
          <cell r="E268" t="str">
            <v>18 kg/cm2</v>
          </cell>
          <cell r="F268" t="str">
            <v>Rmt</v>
          </cell>
          <cell r="G268">
            <v>4648</v>
          </cell>
          <cell r="H268">
            <v>7927</v>
          </cell>
        </row>
        <row r="269">
          <cell r="B269" t="str">
            <v>BWSC70018 kg/cm2</v>
          </cell>
          <cell r="C269" t="str">
            <v>BWSC</v>
          </cell>
          <cell r="D269">
            <v>700</v>
          </cell>
          <cell r="E269" t="str">
            <v>18 kg/cm2</v>
          </cell>
          <cell r="F269" t="str">
            <v>Rmt</v>
          </cell>
          <cell r="G269">
            <v>5695</v>
          </cell>
          <cell r="H269">
            <v>10198</v>
          </cell>
        </row>
        <row r="270">
          <cell r="B270" t="str">
            <v>BWSC80018 kg/cm2</v>
          </cell>
          <cell r="C270" t="str">
            <v>BWSC</v>
          </cell>
          <cell r="D270">
            <v>800</v>
          </cell>
          <cell r="E270" t="str">
            <v>18 kg/cm2</v>
          </cell>
          <cell r="F270" t="str">
            <v>Rmt</v>
          </cell>
          <cell r="G270">
            <v>6859</v>
          </cell>
          <cell r="H270">
            <v>12283</v>
          </cell>
        </row>
        <row r="271">
          <cell r="B271" t="str">
            <v>BWSC90018 kg/cm2</v>
          </cell>
          <cell r="C271" t="str">
            <v>BWSC</v>
          </cell>
          <cell r="D271">
            <v>900</v>
          </cell>
          <cell r="E271" t="str">
            <v>18 kg/cm2</v>
          </cell>
          <cell r="F271" t="str">
            <v>Rmt</v>
          </cell>
          <cell r="G271">
            <v>8256</v>
          </cell>
          <cell r="H271">
            <v>14785</v>
          </cell>
        </row>
        <row r="272">
          <cell r="B272" t="str">
            <v>BWSC100018 kg/cm2</v>
          </cell>
          <cell r="C272" t="str">
            <v>BWSC</v>
          </cell>
          <cell r="D272">
            <v>1000</v>
          </cell>
          <cell r="E272" t="str">
            <v>18 kg/cm2</v>
          </cell>
          <cell r="F272" t="str">
            <v>Rmt</v>
          </cell>
          <cell r="G272">
            <v>9760</v>
          </cell>
          <cell r="H272">
            <v>17478</v>
          </cell>
        </row>
        <row r="273">
          <cell r="B273" t="str">
            <v>BWSC110018 kg/cm2</v>
          </cell>
          <cell r="C273" t="str">
            <v>BWSC</v>
          </cell>
          <cell r="D273">
            <v>1100</v>
          </cell>
          <cell r="E273" t="str">
            <v>18 kg/cm2</v>
          </cell>
          <cell r="F273" t="str">
            <v>Rmt</v>
          </cell>
          <cell r="G273">
            <v>12650</v>
          </cell>
          <cell r="H273">
            <v>22653</v>
          </cell>
        </row>
        <row r="274">
          <cell r="B274" t="str">
            <v>BWSC120018 kg/cm2</v>
          </cell>
          <cell r="C274" t="str">
            <v>BWSC</v>
          </cell>
          <cell r="D274">
            <v>1200</v>
          </cell>
          <cell r="E274" t="str">
            <v>18 kg/cm2</v>
          </cell>
          <cell r="F274" t="str">
            <v>Rmt</v>
          </cell>
          <cell r="G274">
            <v>14570</v>
          </cell>
          <cell r="H274">
            <v>26092</v>
          </cell>
        </row>
        <row r="275">
          <cell r="B275" t="str">
            <v>BWSC25020 kg/cm2</v>
          </cell>
          <cell r="C275" t="str">
            <v>BWSC</v>
          </cell>
          <cell r="D275">
            <v>250</v>
          </cell>
          <cell r="E275" t="str">
            <v>20 kg/cm2</v>
          </cell>
          <cell r="F275" t="str">
            <v>Rmt</v>
          </cell>
          <cell r="G275">
            <v>1782</v>
          </cell>
          <cell r="H275">
            <v>3039</v>
          </cell>
        </row>
        <row r="276">
          <cell r="B276" t="str">
            <v>BWSC30020 kg/cm2</v>
          </cell>
          <cell r="C276" t="str">
            <v>BWSC</v>
          </cell>
          <cell r="D276">
            <v>300</v>
          </cell>
          <cell r="E276" t="str">
            <v>20 kg/cm2</v>
          </cell>
          <cell r="F276" t="str">
            <v>Rmt</v>
          </cell>
          <cell r="G276">
            <v>2008</v>
          </cell>
          <cell r="H276">
            <v>3425</v>
          </cell>
        </row>
        <row r="277">
          <cell r="B277" t="str">
            <v>BWSC35020 kg/cm2</v>
          </cell>
          <cell r="C277" t="str">
            <v>BWSC</v>
          </cell>
          <cell r="D277">
            <v>350</v>
          </cell>
          <cell r="E277" t="str">
            <v>20 kg/cm2</v>
          </cell>
          <cell r="F277" t="str">
            <v>Rmt</v>
          </cell>
          <cell r="G277">
            <v>2460</v>
          </cell>
          <cell r="H277">
            <v>4196</v>
          </cell>
        </row>
        <row r="278">
          <cell r="B278" t="str">
            <v>BWSC40020 kg/cm2</v>
          </cell>
          <cell r="C278" t="str">
            <v>BWSC</v>
          </cell>
          <cell r="D278">
            <v>400</v>
          </cell>
          <cell r="E278" t="str">
            <v>20 kg/cm2</v>
          </cell>
          <cell r="F278" t="str">
            <v>Rmt</v>
          </cell>
          <cell r="G278">
            <v>2709</v>
          </cell>
          <cell r="H278">
            <v>4620</v>
          </cell>
        </row>
        <row r="279">
          <cell r="B279" t="str">
            <v>BWSC45020 kg/cm2</v>
          </cell>
          <cell r="C279" t="str">
            <v>BWSC</v>
          </cell>
          <cell r="D279">
            <v>450</v>
          </cell>
          <cell r="E279" t="str">
            <v>20 kg/cm2</v>
          </cell>
          <cell r="F279" t="str">
            <v>Rmt</v>
          </cell>
          <cell r="G279">
            <v>3127</v>
          </cell>
          <cell r="H279">
            <v>5333</v>
          </cell>
        </row>
        <row r="280">
          <cell r="B280" t="str">
            <v>BWSC50020 kg/cm2</v>
          </cell>
          <cell r="C280" t="str">
            <v>BWSC</v>
          </cell>
          <cell r="D280">
            <v>500</v>
          </cell>
          <cell r="E280" t="str">
            <v>20 kg/cm2</v>
          </cell>
          <cell r="F280" t="str">
            <v>Rmt</v>
          </cell>
          <cell r="G280">
            <v>3659</v>
          </cell>
          <cell r="H280">
            <v>6240</v>
          </cell>
        </row>
        <row r="281">
          <cell r="B281" t="str">
            <v>BWSC60020 kg/cm2</v>
          </cell>
          <cell r="C281" t="str">
            <v>BWSC</v>
          </cell>
          <cell r="D281">
            <v>600</v>
          </cell>
          <cell r="E281" t="str">
            <v>20 kg/cm2</v>
          </cell>
          <cell r="F281" t="str">
            <v>Rmt</v>
          </cell>
          <cell r="G281">
            <v>4893</v>
          </cell>
          <cell r="H281">
            <v>8345</v>
          </cell>
        </row>
        <row r="282">
          <cell r="B282" t="str">
            <v>BWSC70020 kg/cm2</v>
          </cell>
          <cell r="C282" t="str">
            <v>BWSC</v>
          </cell>
          <cell r="D282">
            <v>700</v>
          </cell>
          <cell r="E282" t="str">
            <v>20 kg/cm2</v>
          </cell>
          <cell r="F282" t="str">
            <v>Rmt</v>
          </cell>
          <cell r="G282">
            <v>6026</v>
          </cell>
          <cell r="H282">
            <v>10791</v>
          </cell>
        </row>
        <row r="283">
          <cell r="B283" t="str">
            <v>BWSC80020 kg/cm2</v>
          </cell>
          <cell r="C283" t="str">
            <v>BWSC</v>
          </cell>
          <cell r="D283">
            <v>800</v>
          </cell>
          <cell r="E283" t="str">
            <v>20 kg/cm2</v>
          </cell>
          <cell r="F283" t="str">
            <v>Rmt</v>
          </cell>
          <cell r="G283">
            <v>7279</v>
          </cell>
          <cell r="H283">
            <v>13035</v>
          </cell>
        </row>
        <row r="284">
          <cell r="B284" t="str">
            <v>BWSC90020 kg/cm2</v>
          </cell>
          <cell r="C284" t="str">
            <v>BWSC</v>
          </cell>
          <cell r="D284">
            <v>900</v>
          </cell>
          <cell r="E284" t="str">
            <v>20 kg/cm2</v>
          </cell>
          <cell r="F284" t="str">
            <v>Rmt</v>
          </cell>
          <cell r="G284">
            <v>8780</v>
          </cell>
          <cell r="H284">
            <v>15723</v>
          </cell>
        </row>
        <row r="285">
          <cell r="B285" t="str">
            <v>BWSC100020 kg/cm2</v>
          </cell>
          <cell r="C285" t="str">
            <v>BWSC</v>
          </cell>
          <cell r="D285">
            <v>1000</v>
          </cell>
          <cell r="E285" t="str">
            <v>20 kg/cm2</v>
          </cell>
          <cell r="F285" t="str">
            <v>Rmt</v>
          </cell>
          <cell r="G285">
            <v>10397</v>
          </cell>
          <cell r="H285">
            <v>18619</v>
          </cell>
        </row>
        <row r="286">
          <cell r="B286" t="str">
            <v>BWSC110020 kg/cm2</v>
          </cell>
          <cell r="C286" t="str">
            <v>BWSC</v>
          </cell>
          <cell r="D286">
            <v>1100</v>
          </cell>
          <cell r="E286" t="str">
            <v>20 kg/cm2</v>
          </cell>
          <cell r="F286" t="str">
            <v>Rmt</v>
          </cell>
          <cell r="G286">
            <v>13890</v>
          </cell>
          <cell r="H286">
            <v>24874</v>
          </cell>
        </row>
        <row r="287">
          <cell r="B287" t="str">
            <v>BWSC120020 kg/cm2</v>
          </cell>
          <cell r="C287" t="str">
            <v>BWSC</v>
          </cell>
          <cell r="D287">
            <v>1200</v>
          </cell>
          <cell r="E287" t="str">
            <v>20 kg/cm2</v>
          </cell>
          <cell r="F287" t="str">
            <v>Rmt</v>
          </cell>
          <cell r="G287">
            <v>15980</v>
          </cell>
          <cell r="H287">
            <v>28617</v>
          </cell>
        </row>
        <row r="288">
          <cell r="B288" t="str">
            <v>BWSC25022 kg/cm2</v>
          </cell>
          <cell r="C288" t="str">
            <v>BWSC</v>
          </cell>
          <cell r="D288">
            <v>250</v>
          </cell>
          <cell r="E288" t="str">
            <v>22 kg/cm2</v>
          </cell>
          <cell r="F288" t="str">
            <v>Rmt</v>
          </cell>
          <cell r="G288">
            <v>1782</v>
          </cell>
          <cell r="H288">
            <v>3039</v>
          </cell>
        </row>
        <row r="289">
          <cell r="B289" t="str">
            <v>BWSC30022 kg/cm2</v>
          </cell>
          <cell r="C289" t="str">
            <v>BWSC</v>
          </cell>
          <cell r="D289">
            <v>300</v>
          </cell>
          <cell r="E289" t="str">
            <v>22 kg/cm2</v>
          </cell>
          <cell r="F289" t="str">
            <v>Rmt</v>
          </cell>
          <cell r="G289">
            <v>2008</v>
          </cell>
          <cell r="H289">
            <v>3425</v>
          </cell>
        </row>
        <row r="290">
          <cell r="B290" t="str">
            <v>BWSC35022 kg/cm2</v>
          </cell>
          <cell r="C290" t="str">
            <v>BWSC</v>
          </cell>
          <cell r="D290">
            <v>350</v>
          </cell>
          <cell r="E290" t="str">
            <v>22 kg/cm2</v>
          </cell>
          <cell r="F290" t="str">
            <v>Rmt</v>
          </cell>
          <cell r="G290">
            <v>2460</v>
          </cell>
          <cell r="H290">
            <v>4196</v>
          </cell>
        </row>
        <row r="291">
          <cell r="B291" t="str">
            <v>BWSC40022 kg/cm2</v>
          </cell>
          <cell r="C291" t="str">
            <v>BWSC</v>
          </cell>
          <cell r="D291">
            <v>400</v>
          </cell>
          <cell r="E291" t="str">
            <v>22 kg/cm2</v>
          </cell>
          <cell r="F291" t="str">
            <v>Rmt</v>
          </cell>
          <cell r="G291">
            <v>2833</v>
          </cell>
          <cell r="H291">
            <v>4832</v>
          </cell>
        </row>
        <row r="292">
          <cell r="B292" t="str">
            <v>BWSC45022 kg/cm2</v>
          </cell>
          <cell r="C292" t="str">
            <v>BWSC</v>
          </cell>
          <cell r="D292">
            <v>450</v>
          </cell>
          <cell r="E292" t="str">
            <v>22 kg/cm2</v>
          </cell>
          <cell r="F292" t="str">
            <v>Rmt</v>
          </cell>
          <cell r="G292">
            <v>3264</v>
          </cell>
          <cell r="H292">
            <v>5567</v>
          </cell>
        </row>
        <row r="293">
          <cell r="B293" t="str">
            <v>BWSC50022 kg/cm2</v>
          </cell>
          <cell r="C293" t="str">
            <v>BWSC</v>
          </cell>
          <cell r="D293">
            <v>500</v>
          </cell>
          <cell r="E293" t="str">
            <v>22 kg/cm2</v>
          </cell>
          <cell r="F293" t="str">
            <v>Rmt</v>
          </cell>
          <cell r="G293">
            <v>3833</v>
          </cell>
          <cell r="H293">
            <v>6537</v>
          </cell>
        </row>
        <row r="294">
          <cell r="B294" t="str">
            <v>BWSC60022 kg/cm2</v>
          </cell>
          <cell r="C294" t="str">
            <v>BWSC</v>
          </cell>
          <cell r="D294">
            <v>600</v>
          </cell>
          <cell r="E294" t="str">
            <v>22 kg/cm2</v>
          </cell>
          <cell r="F294" t="str">
            <v>Rmt</v>
          </cell>
          <cell r="G294">
            <v>5117</v>
          </cell>
          <cell r="H294">
            <v>8727</v>
          </cell>
        </row>
        <row r="295">
          <cell r="B295" t="str">
            <v>BWSC70022 kg/cm2</v>
          </cell>
          <cell r="C295" t="str">
            <v>BWSC</v>
          </cell>
          <cell r="D295">
            <v>700</v>
          </cell>
          <cell r="E295" t="str">
            <v>22 kg/cm2</v>
          </cell>
          <cell r="F295" t="str">
            <v>Rmt</v>
          </cell>
          <cell r="G295">
            <v>6356</v>
          </cell>
          <cell r="H295">
            <v>11382</v>
          </cell>
        </row>
        <row r="296">
          <cell r="B296" t="str">
            <v>BWSC80022 kg/cm2</v>
          </cell>
          <cell r="C296" t="str">
            <v>BWSC</v>
          </cell>
          <cell r="D296">
            <v>800</v>
          </cell>
          <cell r="E296" t="str">
            <v>22 kg/cm2</v>
          </cell>
          <cell r="F296" t="str">
            <v>Rmt</v>
          </cell>
          <cell r="G296">
            <v>7853</v>
          </cell>
          <cell r="H296">
            <v>14063</v>
          </cell>
        </row>
        <row r="297">
          <cell r="B297" t="str">
            <v>BWSC90022 kg/cm2</v>
          </cell>
          <cell r="C297" t="str">
            <v>BWSC</v>
          </cell>
          <cell r="D297">
            <v>900</v>
          </cell>
          <cell r="E297" t="str">
            <v>22 kg/cm2</v>
          </cell>
          <cell r="F297" t="str">
            <v>Rmt</v>
          </cell>
          <cell r="G297">
            <v>9349</v>
          </cell>
          <cell r="H297">
            <v>16472</v>
          </cell>
        </row>
        <row r="298">
          <cell r="B298" t="str">
            <v>BWSC100022 kg/cm2</v>
          </cell>
          <cell r="C298" t="str">
            <v>BWSC</v>
          </cell>
          <cell r="D298">
            <v>1000</v>
          </cell>
          <cell r="E298" t="str">
            <v>22 kg/cm2</v>
          </cell>
          <cell r="F298" t="str">
            <v>Rmt</v>
          </cell>
          <cell r="G298">
            <v>11375</v>
          </cell>
          <cell r="H298">
            <v>20370</v>
          </cell>
        </row>
        <row r="299">
          <cell r="B299" t="str">
            <v>BWSC110022 kg/cm2</v>
          </cell>
          <cell r="C299" t="str">
            <v>BWSC</v>
          </cell>
          <cell r="D299">
            <v>1100</v>
          </cell>
          <cell r="E299" t="str">
            <v>22 kg/cm2</v>
          </cell>
          <cell r="F299" t="str">
            <v>Rmt</v>
          </cell>
          <cell r="G299">
            <v>14840</v>
          </cell>
          <cell r="H299">
            <v>26575</v>
          </cell>
        </row>
        <row r="300">
          <cell r="B300" t="str">
            <v>BWSC120022 kg/cm2</v>
          </cell>
          <cell r="C300" t="str">
            <v>BWSC</v>
          </cell>
          <cell r="D300">
            <v>1200</v>
          </cell>
          <cell r="E300" t="str">
            <v>22 kg/cm2</v>
          </cell>
          <cell r="F300" t="str">
            <v>Rmt</v>
          </cell>
          <cell r="G300">
            <v>17400</v>
          </cell>
          <cell r="H300">
            <v>31159</v>
          </cell>
        </row>
        <row r="301">
          <cell r="B301" t="str">
            <v>BWSC25024 kg/cm2</v>
          </cell>
          <cell r="C301" t="str">
            <v>BWSC</v>
          </cell>
          <cell r="D301">
            <v>250</v>
          </cell>
          <cell r="E301" t="str">
            <v>24 kg/cm2</v>
          </cell>
          <cell r="F301" t="str">
            <v>Rmt</v>
          </cell>
          <cell r="G301">
            <v>1782</v>
          </cell>
          <cell r="H301">
            <v>3039</v>
          </cell>
        </row>
        <row r="302">
          <cell r="B302" t="str">
            <v>BWSC30024 kg/cm2</v>
          </cell>
          <cell r="C302" t="str">
            <v>BWSC</v>
          </cell>
          <cell r="D302">
            <v>300</v>
          </cell>
          <cell r="E302" t="str">
            <v>24 kg/cm2</v>
          </cell>
          <cell r="F302" t="str">
            <v>Rmt</v>
          </cell>
          <cell r="G302">
            <v>2056</v>
          </cell>
          <cell r="H302">
            <v>3507</v>
          </cell>
        </row>
        <row r="303">
          <cell r="B303" t="str">
            <v>BWSC35024 kg/cm2</v>
          </cell>
          <cell r="C303" t="str">
            <v>BWSC</v>
          </cell>
          <cell r="D303">
            <v>350</v>
          </cell>
          <cell r="E303" t="str">
            <v>24 kg/cm2</v>
          </cell>
          <cell r="F303" t="str">
            <v>Rmt</v>
          </cell>
          <cell r="G303">
            <v>2521</v>
          </cell>
          <cell r="H303">
            <v>4300</v>
          </cell>
        </row>
        <row r="304">
          <cell r="B304" t="str">
            <v>BWSC40024 kg/cm2</v>
          </cell>
          <cell r="C304" t="str">
            <v>BWSC</v>
          </cell>
          <cell r="D304">
            <v>400</v>
          </cell>
          <cell r="E304" t="str">
            <v>24 kg/cm2</v>
          </cell>
          <cell r="F304" t="str">
            <v>Rmt</v>
          </cell>
          <cell r="G304">
            <v>2943</v>
          </cell>
          <cell r="H304">
            <v>5019</v>
          </cell>
        </row>
        <row r="305">
          <cell r="B305" t="str">
            <v>BWSC45024 kg/cm2</v>
          </cell>
          <cell r="C305" t="str">
            <v>BWSC</v>
          </cell>
          <cell r="D305">
            <v>450</v>
          </cell>
          <cell r="E305" t="str">
            <v>24 kg/cm2</v>
          </cell>
          <cell r="F305" t="str">
            <v>Rmt</v>
          </cell>
          <cell r="G305">
            <v>3403</v>
          </cell>
          <cell r="H305">
            <v>5804</v>
          </cell>
        </row>
        <row r="306">
          <cell r="B306" t="str">
            <v>BWSC50024 kg/cm2</v>
          </cell>
          <cell r="C306" t="str">
            <v>BWSC</v>
          </cell>
          <cell r="D306">
            <v>500</v>
          </cell>
          <cell r="E306" t="str">
            <v>24 kg/cm2</v>
          </cell>
          <cell r="F306" t="str">
            <v>Rmt</v>
          </cell>
          <cell r="G306">
            <v>4020</v>
          </cell>
          <cell r="H306">
            <v>6856</v>
          </cell>
        </row>
        <row r="307">
          <cell r="B307" t="str">
            <v>BWSC60024 kg/cm2</v>
          </cell>
          <cell r="C307" t="str">
            <v>BWSC</v>
          </cell>
          <cell r="D307">
            <v>600</v>
          </cell>
          <cell r="E307" t="str">
            <v>24 kg/cm2</v>
          </cell>
          <cell r="F307" t="str">
            <v>Rmt</v>
          </cell>
          <cell r="G307">
            <v>5374</v>
          </cell>
          <cell r="H307">
            <v>9165</v>
          </cell>
        </row>
        <row r="308">
          <cell r="B308" t="str">
            <v>BWSC70024 kg/cm2</v>
          </cell>
          <cell r="C308" t="str">
            <v>BWSC</v>
          </cell>
          <cell r="D308">
            <v>700</v>
          </cell>
          <cell r="E308" t="str">
            <v>24 kg/cm2</v>
          </cell>
          <cell r="F308" t="str">
            <v>Rmt</v>
          </cell>
          <cell r="G308">
            <v>6796</v>
          </cell>
          <cell r="H308">
            <v>12170</v>
          </cell>
        </row>
        <row r="309">
          <cell r="B309" t="str">
            <v>BWSC80024 kg/cm2</v>
          </cell>
          <cell r="C309" t="str">
            <v>BWSC</v>
          </cell>
          <cell r="D309">
            <v>800</v>
          </cell>
          <cell r="E309" t="str">
            <v>24 kg/cm2</v>
          </cell>
          <cell r="F309" t="str">
            <v>Rmt</v>
          </cell>
          <cell r="G309">
            <v>8285</v>
          </cell>
          <cell r="H309">
            <v>14837</v>
          </cell>
        </row>
        <row r="310">
          <cell r="B310" t="str">
            <v>BWSC90024 kg/cm2</v>
          </cell>
          <cell r="C310" t="str">
            <v>BWSC</v>
          </cell>
          <cell r="D310">
            <v>900</v>
          </cell>
          <cell r="E310" t="str">
            <v>24 kg/cm2</v>
          </cell>
          <cell r="F310" t="str">
            <v>Rmt</v>
          </cell>
          <cell r="G310">
            <v>10180</v>
          </cell>
          <cell r="H310">
            <v>18230</v>
          </cell>
        </row>
        <row r="311">
          <cell r="B311" t="str">
            <v>BWSC100024 kg/cm2</v>
          </cell>
          <cell r="C311" t="str">
            <v>BWSC</v>
          </cell>
          <cell r="D311">
            <v>1000</v>
          </cell>
          <cell r="E311" t="str">
            <v>24 kg/cm2</v>
          </cell>
          <cell r="F311" t="str">
            <v>Rmt</v>
          </cell>
          <cell r="G311">
            <v>12184</v>
          </cell>
          <cell r="H311">
            <v>21819</v>
          </cell>
        </row>
        <row r="312">
          <cell r="B312" t="str">
            <v>BWSC110024 kg/cm2</v>
          </cell>
          <cell r="C312" t="str">
            <v>BWSC</v>
          </cell>
          <cell r="D312">
            <v>1100</v>
          </cell>
          <cell r="E312" t="str">
            <v>24 kg/cm2</v>
          </cell>
          <cell r="F312" t="str">
            <v>Rmt</v>
          </cell>
          <cell r="G312">
            <v>16060</v>
          </cell>
          <cell r="H312">
            <v>28760</v>
          </cell>
        </row>
        <row r="313">
          <cell r="B313" t="str">
            <v>BWSC120024 kg/cm2</v>
          </cell>
          <cell r="C313" t="str">
            <v>BWSC</v>
          </cell>
          <cell r="D313">
            <v>1200</v>
          </cell>
          <cell r="E313" t="str">
            <v>24 kg/cm2</v>
          </cell>
          <cell r="F313" t="str">
            <v>Rmt</v>
          </cell>
          <cell r="G313">
            <v>18580</v>
          </cell>
          <cell r="H313">
            <v>33273</v>
          </cell>
        </row>
        <row r="314">
          <cell r="B314" t="str">
            <v>BWSC25026 kg/cm2</v>
          </cell>
          <cell r="C314" t="str">
            <v>BWSC</v>
          </cell>
          <cell r="D314">
            <v>250</v>
          </cell>
          <cell r="E314" t="str">
            <v>26 kg/cm2</v>
          </cell>
          <cell r="F314" t="str">
            <v>Rmt</v>
          </cell>
          <cell r="G314">
            <v>1782</v>
          </cell>
          <cell r="H314">
            <v>3039</v>
          </cell>
        </row>
        <row r="315">
          <cell r="B315" t="str">
            <v>BWSC30026 kg/cm2</v>
          </cell>
          <cell r="C315" t="str">
            <v>BWSC</v>
          </cell>
          <cell r="D315">
            <v>300</v>
          </cell>
          <cell r="E315" t="str">
            <v>26 kg/cm2</v>
          </cell>
          <cell r="F315" t="str">
            <v>Rmt</v>
          </cell>
          <cell r="G315">
            <v>2134</v>
          </cell>
          <cell r="H315">
            <v>3640</v>
          </cell>
        </row>
        <row r="316">
          <cell r="B316" t="str">
            <v>BWSC35026 kg/cm2</v>
          </cell>
          <cell r="C316" t="str">
            <v>BWSC</v>
          </cell>
          <cell r="D316">
            <v>350</v>
          </cell>
          <cell r="E316" t="str">
            <v>26 kg/cm2</v>
          </cell>
          <cell r="F316" t="str">
            <v>Rmt</v>
          </cell>
          <cell r="G316">
            <v>2606</v>
          </cell>
          <cell r="H316">
            <v>4445</v>
          </cell>
        </row>
        <row r="317">
          <cell r="B317" t="str">
            <v>BWSC40026 kg/cm2</v>
          </cell>
          <cell r="C317" t="str">
            <v>BWSC</v>
          </cell>
          <cell r="D317">
            <v>400</v>
          </cell>
          <cell r="E317" t="str">
            <v>26 kg/cm2</v>
          </cell>
          <cell r="F317" t="str">
            <v>Rmt</v>
          </cell>
          <cell r="G317">
            <v>3054</v>
          </cell>
          <cell r="H317">
            <v>5209</v>
          </cell>
        </row>
        <row r="318">
          <cell r="B318" t="str">
            <v>BWSC45026 kg/cm2</v>
          </cell>
          <cell r="C318" t="str">
            <v>BWSC</v>
          </cell>
          <cell r="D318">
            <v>450</v>
          </cell>
          <cell r="E318" t="str">
            <v>26 kg/cm2</v>
          </cell>
          <cell r="F318" t="str">
            <v>Rmt</v>
          </cell>
          <cell r="G318">
            <v>3541</v>
          </cell>
          <cell r="H318">
            <v>6039</v>
          </cell>
        </row>
        <row r="319">
          <cell r="B319" t="str">
            <v>BWSC50026 kg/cm2</v>
          </cell>
          <cell r="C319" t="str">
            <v>BWSC</v>
          </cell>
          <cell r="D319">
            <v>500</v>
          </cell>
          <cell r="E319" t="str">
            <v>26 kg/cm2</v>
          </cell>
          <cell r="F319" t="str">
            <v>Rmt</v>
          </cell>
          <cell r="G319">
            <v>4171</v>
          </cell>
          <cell r="H319">
            <v>7114</v>
          </cell>
        </row>
        <row r="320">
          <cell r="B320" t="str">
            <v>BWSC60026 kg/cm2</v>
          </cell>
          <cell r="C320" t="str">
            <v>BWSC</v>
          </cell>
          <cell r="D320">
            <v>600</v>
          </cell>
          <cell r="E320" t="str">
            <v>26 kg/cm2</v>
          </cell>
          <cell r="F320" t="str">
            <v>Rmt</v>
          </cell>
          <cell r="G320">
            <v>5624</v>
          </cell>
          <cell r="H320">
            <v>9592</v>
          </cell>
        </row>
        <row r="321">
          <cell r="B321" t="str">
            <v>BWSC70026 kg/cm2</v>
          </cell>
          <cell r="C321" t="str">
            <v>BWSC</v>
          </cell>
          <cell r="D321">
            <v>700</v>
          </cell>
          <cell r="E321" t="str">
            <v>26 kg/cm2</v>
          </cell>
          <cell r="F321" t="str">
            <v>Rmt</v>
          </cell>
          <cell r="G321">
            <v>7086</v>
          </cell>
          <cell r="H321">
            <v>12689</v>
          </cell>
        </row>
        <row r="322">
          <cell r="B322" t="str">
            <v>BWSC80026 kg/cm2</v>
          </cell>
          <cell r="C322" t="str">
            <v>BWSC</v>
          </cell>
          <cell r="D322">
            <v>800</v>
          </cell>
          <cell r="E322" t="str">
            <v>26 kg/cm2</v>
          </cell>
          <cell r="F322" t="str">
            <v>Rmt</v>
          </cell>
          <cell r="G322">
            <v>8957</v>
          </cell>
          <cell r="H322">
            <v>16040</v>
          </cell>
        </row>
        <row r="323">
          <cell r="B323" t="str">
            <v>BWSC90026 kg/cm2</v>
          </cell>
          <cell r="C323" t="str">
            <v>BWSC</v>
          </cell>
          <cell r="D323">
            <v>900</v>
          </cell>
          <cell r="E323" t="str">
            <v>26 kg/cm2</v>
          </cell>
          <cell r="F323" t="str">
            <v>Rmt</v>
          </cell>
          <cell r="G323">
            <v>10812</v>
          </cell>
          <cell r="H323">
            <v>19362</v>
          </cell>
        </row>
        <row r="324">
          <cell r="B324" t="str">
            <v>BWSC100026 kg/cm2</v>
          </cell>
          <cell r="C324" t="str">
            <v>BWSC</v>
          </cell>
          <cell r="D324">
            <v>1000</v>
          </cell>
          <cell r="E324" t="str">
            <v>26 kg/cm2</v>
          </cell>
          <cell r="F324" t="str">
            <v>Rmt</v>
          </cell>
          <cell r="G324">
            <v>13334</v>
          </cell>
          <cell r="H324">
            <v>23878</v>
          </cell>
        </row>
        <row r="325">
          <cell r="B325" t="str">
            <v>BWSC110026 kg/cm2</v>
          </cell>
          <cell r="C325" t="str">
            <v>BWSC</v>
          </cell>
          <cell r="D325">
            <v>1100</v>
          </cell>
          <cell r="E325" t="str">
            <v>26 kg/cm2</v>
          </cell>
          <cell r="F325" t="str">
            <v>Rmt</v>
          </cell>
          <cell r="G325">
            <v>17260</v>
          </cell>
          <cell r="H325">
            <v>30909</v>
          </cell>
        </row>
        <row r="326">
          <cell r="B326" t="str">
            <v>BWSC120026 kg/cm2</v>
          </cell>
          <cell r="C326" t="str">
            <v>BWSC</v>
          </cell>
          <cell r="D326">
            <v>1200</v>
          </cell>
          <cell r="E326" t="str">
            <v>26 kg/cm2</v>
          </cell>
          <cell r="F326" t="str">
            <v>Rmt</v>
          </cell>
          <cell r="G326">
            <v>19520</v>
          </cell>
          <cell r="H326">
            <v>34956</v>
          </cell>
        </row>
        <row r="327">
          <cell r="B327" t="str">
            <v>BWSC25028 kg/cm2</v>
          </cell>
          <cell r="C327" t="str">
            <v>BWSC</v>
          </cell>
          <cell r="D327">
            <v>250</v>
          </cell>
          <cell r="E327" t="str">
            <v>28 kg/cm2</v>
          </cell>
          <cell r="F327" t="str">
            <v>Rmt</v>
          </cell>
          <cell r="G327">
            <v>1799</v>
          </cell>
          <cell r="H327">
            <v>3068</v>
          </cell>
        </row>
        <row r="328">
          <cell r="B328" t="str">
            <v>BWSC30028 kg/cm2</v>
          </cell>
          <cell r="C328" t="str">
            <v>BWSC</v>
          </cell>
          <cell r="D328">
            <v>300</v>
          </cell>
          <cell r="E328" t="str">
            <v>28 kg/cm2</v>
          </cell>
          <cell r="F328" t="str">
            <v>Rmt</v>
          </cell>
          <cell r="G328">
            <v>2172</v>
          </cell>
          <cell r="H328">
            <v>3704</v>
          </cell>
        </row>
        <row r="329">
          <cell r="B329" t="str">
            <v>BWSC35028 kg/cm2</v>
          </cell>
          <cell r="C329" t="str">
            <v>BWSC</v>
          </cell>
          <cell r="D329">
            <v>350</v>
          </cell>
          <cell r="E329" t="str">
            <v>28 kg/cm2</v>
          </cell>
          <cell r="F329" t="str">
            <v>Rmt</v>
          </cell>
          <cell r="G329">
            <v>2679</v>
          </cell>
          <cell r="H329">
            <v>4569</v>
          </cell>
        </row>
        <row r="330">
          <cell r="B330" t="str">
            <v>BWSC40028 kg/cm2</v>
          </cell>
          <cell r="C330" t="str">
            <v>BWSC</v>
          </cell>
          <cell r="D330">
            <v>400</v>
          </cell>
          <cell r="E330" t="str">
            <v>28 kg/cm2</v>
          </cell>
          <cell r="F330" t="str">
            <v>Rmt</v>
          </cell>
          <cell r="G330">
            <v>3165</v>
          </cell>
          <cell r="H330">
            <v>5398</v>
          </cell>
        </row>
        <row r="331">
          <cell r="B331" t="str">
            <v>BWSC45028 kg/cm2</v>
          </cell>
          <cell r="C331" t="str">
            <v>BWSC</v>
          </cell>
          <cell r="D331">
            <v>450</v>
          </cell>
          <cell r="E331" t="str">
            <v>28 kg/cm2</v>
          </cell>
          <cell r="F331" t="str">
            <v>Rmt</v>
          </cell>
          <cell r="G331">
            <v>3682</v>
          </cell>
          <cell r="H331">
            <v>6280</v>
          </cell>
        </row>
        <row r="332">
          <cell r="B332" t="str">
            <v>BWSC50028 kg/cm2</v>
          </cell>
          <cell r="C332" t="str">
            <v>BWSC</v>
          </cell>
          <cell r="D332">
            <v>500</v>
          </cell>
          <cell r="E332" t="str">
            <v>28 kg/cm2</v>
          </cell>
          <cell r="F332" t="str">
            <v>Rmt</v>
          </cell>
          <cell r="G332">
            <v>4492</v>
          </cell>
          <cell r="H332">
            <v>7661</v>
          </cell>
        </row>
        <row r="333">
          <cell r="B333" t="str">
            <v>BWSC60028 kg/cm2</v>
          </cell>
          <cell r="C333" t="str">
            <v>BWSC</v>
          </cell>
          <cell r="D333">
            <v>600</v>
          </cell>
          <cell r="E333" t="str">
            <v>28 kg/cm2</v>
          </cell>
          <cell r="F333" t="str">
            <v>Rmt</v>
          </cell>
          <cell r="G333">
            <v>5971</v>
          </cell>
          <cell r="H333">
            <v>10184</v>
          </cell>
        </row>
        <row r="334">
          <cell r="B334" t="str">
            <v>BWSC70028 kg/cm2</v>
          </cell>
          <cell r="C334" t="str">
            <v>BWSC</v>
          </cell>
          <cell r="D334">
            <v>700</v>
          </cell>
          <cell r="E334" t="str">
            <v>28 kg/cm2</v>
          </cell>
          <cell r="F334" t="str">
            <v>Rmt</v>
          </cell>
          <cell r="G334">
            <v>7433</v>
          </cell>
          <cell r="H334">
            <v>13311</v>
          </cell>
        </row>
        <row r="335">
          <cell r="B335" t="str">
            <v>BWSC80028 kg/cm2</v>
          </cell>
          <cell r="C335" t="str">
            <v>BWSC</v>
          </cell>
          <cell r="D335">
            <v>800</v>
          </cell>
          <cell r="E335" t="str">
            <v>28 kg/cm2</v>
          </cell>
          <cell r="F335" t="str">
            <v>Rmt</v>
          </cell>
          <cell r="G335">
            <v>9388</v>
          </cell>
          <cell r="H335">
            <v>16812</v>
          </cell>
        </row>
        <row r="336">
          <cell r="B336" t="str">
            <v>BWSC90028 kg/cm2</v>
          </cell>
          <cell r="C336" t="str">
            <v>BWSC</v>
          </cell>
          <cell r="D336">
            <v>900</v>
          </cell>
          <cell r="E336" t="str">
            <v>28 kg/cm2</v>
          </cell>
          <cell r="F336" t="str">
            <v>Rmt</v>
          </cell>
          <cell r="G336">
            <v>11377</v>
          </cell>
          <cell r="H336">
            <v>20374</v>
          </cell>
        </row>
        <row r="337">
          <cell r="B337" t="str">
            <v>BWSC100028 kg/cm2</v>
          </cell>
          <cell r="C337" t="str">
            <v>BWSC</v>
          </cell>
          <cell r="D337">
            <v>1000</v>
          </cell>
          <cell r="E337" t="str">
            <v>28 kg/cm2</v>
          </cell>
          <cell r="F337" t="str">
            <v>Rmt</v>
          </cell>
          <cell r="G337">
            <v>13959</v>
          </cell>
          <cell r="H337">
            <v>24997</v>
          </cell>
        </row>
        <row r="338">
          <cell r="B338" t="str">
            <v>BWSC110028 kg/cm2</v>
          </cell>
          <cell r="C338" t="str">
            <v>BWSC</v>
          </cell>
          <cell r="D338">
            <v>1100</v>
          </cell>
          <cell r="E338" t="str">
            <v>28 kg/cm2</v>
          </cell>
          <cell r="F338" t="str">
            <v>Rmt</v>
          </cell>
          <cell r="G338">
            <v>18430</v>
          </cell>
          <cell r="H338">
            <v>33004</v>
          </cell>
        </row>
        <row r="339">
          <cell r="B339" t="str">
            <v>BWSC120028 kg/cm2</v>
          </cell>
          <cell r="C339" t="str">
            <v>BWSC</v>
          </cell>
          <cell r="D339">
            <v>1200</v>
          </cell>
          <cell r="E339" t="str">
            <v>28 kg/cm2</v>
          </cell>
          <cell r="F339" t="str">
            <v>Rmt</v>
          </cell>
          <cell r="G339">
            <v>21760</v>
          </cell>
          <cell r="H339">
            <v>38967</v>
          </cell>
        </row>
        <row r="340">
          <cell r="B340" t="str">
            <v>BWSC25030 kg/cm2</v>
          </cell>
          <cell r="C340" t="str">
            <v>BWSC</v>
          </cell>
          <cell r="D340">
            <v>250</v>
          </cell>
          <cell r="E340" t="str">
            <v>30 kg/cm2</v>
          </cell>
          <cell r="F340" t="str">
            <v>Rmt</v>
          </cell>
          <cell r="G340">
            <v>1865</v>
          </cell>
          <cell r="H340">
            <v>3181</v>
          </cell>
        </row>
        <row r="341">
          <cell r="B341" t="str">
            <v>BWSC30030 kg/cm2</v>
          </cell>
          <cell r="C341" t="str">
            <v>BWSC</v>
          </cell>
          <cell r="D341">
            <v>300</v>
          </cell>
          <cell r="E341" t="str">
            <v>30 kg/cm2</v>
          </cell>
          <cell r="F341" t="str">
            <v>Rmt</v>
          </cell>
          <cell r="G341">
            <v>2250</v>
          </cell>
          <cell r="H341">
            <v>3837</v>
          </cell>
        </row>
        <row r="342">
          <cell r="B342" t="str">
            <v>BWSC35030 kg/cm2</v>
          </cell>
          <cell r="C342" t="str">
            <v>BWSC</v>
          </cell>
          <cell r="D342">
            <v>350</v>
          </cell>
          <cell r="E342" t="str">
            <v>30 kg/cm2</v>
          </cell>
          <cell r="F342" t="str">
            <v>Rmt</v>
          </cell>
          <cell r="G342">
            <v>2754</v>
          </cell>
          <cell r="H342">
            <v>4697</v>
          </cell>
        </row>
        <row r="343">
          <cell r="B343" t="str">
            <v>BWSC40030 kg/cm2</v>
          </cell>
          <cell r="C343" t="str">
            <v>BWSC</v>
          </cell>
          <cell r="D343">
            <v>400</v>
          </cell>
          <cell r="E343" t="str">
            <v>30 kg/cm2</v>
          </cell>
          <cell r="F343" t="str">
            <v>Rmt</v>
          </cell>
          <cell r="G343">
            <v>3547</v>
          </cell>
          <cell r="H343">
            <v>6049</v>
          </cell>
        </row>
        <row r="344">
          <cell r="B344" t="str">
            <v>BWSC45030 kg/cm2</v>
          </cell>
          <cell r="C344" t="str">
            <v>BWSC</v>
          </cell>
          <cell r="D344">
            <v>450</v>
          </cell>
          <cell r="E344" t="str">
            <v>30 kg/cm2</v>
          </cell>
          <cell r="F344" t="str">
            <v>Rmt</v>
          </cell>
          <cell r="G344">
            <v>3954</v>
          </cell>
          <cell r="H344">
            <v>6744</v>
          </cell>
        </row>
        <row r="345">
          <cell r="B345" t="str">
            <v>BWSC50030 kg/cm2</v>
          </cell>
          <cell r="C345" t="str">
            <v>BWSC</v>
          </cell>
          <cell r="D345">
            <v>500</v>
          </cell>
          <cell r="E345" t="str">
            <v>30 kg/cm2</v>
          </cell>
          <cell r="F345" t="str">
            <v>Rmt</v>
          </cell>
          <cell r="G345">
            <v>4662</v>
          </cell>
          <cell r="H345">
            <v>7951</v>
          </cell>
        </row>
        <row r="346">
          <cell r="B346" t="str">
            <v>BWSC60030 kg/cm2</v>
          </cell>
          <cell r="C346" t="str">
            <v>BWSC</v>
          </cell>
          <cell r="D346">
            <v>600</v>
          </cell>
          <cell r="E346" t="str">
            <v>30 kg/cm2</v>
          </cell>
          <cell r="F346" t="str">
            <v>Rmt</v>
          </cell>
          <cell r="G346">
            <v>6184</v>
          </cell>
          <cell r="H346">
            <v>10547</v>
          </cell>
        </row>
        <row r="347">
          <cell r="B347" t="str">
            <v>BWSC70030 kg/cm2</v>
          </cell>
          <cell r="C347" t="str">
            <v>BWSC</v>
          </cell>
          <cell r="D347">
            <v>700</v>
          </cell>
          <cell r="E347" t="str">
            <v>30 kg/cm2</v>
          </cell>
          <cell r="F347" t="str">
            <v>Rmt</v>
          </cell>
          <cell r="G347">
            <v>7810</v>
          </cell>
          <cell r="H347">
            <v>13986</v>
          </cell>
        </row>
        <row r="348">
          <cell r="B348" t="str">
            <v>BWSC80030 kg/cm2</v>
          </cell>
          <cell r="C348" t="str">
            <v>BWSC</v>
          </cell>
          <cell r="D348">
            <v>800</v>
          </cell>
          <cell r="E348" t="str">
            <v>30 kg/cm2</v>
          </cell>
          <cell r="F348" t="str">
            <v>Rmt</v>
          </cell>
          <cell r="G348">
            <v>9850</v>
          </cell>
          <cell r="H348">
            <v>17639</v>
          </cell>
        </row>
        <row r="349">
          <cell r="B349" t="str">
            <v>BWSC90030 kg/cm2</v>
          </cell>
          <cell r="C349" t="str">
            <v>BWSC</v>
          </cell>
          <cell r="D349">
            <v>900</v>
          </cell>
          <cell r="E349" t="str">
            <v>30 kg/cm2</v>
          </cell>
          <cell r="F349" t="str">
            <v>Rmt</v>
          </cell>
          <cell r="G349">
            <v>12005</v>
          </cell>
          <cell r="H349">
            <v>21498</v>
          </cell>
        </row>
        <row r="350">
          <cell r="B350" t="str">
            <v>BWSC100030 kg/cm2</v>
          </cell>
          <cell r="C350" t="str">
            <v>BWSC</v>
          </cell>
          <cell r="D350">
            <v>1000</v>
          </cell>
          <cell r="E350" t="str">
            <v>30 kg/cm2</v>
          </cell>
          <cell r="F350" t="str">
            <v>Rmt</v>
          </cell>
          <cell r="G350">
            <v>14797</v>
          </cell>
          <cell r="H350">
            <v>26498</v>
          </cell>
        </row>
        <row r="351">
          <cell r="B351" t="str">
            <v>BWSC110030 kg/cm2</v>
          </cell>
          <cell r="C351" t="str">
            <v>BWSC</v>
          </cell>
          <cell r="D351">
            <v>1100</v>
          </cell>
          <cell r="E351" t="str">
            <v>30 kg/cm2</v>
          </cell>
          <cell r="F351" t="str">
            <v>Rmt</v>
          </cell>
          <cell r="G351">
            <v>19840</v>
          </cell>
          <cell r="H351">
            <v>35529</v>
          </cell>
        </row>
        <row r="352">
          <cell r="B352" t="str">
            <v>BWSC120030 kg/cm2</v>
          </cell>
          <cell r="C352" t="str">
            <v>BWSC</v>
          </cell>
          <cell r="D352">
            <v>1200</v>
          </cell>
          <cell r="E352" t="str">
            <v>30 kg/cm2</v>
          </cell>
          <cell r="F352" t="str">
            <v>Rmt</v>
          </cell>
          <cell r="G352">
            <v>23750</v>
          </cell>
          <cell r="H352">
            <v>42531</v>
          </cell>
        </row>
        <row r="353">
          <cell r="B353" t="str">
            <v>AC80CL-10</v>
          </cell>
          <cell r="C353" t="str">
            <v>AC</v>
          </cell>
          <cell r="D353">
            <v>80</v>
          </cell>
          <cell r="E353" t="str">
            <v>CL-10</v>
          </cell>
          <cell r="F353" t="str">
            <v>Rmt</v>
          </cell>
          <cell r="G353">
            <v>101.31</v>
          </cell>
          <cell r="H353">
            <v>123</v>
          </cell>
        </row>
        <row r="354">
          <cell r="B354" t="str">
            <v>AC100CL-10</v>
          </cell>
          <cell r="C354" t="str">
            <v>AC</v>
          </cell>
          <cell r="D354">
            <v>100</v>
          </cell>
          <cell r="E354" t="str">
            <v>CL-10</v>
          </cell>
          <cell r="F354" t="str">
            <v>Rmt</v>
          </cell>
          <cell r="G354">
            <v>127.63</v>
          </cell>
          <cell r="H354">
            <v>161</v>
          </cell>
        </row>
        <row r="355">
          <cell r="B355" t="str">
            <v>AC125CL-10</v>
          </cell>
          <cell r="C355" t="str">
            <v>AC</v>
          </cell>
          <cell r="D355">
            <v>125</v>
          </cell>
          <cell r="E355" t="str">
            <v>CL-10</v>
          </cell>
          <cell r="F355" t="str">
            <v>Rmt</v>
          </cell>
          <cell r="G355">
            <v>160.35</v>
          </cell>
          <cell r="H355">
            <v>211</v>
          </cell>
        </row>
        <row r="356">
          <cell r="B356" t="str">
            <v>AC150CL-10</v>
          </cell>
          <cell r="C356" t="str">
            <v>AC</v>
          </cell>
          <cell r="D356">
            <v>150</v>
          </cell>
          <cell r="E356" t="str">
            <v>CL-10</v>
          </cell>
          <cell r="F356" t="str">
            <v>Rmt</v>
          </cell>
          <cell r="G356">
            <v>198.81</v>
          </cell>
          <cell r="H356">
            <v>299</v>
          </cell>
        </row>
        <row r="357">
          <cell r="B357" t="str">
            <v>AC200CL-10</v>
          </cell>
          <cell r="C357" t="str">
            <v>AC</v>
          </cell>
          <cell r="D357">
            <v>200</v>
          </cell>
          <cell r="E357" t="str">
            <v>CL-10</v>
          </cell>
          <cell r="F357" t="str">
            <v>Rmt</v>
          </cell>
          <cell r="G357">
            <v>312.54000000000002</v>
          </cell>
          <cell r="H357">
            <v>498</v>
          </cell>
        </row>
        <row r="358">
          <cell r="B358" t="str">
            <v>AC250CL-10</v>
          </cell>
          <cell r="C358" t="str">
            <v>AC</v>
          </cell>
          <cell r="D358">
            <v>250</v>
          </cell>
          <cell r="E358" t="str">
            <v>CL-10</v>
          </cell>
          <cell r="F358" t="str">
            <v>Rmt</v>
          </cell>
          <cell r="G358">
            <v>407.45</v>
          </cell>
          <cell r="H358">
            <v>629</v>
          </cell>
        </row>
        <row r="359">
          <cell r="B359" t="str">
            <v>AC300CL-10</v>
          </cell>
          <cell r="C359" t="str">
            <v>AC</v>
          </cell>
          <cell r="D359">
            <v>300</v>
          </cell>
          <cell r="E359" t="str">
            <v>CL-10</v>
          </cell>
          <cell r="F359" t="str">
            <v>Rmt</v>
          </cell>
          <cell r="G359">
            <v>526.9</v>
          </cell>
          <cell r="H359">
            <v>884</v>
          </cell>
        </row>
        <row r="360">
          <cell r="B360" t="str">
            <v>AC350CL-10</v>
          </cell>
          <cell r="C360" t="str">
            <v>AC</v>
          </cell>
          <cell r="D360">
            <v>350</v>
          </cell>
          <cell r="E360" t="str">
            <v>CL-10</v>
          </cell>
          <cell r="F360" t="str">
            <v>Rmt</v>
          </cell>
          <cell r="G360">
            <v>647.99</v>
          </cell>
          <cell r="H360">
            <v>1079</v>
          </cell>
        </row>
        <row r="361">
          <cell r="B361" t="str">
            <v>AC400CL-10</v>
          </cell>
          <cell r="C361" t="str">
            <v>AC</v>
          </cell>
          <cell r="D361">
            <v>400</v>
          </cell>
          <cell r="E361" t="str">
            <v>CL-10</v>
          </cell>
          <cell r="F361" t="str">
            <v>Rmt</v>
          </cell>
          <cell r="G361">
            <v>803.85</v>
          </cell>
          <cell r="H361">
            <v>1405</v>
          </cell>
        </row>
        <row r="362">
          <cell r="B362" t="str">
            <v>AC450CL-10</v>
          </cell>
          <cell r="C362" t="str">
            <v>AC</v>
          </cell>
          <cell r="D362">
            <v>450</v>
          </cell>
          <cell r="E362" t="str">
            <v>CL-10</v>
          </cell>
          <cell r="F362" t="str">
            <v>Rmt</v>
          </cell>
          <cell r="G362">
            <v>969.11</v>
          </cell>
          <cell r="H362">
            <v>1653</v>
          </cell>
        </row>
        <row r="363">
          <cell r="B363" t="str">
            <v>AC500CL-10</v>
          </cell>
          <cell r="C363" t="str">
            <v>AC</v>
          </cell>
          <cell r="D363">
            <v>500</v>
          </cell>
          <cell r="E363" t="str">
            <v>CL-10</v>
          </cell>
          <cell r="F363" t="str">
            <v>Rmt</v>
          </cell>
          <cell r="G363">
            <v>1197.79</v>
          </cell>
          <cell r="H363">
            <v>2051</v>
          </cell>
        </row>
        <row r="364">
          <cell r="B364" t="str">
            <v>AC600CL-10</v>
          </cell>
          <cell r="C364" t="str">
            <v>AC</v>
          </cell>
          <cell r="D364">
            <v>600</v>
          </cell>
          <cell r="E364" t="str">
            <v>CL-10</v>
          </cell>
          <cell r="F364" t="str">
            <v>Rmt</v>
          </cell>
          <cell r="G364">
            <v>1677.24</v>
          </cell>
          <cell r="H364">
            <v>2912</v>
          </cell>
        </row>
        <row r="365">
          <cell r="B365" t="str">
            <v>AC80CL-15</v>
          </cell>
          <cell r="C365" t="str">
            <v>AC</v>
          </cell>
          <cell r="D365">
            <v>80</v>
          </cell>
          <cell r="E365" t="str">
            <v>CL-15</v>
          </cell>
          <cell r="F365" t="str">
            <v>Rmt</v>
          </cell>
          <cell r="G365">
            <v>101.92</v>
          </cell>
          <cell r="H365">
            <v>123</v>
          </cell>
        </row>
        <row r="366">
          <cell r="B366" t="str">
            <v>AC100CL-15</v>
          </cell>
          <cell r="C366" t="str">
            <v>AC</v>
          </cell>
          <cell r="D366">
            <v>100</v>
          </cell>
          <cell r="E366" t="str">
            <v>CL-15</v>
          </cell>
          <cell r="F366" t="str">
            <v>Rmt</v>
          </cell>
          <cell r="G366">
            <v>133.85</v>
          </cell>
          <cell r="H366">
            <v>161</v>
          </cell>
        </row>
        <row r="367">
          <cell r="B367" t="str">
            <v>AC125CL-15</v>
          </cell>
          <cell r="C367" t="str">
            <v>AC</v>
          </cell>
          <cell r="D367">
            <v>125</v>
          </cell>
          <cell r="E367" t="str">
            <v>CL-15</v>
          </cell>
          <cell r="F367" t="str">
            <v>Rmt</v>
          </cell>
          <cell r="G367">
            <v>175.49</v>
          </cell>
          <cell r="H367">
            <v>211</v>
          </cell>
        </row>
        <row r="368">
          <cell r="B368" t="str">
            <v>AC150CL-15</v>
          </cell>
          <cell r="C368" t="str">
            <v>AC</v>
          </cell>
          <cell r="D368">
            <v>150</v>
          </cell>
          <cell r="E368" t="str">
            <v>CL-15</v>
          </cell>
          <cell r="F368" t="str">
            <v>Rmt</v>
          </cell>
          <cell r="G368">
            <v>248.39</v>
          </cell>
          <cell r="H368">
            <v>299</v>
          </cell>
        </row>
        <row r="369">
          <cell r="B369" t="str">
            <v>AC200CL-15</v>
          </cell>
          <cell r="C369" t="str">
            <v>AC</v>
          </cell>
          <cell r="D369">
            <v>200</v>
          </cell>
          <cell r="E369" t="str">
            <v>CL-15</v>
          </cell>
          <cell r="F369" t="str">
            <v>Rmt</v>
          </cell>
          <cell r="G369">
            <v>413.99</v>
          </cell>
          <cell r="H369">
            <v>498</v>
          </cell>
        </row>
        <row r="370">
          <cell r="B370" t="str">
            <v>AC250CL-15</v>
          </cell>
          <cell r="C370" t="str">
            <v>AC</v>
          </cell>
          <cell r="D370">
            <v>250</v>
          </cell>
          <cell r="E370" t="str">
            <v>CL-15</v>
          </cell>
          <cell r="F370" t="str">
            <v>Rmt</v>
          </cell>
          <cell r="G370">
            <v>523.62</v>
          </cell>
          <cell r="H370">
            <v>629</v>
          </cell>
        </row>
        <row r="371">
          <cell r="B371" t="str">
            <v>AC300CL-15</v>
          </cell>
          <cell r="C371" t="str">
            <v>AC</v>
          </cell>
          <cell r="D371">
            <v>300</v>
          </cell>
          <cell r="E371" t="str">
            <v>CL-15</v>
          </cell>
          <cell r="F371" t="str">
            <v>Rmt</v>
          </cell>
          <cell r="G371">
            <v>735.12</v>
          </cell>
          <cell r="H371">
            <v>884</v>
          </cell>
        </row>
        <row r="372">
          <cell r="B372" t="str">
            <v>AC350CL-15</v>
          </cell>
          <cell r="C372" t="str">
            <v>AC</v>
          </cell>
          <cell r="D372">
            <v>350</v>
          </cell>
          <cell r="E372" t="str">
            <v>CL-15</v>
          </cell>
          <cell r="F372" t="str">
            <v>Rmt</v>
          </cell>
          <cell r="G372">
            <v>897.93</v>
          </cell>
          <cell r="H372">
            <v>1079</v>
          </cell>
        </row>
        <row r="373">
          <cell r="B373" t="str">
            <v>AC400CL-15</v>
          </cell>
          <cell r="C373" t="str">
            <v>AC</v>
          </cell>
          <cell r="D373">
            <v>400</v>
          </cell>
          <cell r="E373" t="str">
            <v>CL-15</v>
          </cell>
          <cell r="F373" t="str">
            <v>Rmt</v>
          </cell>
          <cell r="G373">
            <v>1168.75</v>
          </cell>
          <cell r="H373">
            <v>1405</v>
          </cell>
        </row>
        <row r="374">
          <cell r="B374" t="str">
            <v>AC450CL-15</v>
          </cell>
          <cell r="C374" t="str">
            <v>AC</v>
          </cell>
          <cell r="D374">
            <v>450</v>
          </cell>
          <cell r="E374" t="str">
            <v>CL-15</v>
          </cell>
          <cell r="F374" t="str">
            <v>Rmt</v>
          </cell>
          <cell r="G374">
            <v>1374.93</v>
          </cell>
          <cell r="H374">
            <v>1653</v>
          </cell>
        </row>
        <row r="375">
          <cell r="B375" t="str">
            <v>AC500CL-15</v>
          </cell>
          <cell r="C375" t="str">
            <v>AC</v>
          </cell>
          <cell r="D375">
            <v>500</v>
          </cell>
          <cell r="E375" t="str">
            <v>CL-15</v>
          </cell>
          <cell r="F375" t="str">
            <v>Rmt</v>
          </cell>
          <cell r="G375">
            <v>1705.88</v>
          </cell>
          <cell r="H375">
            <v>2051</v>
          </cell>
        </row>
        <row r="376">
          <cell r="B376" t="str">
            <v>AC600CL-15</v>
          </cell>
          <cell r="C376" t="str">
            <v>AC</v>
          </cell>
          <cell r="D376">
            <v>600</v>
          </cell>
          <cell r="E376" t="str">
            <v>CL-15</v>
          </cell>
          <cell r="F376" t="str">
            <v>Rmt</v>
          </cell>
          <cell r="G376">
            <v>2422.1999999999998</v>
          </cell>
          <cell r="H376">
            <v>2912</v>
          </cell>
        </row>
        <row r="377">
          <cell r="B377" t="str">
            <v>AC80CL-20</v>
          </cell>
          <cell r="C377" t="str">
            <v>AC</v>
          </cell>
          <cell r="D377">
            <v>80</v>
          </cell>
          <cell r="E377" t="str">
            <v>CL-20</v>
          </cell>
          <cell r="F377" t="str">
            <v>Rmt</v>
          </cell>
          <cell r="G377">
            <v>110.25</v>
          </cell>
          <cell r="H377">
            <v>133</v>
          </cell>
        </row>
        <row r="378">
          <cell r="B378" t="str">
            <v>AC100CL-20</v>
          </cell>
          <cell r="C378" t="str">
            <v>AC</v>
          </cell>
          <cell r="D378">
            <v>100</v>
          </cell>
          <cell r="E378" t="str">
            <v>CL-20</v>
          </cell>
          <cell r="F378" t="str">
            <v>Rmt</v>
          </cell>
          <cell r="G378">
            <v>169.36</v>
          </cell>
          <cell r="H378">
            <v>204</v>
          </cell>
        </row>
        <row r="379">
          <cell r="B379" t="str">
            <v>AC125CL-20</v>
          </cell>
          <cell r="C379" t="str">
            <v>AC</v>
          </cell>
          <cell r="D379">
            <v>125</v>
          </cell>
          <cell r="E379" t="str">
            <v>CL-20</v>
          </cell>
          <cell r="F379" t="str">
            <v>Rmt</v>
          </cell>
          <cell r="G379">
            <v>218.44</v>
          </cell>
          <cell r="H379">
            <v>263</v>
          </cell>
        </row>
        <row r="380">
          <cell r="B380" t="str">
            <v>AC150CL-20</v>
          </cell>
          <cell r="C380" t="str">
            <v>AC</v>
          </cell>
          <cell r="D380">
            <v>150</v>
          </cell>
          <cell r="E380" t="str">
            <v>CL-20</v>
          </cell>
          <cell r="F380" t="str">
            <v>Rmt</v>
          </cell>
          <cell r="G380">
            <v>309.27</v>
          </cell>
          <cell r="H380">
            <v>372</v>
          </cell>
        </row>
        <row r="381">
          <cell r="B381" t="str">
            <v>AC200CL-20</v>
          </cell>
          <cell r="C381" t="str">
            <v>AC</v>
          </cell>
          <cell r="D381">
            <v>200</v>
          </cell>
          <cell r="E381" t="str">
            <v>CL-20</v>
          </cell>
          <cell r="F381" t="str">
            <v>Rmt</v>
          </cell>
          <cell r="G381">
            <v>525.26</v>
          </cell>
          <cell r="H381">
            <v>631</v>
          </cell>
        </row>
        <row r="382">
          <cell r="B382" t="str">
            <v>AC250CL-20</v>
          </cell>
          <cell r="C382" t="str">
            <v>AC</v>
          </cell>
          <cell r="D382">
            <v>250</v>
          </cell>
          <cell r="E382" t="str">
            <v>CL-20</v>
          </cell>
          <cell r="F382" t="str">
            <v>Rmt</v>
          </cell>
          <cell r="G382">
            <v>673.76</v>
          </cell>
          <cell r="H382">
            <v>810</v>
          </cell>
        </row>
        <row r="383">
          <cell r="B383" t="str">
            <v>AC300CL-20</v>
          </cell>
          <cell r="C383" t="str">
            <v>AC</v>
          </cell>
          <cell r="D383">
            <v>300</v>
          </cell>
          <cell r="E383" t="str">
            <v>CL-20</v>
          </cell>
          <cell r="F383" t="str">
            <v>Rmt</v>
          </cell>
          <cell r="G383">
            <v>950.71</v>
          </cell>
          <cell r="H383">
            <v>1143</v>
          </cell>
        </row>
        <row r="384">
          <cell r="B384" t="str">
            <v>AC350CL-20</v>
          </cell>
          <cell r="C384" t="str">
            <v>AC</v>
          </cell>
          <cell r="D384">
            <v>350</v>
          </cell>
          <cell r="E384" t="str">
            <v>CL-20</v>
          </cell>
          <cell r="F384" t="str">
            <v>Rmt</v>
          </cell>
          <cell r="G384">
            <v>1166.3</v>
          </cell>
          <cell r="H384">
            <v>1402</v>
          </cell>
        </row>
        <row r="385">
          <cell r="B385" t="str">
            <v>AC400CL-20</v>
          </cell>
          <cell r="C385" t="str">
            <v>AC</v>
          </cell>
          <cell r="D385">
            <v>400</v>
          </cell>
          <cell r="E385" t="str">
            <v>CL-20</v>
          </cell>
          <cell r="F385" t="str">
            <v>Rmt</v>
          </cell>
          <cell r="G385">
            <v>1522.61</v>
          </cell>
          <cell r="H385">
            <v>1830</v>
          </cell>
        </row>
        <row r="386">
          <cell r="B386" t="str">
            <v>AC450CL-20</v>
          </cell>
          <cell r="C386" t="str">
            <v>AC</v>
          </cell>
          <cell r="D386">
            <v>450</v>
          </cell>
          <cell r="E386" t="str">
            <v>CL-20</v>
          </cell>
          <cell r="F386" t="str">
            <v>Rmt</v>
          </cell>
          <cell r="G386">
            <v>1820.83</v>
          </cell>
          <cell r="H386">
            <v>2189</v>
          </cell>
        </row>
        <row r="387">
          <cell r="B387" t="str">
            <v>AC500CL-20</v>
          </cell>
          <cell r="C387" t="str">
            <v>AC</v>
          </cell>
          <cell r="D387">
            <v>500</v>
          </cell>
          <cell r="E387" t="str">
            <v>CL-20</v>
          </cell>
          <cell r="F387" t="str">
            <v>Rmt</v>
          </cell>
          <cell r="G387">
            <v>2230.7399999999998</v>
          </cell>
          <cell r="H387">
            <v>2682</v>
          </cell>
        </row>
        <row r="388">
          <cell r="B388" t="str">
            <v>AC600CL-20</v>
          </cell>
          <cell r="C388" t="str">
            <v>AC</v>
          </cell>
          <cell r="D388">
            <v>600</v>
          </cell>
          <cell r="E388" t="str">
            <v>CL-20</v>
          </cell>
          <cell r="F388" t="str">
            <v>Rmt</v>
          </cell>
          <cell r="G388">
            <v>3156.91</v>
          </cell>
          <cell r="H388">
            <v>3795</v>
          </cell>
        </row>
        <row r="389">
          <cell r="B389" t="str">
            <v>AC80CL-25</v>
          </cell>
          <cell r="C389" t="str">
            <v>AC</v>
          </cell>
          <cell r="D389">
            <v>80</v>
          </cell>
          <cell r="E389" t="str">
            <v>CL-25</v>
          </cell>
          <cell r="F389" t="str">
            <v>Rmt</v>
          </cell>
          <cell r="G389">
            <v>138.33000000000001</v>
          </cell>
          <cell r="H389">
            <v>166</v>
          </cell>
        </row>
        <row r="390">
          <cell r="B390" t="str">
            <v>AC100CL-25</v>
          </cell>
          <cell r="C390" t="str">
            <v>AC</v>
          </cell>
          <cell r="D390">
            <v>100</v>
          </cell>
          <cell r="E390" t="str">
            <v>CL-25</v>
          </cell>
          <cell r="F390" t="str">
            <v>Rmt</v>
          </cell>
          <cell r="G390">
            <v>209.86</v>
          </cell>
          <cell r="H390">
            <v>252</v>
          </cell>
        </row>
        <row r="391">
          <cell r="B391" t="str">
            <v>AC125CL-25</v>
          </cell>
          <cell r="C391" t="str">
            <v>AC</v>
          </cell>
          <cell r="D391">
            <v>125</v>
          </cell>
          <cell r="E391" t="str">
            <v>CL-25</v>
          </cell>
          <cell r="F391" t="str">
            <v>Rmt</v>
          </cell>
          <cell r="G391">
            <v>275.31</v>
          </cell>
          <cell r="H391">
            <v>331</v>
          </cell>
        </row>
        <row r="392">
          <cell r="B392" t="str">
            <v>AC150CL-25</v>
          </cell>
          <cell r="C392" t="str">
            <v>AC</v>
          </cell>
          <cell r="D392">
            <v>150</v>
          </cell>
          <cell r="E392" t="str">
            <v>CL-25</v>
          </cell>
          <cell r="F392" t="str">
            <v>Rmt</v>
          </cell>
          <cell r="G392">
            <v>386.99</v>
          </cell>
          <cell r="H392">
            <v>465</v>
          </cell>
        </row>
        <row r="393">
          <cell r="B393" t="str">
            <v>AC200CL-25</v>
          </cell>
          <cell r="C393" t="str">
            <v>AC</v>
          </cell>
          <cell r="D393">
            <v>200</v>
          </cell>
          <cell r="E393" t="str">
            <v>CL-25</v>
          </cell>
          <cell r="F393" t="str">
            <v>Rmt</v>
          </cell>
          <cell r="G393">
            <v>666.8</v>
          </cell>
          <cell r="H393">
            <v>802</v>
          </cell>
        </row>
        <row r="394">
          <cell r="B394" t="str">
            <v>AC250CL-25</v>
          </cell>
          <cell r="C394" t="str">
            <v>AC</v>
          </cell>
          <cell r="D394">
            <v>250</v>
          </cell>
          <cell r="E394" t="str">
            <v>CL-25</v>
          </cell>
          <cell r="F394" t="str">
            <v>Rmt</v>
          </cell>
          <cell r="G394">
            <v>845.16</v>
          </cell>
          <cell r="H394">
            <v>1016</v>
          </cell>
        </row>
        <row r="395">
          <cell r="B395" t="str">
            <v>AC300CL-25</v>
          </cell>
          <cell r="C395" t="str">
            <v>AC</v>
          </cell>
          <cell r="D395">
            <v>300</v>
          </cell>
          <cell r="E395" t="str">
            <v>CL-25</v>
          </cell>
          <cell r="F395" t="str">
            <v>Rmt</v>
          </cell>
          <cell r="G395">
            <v>1211.7</v>
          </cell>
          <cell r="H395">
            <v>1457</v>
          </cell>
        </row>
        <row r="396">
          <cell r="B396" t="str">
            <v>AC350CL-25</v>
          </cell>
          <cell r="C396" t="str">
            <v>AC</v>
          </cell>
          <cell r="D396">
            <v>350</v>
          </cell>
          <cell r="E396" t="str">
            <v>CL-25</v>
          </cell>
          <cell r="F396" t="str">
            <v>Rmt</v>
          </cell>
          <cell r="G396">
            <v>1465.34</v>
          </cell>
          <cell r="H396">
            <v>1761</v>
          </cell>
        </row>
        <row r="397">
          <cell r="B397" t="str">
            <v>AC400CL-25</v>
          </cell>
          <cell r="C397" t="str">
            <v>AC</v>
          </cell>
          <cell r="D397">
            <v>400</v>
          </cell>
          <cell r="E397" t="str">
            <v>CL-25</v>
          </cell>
          <cell r="F397" t="str">
            <v>Rmt</v>
          </cell>
          <cell r="G397">
            <v>1888.33</v>
          </cell>
          <cell r="H397">
            <v>2270</v>
          </cell>
        </row>
        <row r="398">
          <cell r="B398" t="str">
            <v>AC450CL-25</v>
          </cell>
          <cell r="C398" t="str">
            <v>AC</v>
          </cell>
          <cell r="D398">
            <v>450</v>
          </cell>
          <cell r="E398" t="str">
            <v>CL-25</v>
          </cell>
          <cell r="F398" t="str">
            <v>Rmt</v>
          </cell>
          <cell r="G398">
            <v>2281.88</v>
          </cell>
          <cell r="H398">
            <v>2743</v>
          </cell>
        </row>
        <row r="399">
          <cell r="B399" t="str">
            <v>AC500CL-25</v>
          </cell>
          <cell r="C399" t="str">
            <v>AC</v>
          </cell>
          <cell r="D399">
            <v>500</v>
          </cell>
          <cell r="E399" t="str">
            <v>CL-25</v>
          </cell>
          <cell r="F399" t="str">
            <v>Rmt</v>
          </cell>
          <cell r="G399">
            <v>2802.64</v>
          </cell>
          <cell r="H399">
            <v>3369</v>
          </cell>
        </row>
        <row r="400">
          <cell r="B400" t="str">
            <v>AC600CL-25</v>
          </cell>
          <cell r="C400" t="str">
            <v>AC</v>
          </cell>
          <cell r="D400">
            <v>600</v>
          </cell>
          <cell r="E400" t="str">
            <v>CL-25</v>
          </cell>
          <cell r="F400" t="str">
            <v>Rmt</v>
          </cell>
          <cell r="G400">
            <v>4023.76</v>
          </cell>
          <cell r="H400">
            <v>4837</v>
          </cell>
        </row>
        <row r="401">
          <cell r="B401" t="str">
            <v>cement</v>
          </cell>
          <cell r="C401">
            <v>0</v>
          </cell>
          <cell r="D401" t="str">
            <v>cement</v>
          </cell>
          <cell r="E401">
            <v>0</v>
          </cell>
          <cell r="F401" t="str">
            <v>MT</v>
          </cell>
          <cell r="G401">
            <v>4140</v>
          </cell>
          <cell r="H401">
            <v>4400</v>
          </cell>
        </row>
        <row r="402">
          <cell r="B402" t="str">
            <v>Sluice valve50PN-1</v>
          </cell>
          <cell r="C402" t="str">
            <v>Sluice valve</v>
          </cell>
          <cell r="D402">
            <v>50</v>
          </cell>
          <cell r="E402" t="str">
            <v>PN-1</v>
          </cell>
          <cell r="F402" t="str">
            <v>each</v>
          </cell>
          <cell r="G402">
            <v>2800</v>
          </cell>
          <cell r="H402">
            <v>3640</v>
          </cell>
        </row>
        <row r="403">
          <cell r="B403" t="str">
            <v>Sluice valve65PN-1</v>
          </cell>
          <cell r="C403" t="str">
            <v>Sluice valve</v>
          </cell>
          <cell r="D403">
            <v>65</v>
          </cell>
          <cell r="E403" t="str">
            <v>PN-1</v>
          </cell>
          <cell r="F403" t="str">
            <v>each</v>
          </cell>
          <cell r="G403">
            <v>3094</v>
          </cell>
          <cell r="H403">
            <v>4022</v>
          </cell>
        </row>
        <row r="404">
          <cell r="B404" t="str">
            <v>Sluice valve80PN-1</v>
          </cell>
          <cell r="C404" t="str">
            <v>Sluice valve</v>
          </cell>
          <cell r="D404">
            <v>80</v>
          </cell>
          <cell r="E404" t="str">
            <v>PN-1</v>
          </cell>
          <cell r="F404" t="str">
            <v>each</v>
          </cell>
          <cell r="G404">
            <v>3273</v>
          </cell>
          <cell r="H404">
            <v>4255</v>
          </cell>
        </row>
        <row r="405">
          <cell r="B405" t="str">
            <v>Sluice valve100PN-1</v>
          </cell>
          <cell r="C405" t="str">
            <v>Sluice valve</v>
          </cell>
          <cell r="D405">
            <v>100</v>
          </cell>
          <cell r="E405" t="str">
            <v>PN-1</v>
          </cell>
          <cell r="F405" t="str">
            <v>each</v>
          </cell>
          <cell r="G405">
            <v>4364</v>
          </cell>
          <cell r="H405">
            <v>5673</v>
          </cell>
        </row>
        <row r="406">
          <cell r="B406" t="str">
            <v>Sluice valve125PN-1</v>
          </cell>
          <cell r="C406" t="str">
            <v>Sluice valve</v>
          </cell>
          <cell r="D406">
            <v>125</v>
          </cell>
          <cell r="E406" t="str">
            <v>PN-1</v>
          </cell>
          <cell r="F406" t="str">
            <v>each</v>
          </cell>
          <cell r="G406">
            <v>5454</v>
          </cell>
          <cell r="H406">
            <v>7090</v>
          </cell>
        </row>
        <row r="407">
          <cell r="B407" t="str">
            <v>Sluice valve150PN-1</v>
          </cell>
          <cell r="C407" t="str">
            <v>Sluice valve</v>
          </cell>
          <cell r="D407">
            <v>150</v>
          </cell>
          <cell r="E407" t="str">
            <v>PN-1</v>
          </cell>
          <cell r="F407" t="str">
            <v>each</v>
          </cell>
          <cell r="G407">
            <v>6545</v>
          </cell>
          <cell r="H407">
            <v>8509</v>
          </cell>
        </row>
        <row r="408">
          <cell r="B408" t="str">
            <v>Sluice valve200PN-1</v>
          </cell>
          <cell r="C408" t="str">
            <v>Sluice valve</v>
          </cell>
          <cell r="D408">
            <v>200</v>
          </cell>
          <cell r="E408" t="str">
            <v>PN-1</v>
          </cell>
          <cell r="F408" t="str">
            <v>each</v>
          </cell>
          <cell r="G408">
            <v>11472</v>
          </cell>
          <cell r="H408">
            <v>14914</v>
          </cell>
        </row>
        <row r="409">
          <cell r="B409" t="str">
            <v>Sluice valve250PN-1</v>
          </cell>
          <cell r="C409" t="str">
            <v>Sluice valve</v>
          </cell>
          <cell r="D409">
            <v>250</v>
          </cell>
          <cell r="E409" t="str">
            <v>PN-1</v>
          </cell>
          <cell r="F409" t="str">
            <v>each</v>
          </cell>
          <cell r="G409">
            <v>16226</v>
          </cell>
          <cell r="H409">
            <v>21094</v>
          </cell>
        </row>
        <row r="410">
          <cell r="B410" t="str">
            <v>Sluice valve300PN-1</v>
          </cell>
          <cell r="C410" t="str">
            <v>Sluice valve</v>
          </cell>
          <cell r="D410">
            <v>300</v>
          </cell>
          <cell r="E410" t="str">
            <v>PN-1</v>
          </cell>
          <cell r="F410" t="str">
            <v>each</v>
          </cell>
          <cell r="G410">
            <v>22274</v>
          </cell>
          <cell r="H410">
            <v>28956</v>
          </cell>
        </row>
        <row r="411">
          <cell r="B411" t="str">
            <v>Sluice valve50PN-1.6</v>
          </cell>
          <cell r="C411" t="str">
            <v>Sluice valve</v>
          </cell>
          <cell r="D411">
            <v>50</v>
          </cell>
          <cell r="E411" t="str">
            <v>PN-1.6</v>
          </cell>
          <cell r="F411" t="str">
            <v>each</v>
          </cell>
          <cell r="G411">
            <v>3360</v>
          </cell>
          <cell r="H411">
            <v>4368</v>
          </cell>
        </row>
        <row r="412">
          <cell r="B412" t="str">
            <v>Sluice valve65PN-1.6</v>
          </cell>
          <cell r="C412" t="str">
            <v>Sluice valve</v>
          </cell>
          <cell r="D412">
            <v>65</v>
          </cell>
          <cell r="E412" t="str">
            <v>PN-1.6</v>
          </cell>
          <cell r="F412" t="str">
            <v>each</v>
          </cell>
          <cell r="G412">
            <v>3713</v>
          </cell>
          <cell r="H412">
            <v>4827</v>
          </cell>
        </row>
        <row r="413">
          <cell r="B413" t="str">
            <v>Sluice valve80PN-1.6</v>
          </cell>
          <cell r="C413" t="str">
            <v>Sluice valve</v>
          </cell>
          <cell r="D413">
            <v>80</v>
          </cell>
          <cell r="E413" t="str">
            <v>PN-1.6</v>
          </cell>
          <cell r="F413" t="str">
            <v>each</v>
          </cell>
          <cell r="G413">
            <v>3927</v>
          </cell>
          <cell r="H413">
            <v>5105</v>
          </cell>
        </row>
        <row r="414">
          <cell r="B414" t="str">
            <v>Sluice valve100PN-1.6</v>
          </cell>
          <cell r="C414" t="str">
            <v>Sluice valve</v>
          </cell>
          <cell r="D414">
            <v>100</v>
          </cell>
          <cell r="E414" t="str">
            <v>PN-1.6</v>
          </cell>
          <cell r="F414" t="str">
            <v>each</v>
          </cell>
          <cell r="G414">
            <v>5236</v>
          </cell>
          <cell r="H414">
            <v>6807</v>
          </cell>
        </row>
        <row r="415">
          <cell r="B415" t="str">
            <v>Sluice valve125PN-1.6</v>
          </cell>
          <cell r="C415" t="str">
            <v>Sluice valve</v>
          </cell>
          <cell r="D415">
            <v>125</v>
          </cell>
          <cell r="E415" t="str">
            <v>PN-1.6</v>
          </cell>
          <cell r="F415" t="str">
            <v>each</v>
          </cell>
          <cell r="G415">
            <v>6545</v>
          </cell>
          <cell r="H415">
            <v>8509</v>
          </cell>
        </row>
        <row r="416">
          <cell r="B416" t="str">
            <v>Sluice valve150PN-1.6</v>
          </cell>
          <cell r="C416" t="str">
            <v>Sluice valve</v>
          </cell>
          <cell r="D416">
            <v>150</v>
          </cell>
          <cell r="E416" t="str">
            <v>PN-1.6</v>
          </cell>
          <cell r="F416" t="str">
            <v>each</v>
          </cell>
          <cell r="G416">
            <v>7854</v>
          </cell>
          <cell r="H416">
            <v>10210</v>
          </cell>
        </row>
        <row r="417">
          <cell r="B417" t="str">
            <v>Sluice valve200PN-1.6</v>
          </cell>
          <cell r="C417" t="str">
            <v>Sluice valve</v>
          </cell>
          <cell r="D417">
            <v>200</v>
          </cell>
          <cell r="E417" t="str">
            <v>PN-1.6</v>
          </cell>
          <cell r="F417" t="str">
            <v>each</v>
          </cell>
          <cell r="G417">
            <v>13532</v>
          </cell>
          <cell r="H417">
            <v>17592</v>
          </cell>
        </row>
        <row r="418">
          <cell r="B418" t="str">
            <v>Sluice valve250PN-1.6</v>
          </cell>
          <cell r="C418" t="str">
            <v>Sluice valve</v>
          </cell>
          <cell r="D418">
            <v>250</v>
          </cell>
          <cell r="E418" t="str">
            <v>PN-1.6</v>
          </cell>
          <cell r="F418" t="str">
            <v>each</v>
          </cell>
          <cell r="G418">
            <v>19496</v>
          </cell>
          <cell r="H418">
            <v>25345</v>
          </cell>
        </row>
        <row r="419">
          <cell r="B419" t="str">
            <v>Sluice valve300PN-1.6</v>
          </cell>
          <cell r="C419" t="str">
            <v>Sluice valve</v>
          </cell>
          <cell r="D419">
            <v>300</v>
          </cell>
          <cell r="E419" t="str">
            <v>PN-1.6</v>
          </cell>
          <cell r="F419" t="str">
            <v>each</v>
          </cell>
          <cell r="G419">
            <v>25721</v>
          </cell>
          <cell r="H419">
            <v>33437</v>
          </cell>
        </row>
        <row r="420">
          <cell r="B420" t="str">
            <v>Sluice valve NR stem350PN-1</v>
          </cell>
          <cell r="C420" t="str">
            <v>Sluice valve NR stem</v>
          </cell>
          <cell r="D420">
            <v>350</v>
          </cell>
          <cell r="E420" t="str">
            <v>PN-1</v>
          </cell>
          <cell r="F420" t="str">
            <v>each</v>
          </cell>
          <cell r="G420">
            <v>50087</v>
          </cell>
          <cell r="H420">
            <v>65113</v>
          </cell>
        </row>
        <row r="421">
          <cell r="B421" t="str">
            <v>Sluice valve NR stem400PN-1</v>
          </cell>
          <cell r="C421" t="str">
            <v>Sluice valve NR stem</v>
          </cell>
          <cell r="D421">
            <v>400</v>
          </cell>
          <cell r="E421" t="str">
            <v>PN-1</v>
          </cell>
          <cell r="F421" t="str">
            <v>each</v>
          </cell>
          <cell r="G421">
            <v>59372</v>
          </cell>
          <cell r="H421">
            <v>77184</v>
          </cell>
        </row>
        <row r="422">
          <cell r="B422" t="str">
            <v>Sluice valve NR stem450PN-1</v>
          </cell>
          <cell r="C422" t="str">
            <v>Sluice valve NR stem</v>
          </cell>
          <cell r="D422">
            <v>450</v>
          </cell>
          <cell r="E422" t="str">
            <v>PN-1</v>
          </cell>
          <cell r="F422" t="str">
            <v>each</v>
          </cell>
          <cell r="G422">
            <v>74549</v>
          </cell>
          <cell r="H422">
            <v>96914</v>
          </cell>
        </row>
        <row r="423">
          <cell r="B423" t="str">
            <v>Sluice valve NR stem500PN-1</v>
          </cell>
          <cell r="C423" t="str">
            <v>Sluice valve NR stem</v>
          </cell>
          <cell r="D423">
            <v>500</v>
          </cell>
          <cell r="E423" t="str">
            <v>PN-1</v>
          </cell>
          <cell r="F423" t="str">
            <v>each</v>
          </cell>
          <cell r="G423">
            <v>85525</v>
          </cell>
          <cell r="H423">
            <v>111183</v>
          </cell>
        </row>
        <row r="424">
          <cell r="B424" t="str">
            <v>Sluice valve NR stem600PN-1</v>
          </cell>
          <cell r="C424" t="str">
            <v>Sluice valve NR stem</v>
          </cell>
          <cell r="D424">
            <v>600</v>
          </cell>
          <cell r="E424" t="str">
            <v>PN-1</v>
          </cell>
          <cell r="F424" t="str">
            <v>each</v>
          </cell>
          <cell r="G424">
            <v>125270</v>
          </cell>
          <cell r="H424">
            <v>162851</v>
          </cell>
        </row>
        <row r="425">
          <cell r="B425" t="str">
            <v>Sluice valve NR stem700PN-1</v>
          </cell>
          <cell r="C425" t="str">
            <v>Sluice valve NR stem</v>
          </cell>
          <cell r="D425">
            <v>700</v>
          </cell>
          <cell r="E425" t="str">
            <v>PN-1</v>
          </cell>
          <cell r="F425" t="str">
            <v>each</v>
          </cell>
          <cell r="G425">
            <v>207460</v>
          </cell>
          <cell r="H425">
            <v>269698</v>
          </cell>
        </row>
        <row r="426">
          <cell r="B426" t="str">
            <v>Sluice valve NR stem750PN-1</v>
          </cell>
          <cell r="C426" t="str">
            <v>Sluice valve NR stem</v>
          </cell>
          <cell r="D426">
            <v>750</v>
          </cell>
          <cell r="E426" t="str">
            <v>PN-1</v>
          </cell>
          <cell r="F426" t="str">
            <v>each</v>
          </cell>
          <cell r="G426">
            <v>291499</v>
          </cell>
          <cell r="H426">
            <v>378949</v>
          </cell>
        </row>
        <row r="427">
          <cell r="B427" t="str">
            <v>Sluice valve NR stem800PN-1</v>
          </cell>
          <cell r="C427" t="str">
            <v>Sluice valve NR stem</v>
          </cell>
          <cell r="D427">
            <v>800</v>
          </cell>
          <cell r="E427" t="str">
            <v>PN-1</v>
          </cell>
          <cell r="F427" t="str">
            <v>each</v>
          </cell>
          <cell r="G427">
            <v>339900</v>
          </cell>
          <cell r="H427">
            <v>441870</v>
          </cell>
        </row>
        <row r="428">
          <cell r="B428" t="str">
            <v>Sluice valve NR stem900PN-1</v>
          </cell>
          <cell r="C428" t="str">
            <v>Sluice valve NR stem</v>
          </cell>
          <cell r="D428">
            <v>900</v>
          </cell>
          <cell r="E428" t="str">
            <v>PN-1</v>
          </cell>
          <cell r="F428" t="str">
            <v>each</v>
          </cell>
          <cell r="G428">
            <v>403852</v>
          </cell>
          <cell r="H428">
            <v>525008</v>
          </cell>
        </row>
        <row r="429">
          <cell r="B429" t="str">
            <v>Sluice valve NR stem1000PN-1</v>
          </cell>
          <cell r="C429" t="str">
            <v>Sluice valve NR stem</v>
          </cell>
          <cell r="D429">
            <v>1000</v>
          </cell>
          <cell r="E429" t="str">
            <v>PN-1</v>
          </cell>
          <cell r="F429" t="str">
            <v>each</v>
          </cell>
          <cell r="G429">
            <v>624000</v>
          </cell>
          <cell r="H429">
            <v>811200</v>
          </cell>
        </row>
        <row r="430">
          <cell r="B430" t="str">
            <v>Sluice valve NR stem1100PN-1</v>
          </cell>
          <cell r="C430" t="str">
            <v>Sluice valve NR stem</v>
          </cell>
          <cell r="D430">
            <v>1100</v>
          </cell>
          <cell r="E430" t="str">
            <v>PN-1</v>
          </cell>
          <cell r="F430" t="str">
            <v>each</v>
          </cell>
          <cell r="G430">
            <v>705000</v>
          </cell>
          <cell r="H430">
            <v>916500</v>
          </cell>
        </row>
        <row r="431">
          <cell r="B431" t="str">
            <v>Sluice valve NR stem1200PN-1</v>
          </cell>
          <cell r="C431" t="str">
            <v>Sluice valve NR stem</v>
          </cell>
          <cell r="D431">
            <v>1200</v>
          </cell>
          <cell r="E431" t="str">
            <v>PN-1</v>
          </cell>
          <cell r="F431" t="str">
            <v>each</v>
          </cell>
          <cell r="G431">
            <v>840000</v>
          </cell>
          <cell r="H431">
            <v>1092000</v>
          </cell>
        </row>
        <row r="432">
          <cell r="B432" t="str">
            <v>Sluice valve NR stem350PN-1.6</v>
          </cell>
          <cell r="C432" t="str">
            <v>Sluice valve NR stem</v>
          </cell>
          <cell r="D432">
            <v>350</v>
          </cell>
          <cell r="E432" t="str">
            <v>PN-1.6</v>
          </cell>
          <cell r="F432" t="str">
            <v>each</v>
          </cell>
          <cell r="G432">
            <v>55099</v>
          </cell>
          <cell r="H432">
            <v>71629</v>
          </cell>
        </row>
        <row r="433">
          <cell r="B433" t="str">
            <v>Sluice valve NR stem400PN-1.6</v>
          </cell>
          <cell r="C433" t="str">
            <v>Sluice valve NR stem</v>
          </cell>
          <cell r="D433">
            <v>400</v>
          </cell>
          <cell r="E433" t="str">
            <v>PN-1.6</v>
          </cell>
          <cell r="F433" t="str">
            <v>each</v>
          </cell>
          <cell r="G433">
            <v>68883</v>
          </cell>
          <cell r="H433">
            <v>89548</v>
          </cell>
        </row>
        <row r="434">
          <cell r="B434" t="str">
            <v>Sluice valve NR stem450PN-1.6</v>
          </cell>
          <cell r="C434" t="str">
            <v>Sluice valve NR stem</v>
          </cell>
          <cell r="D434">
            <v>450</v>
          </cell>
          <cell r="E434" t="str">
            <v>PN-1.6</v>
          </cell>
          <cell r="F434" t="str">
            <v>each</v>
          </cell>
          <cell r="G434">
            <v>86470</v>
          </cell>
          <cell r="H434">
            <v>112411</v>
          </cell>
        </row>
        <row r="435">
          <cell r="B435" t="str">
            <v>Sluice valve NR stem500PN-1.6</v>
          </cell>
          <cell r="C435" t="str">
            <v>Sluice valve NR stem</v>
          </cell>
          <cell r="D435">
            <v>500</v>
          </cell>
          <cell r="E435" t="str">
            <v>PN-1.6</v>
          </cell>
          <cell r="F435" t="str">
            <v>each</v>
          </cell>
          <cell r="G435">
            <v>99360</v>
          </cell>
          <cell r="H435">
            <v>129168</v>
          </cell>
        </row>
        <row r="436">
          <cell r="B436" t="str">
            <v>Sluice valve NR stem600PN-1.6</v>
          </cell>
          <cell r="C436" t="str">
            <v>Sluice valve NR stem</v>
          </cell>
          <cell r="D436">
            <v>600</v>
          </cell>
          <cell r="E436" t="str">
            <v>PN-1.6</v>
          </cell>
          <cell r="F436" t="str">
            <v>each</v>
          </cell>
          <cell r="G436">
            <v>147322</v>
          </cell>
          <cell r="H436">
            <v>191519</v>
          </cell>
        </row>
        <row r="437">
          <cell r="B437" t="str">
            <v>Non return valve50PN-1.6</v>
          </cell>
          <cell r="C437" t="str">
            <v>Non return valve</v>
          </cell>
          <cell r="D437">
            <v>50</v>
          </cell>
          <cell r="E437" t="str">
            <v>PN-1.6</v>
          </cell>
          <cell r="F437" t="str">
            <v>each</v>
          </cell>
          <cell r="G437">
            <v>1720</v>
          </cell>
          <cell r="H437">
            <v>2236</v>
          </cell>
        </row>
        <row r="438">
          <cell r="B438" t="str">
            <v>Non return valve65PN-1.6</v>
          </cell>
          <cell r="C438" t="str">
            <v>Non return valve</v>
          </cell>
          <cell r="D438">
            <v>65</v>
          </cell>
          <cell r="E438" t="str">
            <v>PN-1.6</v>
          </cell>
          <cell r="F438" t="str">
            <v>each</v>
          </cell>
          <cell r="G438">
            <v>2150</v>
          </cell>
          <cell r="H438">
            <v>2795</v>
          </cell>
        </row>
        <row r="439">
          <cell r="B439" t="str">
            <v>Non return valve80PN-1.6</v>
          </cell>
          <cell r="C439" t="str">
            <v>Non return valve</v>
          </cell>
          <cell r="D439">
            <v>80</v>
          </cell>
          <cell r="E439" t="str">
            <v>PN-1.6</v>
          </cell>
          <cell r="F439" t="str">
            <v>each</v>
          </cell>
          <cell r="G439">
            <v>2581</v>
          </cell>
          <cell r="H439">
            <v>3355</v>
          </cell>
        </row>
        <row r="440">
          <cell r="B440" t="str">
            <v>Non return valve100PN-1.6</v>
          </cell>
          <cell r="C440" t="str">
            <v>Non return valve</v>
          </cell>
          <cell r="D440">
            <v>100</v>
          </cell>
          <cell r="E440" t="str">
            <v>PN-1.6</v>
          </cell>
          <cell r="F440" t="str">
            <v>each</v>
          </cell>
          <cell r="G440">
            <v>3440</v>
          </cell>
          <cell r="H440">
            <v>4472</v>
          </cell>
        </row>
        <row r="441">
          <cell r="B441" t="str">
            <v>Non return valve125PN-1.6</v>
          </cell>
          <cell r="C441" t="str">
            <v>Non return valve</v>
          </cell>
          <cell r="D441">
            <v>125</v>
          </cell>
          <cell r="E441" t="str">
            <v>PN-1.6</v>
          </cell>
          <cell r="F441" t="str">
            <v>each</v>
          </cell>
          <cell r="G441">
            <v>4300</v>
          </cell>
          <cell r="H441">
            <v>5590</v>
          </cell>
        </row>
        <row r="442">
          <cell r="B442" t="str">
            <v>Non return valve150PN-1.6</v>
          </cell>
          <cell r="C442" t="str">
            <v>Non return valve</v>
          </cell>
          <cell r="D442">
            <v>150</v>
          </cell>
          <cell r="E442" t="str">
            <v>PN-1.6</v>
          </cell>
          <cell r="F442" t="str">
            <v>each</v>
          </cell>
          <cell r="G442">
            <v>6449</v>
          </cell>
          <cell r="H442">
            <v>8384</v>
          </cell>
        </row>
        <row r="443">
          <cell r="B443" t="str">
            <v>Non return valve200PN-1.6</v>
          </cell>
          <cell r="C443" t="str">
            <v>Non return valve</v>
          </cell>
          <cell r="D443">
            <v>200</v>
          </cell>
          <cell r="E443" t="str">
            <v>PN-1.6</v>
          </cell>
          <cell r="F443" t="str">
            <v>each</v>
          </cell>
          <cell r="G443">
            <v>12865</v>
          </cell>
          <cell r="H443">
            <v>16725</v>
          </cell>
        </row>
        <row r="444">
          <cell r="B444" t="str">
            <v>Non return valve250PN-1.6</v>
          </cell>
          <cell r="C444" t="str">
            <v>Non return valve</v>
          </cell>
          <cell r="D444">
            <v>250</v>
          </cell>
          <cell r="E444" t="str">
            <v>PN-1.6</v>
          </cell>
          <cell r="F444" t="str">
            <v>each</v>
          </cell>
          <cell r="G444">
            <v>18660</v>
          </cell>
          <cell r="H444">
            <v>24258</v>
          </cell>
        </row>
        <row r="445">
          <cell r="B445" t="str">
            <v>Non return valve300PN-1.6</v>
          </cell>
          <cell r="C445" t="str">
            <v>Non return valve</v>
          </cell>
          <cell r="D445">
            <v>300</v>
          </cell>
          <cell r="E445" t="str">
            <v>PN-1.6</v>
          </cell>
          <cell r="F445" t="str">
            <v>each</v>
          </cell>
          <cell r="G445">
            <v>28071</v>
          </cell>
          <cell r="H445">
            <v>36492</v>
          </cell>
        </row>
        <row r="446">
          <cell r="B446" t="str">
            <v>Non return valve350PN-1.6</v>
          </cell>
          <cell r="C446" t="str">
            <v>Non return valve</v>
          </cell>
          <cell r="D446">
            <v>350</v>
          </cell>
          <cell r="E446" t="str">
            <v>PN-1.6</v>
          </cell>
          <cell r="F446" t="str">
            <v>each</v>
          </cell>
          <cell r="G446">
            <v>37928</v>
          </cell>
          <cell r="H446">
            <v>49306</v>
          </cell>
        </row>
        <row r="447">
          <cell r="B447" t="str">
            <v>Non return valve400PN-1.6</v>
          </cell>
          <cell r="C447" t="str">
            <v>Non return valve</v>
          </cell>
          <cell r="D447">
            <v>400</v>
          </cell>
          <cell r="E447" t="str">
            <v>PN-1.6</v>
          </cell>
          <cell r="F447" t="str">
            <v>each</v>
          </cell>
          <cell r="G447">
            <v>49345</v>
          </cell>
          <cell r="H447">
            <v>64149</v>
          </cell>
        </row>
        <row r="448">
          <cell r="B448" t="str">
            <v>Non return valve450PN-1.6</v>
          </cell>
          <cell r="C448" t="str">
            <v>Non return valve</v>
          </cell>
          <cell r="D448">
            <v>450</v>
          </cell>
          <cell r="E448" t="str">
            <v>PN-1.6</v>
          </cell>
          <cell r="F448" t="str">
            <v>each</v>
          </cell>
          <cell r="G448">
            <v>83129</v>
          </cell>
          <cell r="H448">
            <v>108068</v>
          </cell>
        </row>
        <row r="449">
          <cell r="B449" t="str">
            <v>Non return valve500PN-1.6</v>
          </cell>
          <cell r="C449" t="str">
            <v>Non return valve</v>
          </cell>
          <cell r="D449">
            <v>500</v>
          </cell>
          <cell r="E449" t="str">
            <v>PN-1.6</v>
          </cell>
          <cell r="F449" t="str">
            <v>each</v>
          </cell>
          <cell r="G449">
            <v>100273</v>
          </cell>
          <cell r="H449">
            <v>130355</v>
          </cell>
        </row>
        <row r="450">
          <cell r="B450" t="str">
            <v>Non return valve600PN-1.6</v>
          </cell>
          <cell r="C450" t="str">
            <v>Non return valve</v>
          </cell>
          <cell r="D450">
            <v>600</v>
          </cell>
          <cell r="E450" t="str">
            <v>PN-1.6</v>
          </cell>
          <cell r="F450" t="str">
            <v>each</v>
          </cell>
          <cell r="G450">
            <v>160196</v>
          </cell>
          <cell r="H450">
            <v>208255</v>
          </cell>
        </row>
        <row r="451">
          <cell r="B451" t="str">
            <v>Kinetic Double Air valve40PN-1</v>
          </cell>
          <cell r="C451" t="str">
            <v>Kinetic Double Air valve</v>
          </cell>
          <cell r="D451">
            <v>40</v>
          </cell>
          <cell r="E451" t="str">
            <v>PN-1</v>
          </cell>
          <cell r="F451" t="str">
            <v>each</v>
          </cell>
          <cell r="G451">
            <v>2029</v>
          </cell>
          <cell r="H451">
            <v>2638</v>
          </cell>
        </row>
        <row r="452">
          <cell r="B452" t="str">
            <v>Kinetic Double Air valve50PN-1</v>
          </cell>
          <cell r="C452" t="str">
            <v>Kinetic Double Air valve</v>
          </cell>
          <cell r="D452">
            <v>50</v>
          </cell>
          <cell r="E452" t="str">
            <v>PN-1</v>
          </cell>
          <cell r="F452" t="str">
            <v>each</v>
          </cell>
          <cell r="G452">
            <v>2452</v>
          </cell>
          <cell r="H452">
            <v>3188</v>
          </cell>
        </row>
        <row r="453">
          <cell r="B453" t="str">
            <v>Kinetic Double Air valve80PN-1</v>
          </cell>
          <cell r="C453" t="str">
            <v>Kinetic Double Air valve</v>
          </cell>
          <cell r="D453">
            <v>80</v>
          </cell>
          <cell r="E453" t="str">
            <v>PN-1</v>
          </cell>
          <cell r="F453" t="str">
            <v>each</v>
          </cell>
          <cell r="G453">
            <v>3280</v>
          </cell>
          <cell r="H453">
            <v>4264</v>
          </cell>
        </row>
        <row r="454">
          <cell r="B454" t="str">
            <v>Kinetic Double Air valve100PN-1</v>
          </cell>
          <cell r="C454" t="str">
            <v>Kinetic Double Air valve</v>
          </cell>
          <cell r="D454">
            <v>100</v>
          </cell>
          <cell r="E454" t="str">
            <v>PN-1</v>
          </cell>
          <cell r="F454" t="str">
            <v>each</v>
          </cell>
          <cell r="G454">
            <v>4395</v>
          </cell>
          <cell r="H454">
            <v>5714</v>
          </cell>
        </row>
        <row r="455">
          <cell r="B455" t="str">
            <v>Kinetic Double Air valve150PN-1</v>
          </cell>
          <cell r="C455" t="str">
            <v>Kinetic Double Air valve</v>
          </cell>
          <cell r="D455">
            <v>150</v>
          </cell>
          <cell r="E455" t="str">
            <v>PN-1</v>
          </cell>
          <cell r="F455" t="str">
            <v>each</v>
          </cell>
          <cell r="G455">
            <v>9902</v>
          </cell>
          <cell r="H455">
            <v>12873</v>
          </cell>
        </row>
        <row r="456">
          <cell r="B456" t="str">
            <v>Kinetic Double Air valve200PN-1</v>
          </cell>
          <cell r="C456" t="str">
            <v>Kinetic Double Air valve</v>
          </cell>
          <cell r="D456">
            <v>200</v>
          </cell>
          <cell r="E456" t="str">
            <v>PN-1</v>
          </cell>
          <cell r="F456" t="str">
            <v>each</v>
          </cell>
          <cell r="G456">
            <v>16398</v>
          </cell>
          <cell r="H456">
            <v>21317</v>
          </cell>
        </row>
        <row r="457">
          <cell r="B457" t="str">
            <v>Double Air valve40PN-1</v>
          </cell>
          <cell r="C457" t="str">
            <v>Double Air valve</v>
          </cell>
          <cell r="D457">
            <v>40</v>
          </cell>
          <cell r="E457" t="str">
            <v>PN-1</v>
          </cell>
          <cell r="F457" t="str">
            <v>each</v>
          </cell>
          <cell r="G457">
            <v>1259</v>
          </cell>
          <cell r="H457">
            <v>1637</v>
          </cell>
        </row>
        <row r="458">
          <cell r="B458" t="str">
            <v>Double Air valve50PN-1</v>
          </cell>
          <cell r="C458" t="str">
            <v>Double Air valve</v>
          </cell>
          <cell r="D458">
            <v>50</v>
          </cell>
          <cell r="E458" t="str">
            <v>PN-1</v>
          </cell>
          <cell r="F458" t="str">
            <v>each</v>
          </cell>
          <cell r="G458">
            <v>1739</v>
          </cell>
          <cell r="H458">
            <v>2261</v>
          </cell>
        </row>
        <row r="459">
          <cell r="B459" t="str">
            <v>Double Air valve80PN-1</v>
          </cell>
          <cell r="C459" t="str">
            <v>Double Air valve</v>
          </cell>
          <cell r="D459">
            <v>80</v>
          </cell>
          <cell r="E459" t="str">
            <v>PN-1</v>
          </cell>
          <cell r="F459" t="str">
            <v>each</v>
          </cell>
          <cell r="G459">
            <v>2409</v>
          </cell>
          <cell r="H459">
            <v>3132</v>
          </cell>
        </row>
        <row r="460">
          <cell r="B460" t="str">
            <v>Double Air valve100PN-1</v>
          </cell>
          <cell r="C460" t="str">
            <v>Double Air valve</v>
          </cell>
          <cell r="D460">
            <v>100</v>
          </cell>
          <cell r="E460" t="str">
            <v>PN-1</v>
          </cell>
          <cell r="F460" t="str">
            <v>each</v>
          </cell>
          <cell r="G460">
            <v>2989</v>
          </cell>
          <cell r="H460">
            <v>3886</v>
          </cell>
        </row>
        <row r="461">
          <cell r="B461" t="str">
            <v>Double Air valve150PN-1</v>
          </cell>
          <cell r="C461" t="str">
            <v>Double Air valve</v>
          </cell>
          <cell r="D461">
            <v>150</v>
          </cell>
          <cell r="E461" t="str">
            <v>PN-1</v>
          </cell>
          <cell r="F461" t="str">
            <v>each</v>
          </cell>
          <cell r="G461">
            <v>7789</v>
          </cell>
          <cell r="H461">
            <v>10126</v>
          </cell>
        </row>
        <row r="462">
          <cell r="B462" t="str">
            <v>Double Air valve200PN-1</v>
          </cell>
          <cell r="C462" t="str">
            <v>Double Air valve</v>
          </cell>
          <cell r="D462">
            <v>200</v>
          </cell>
          <cell r="E462" t="str">
            <v>PN-1</v>
          </cell>
          <cell r="F462" t="str">
            <v>each</v>
          </cell>
          <cell r="G462">
            <v>13585</v>
          </cell>
          <cell r="H462">
            <v>17661</v>
          </cell>
        </row>
        <row r="463">
          <cell r="B463" t="str">
            <v>Kinetic Air valve40PN-1</v>
          </cell>
          <cell r="C463" t="str">
            <v>Kinetic Air valve</v>
          </cell>
          <cell r="D463">
            <v>40</v>
          </cell>
          <cell r="E463" t="str">
            <v>PN-1</v>
          </cell>
          <cell r="F463" t="str">
            <v>each</v>
          </cell>
          <cell r="G463">
            <v>5774</v>
          </cell>
          <cell r="H463">
            <v>7506</v>
          </cell>
        </row>
        <row r="464">
          <cell r="B464" t="str">
            <v>Kinetic Air valve50PN-1</v>
          </cell>
          <cell r="C464" t="str">
            <v>Kinetic Air valve</v>
          </cell>
          <cell r="D464">
            <v>50</v>
          </cell>
          <cell r="E464" t="str">
            <v>PN-1</v>
          </cell>
          <cell r="F464" t="str">
            <v>each</v>
          </cell>
          <cell r="G464">
            <v>6738</v>
          </cell>
          <cell r="H464">
            <v>8759</v>
          </cell>
        </row>
        <row r="465">
          <cell r="B465" t="str">
            <v>Kinetic Air valve80PN-1</v>
          </cell>
          <cell r="C465" t="str">
            <v>Kinetic Air valve</v>
          </cell>
          <cell r="D465">
            <v>80</v>
          </cell>
          <cell r="E465" t="str">
            <v>PN-1</v>
          </cell>
          <cell r="F465" t="str">
            <v>each</v>
          </cell>
          <cell r="G465">
            <v>8876</v>
          </cell>
          <cell r="H465">
            <v>11539</v>
          </cell>
        </row>
        <row r="466">
          <cell r="B466" t="str">
            <v>Kinetic Air valve100PN-1</v>
          </cell>
          <cell r="C466" t="str">
            <v>Kinetic Air valve</v>
          </cell>
          <cell r="D466">
            <v>100</v>
          </cell>
          <cell r="E466" t="str">
            <v>PN-1</v>
          </cell>
          <cell r="F466" t="str">
            <v>each</v>
          </cell>
          <cell r="G466">
            <v>12226</v>
          </cell>
          <cell r="H466">
            <v>15894</v>
          </cell>
        </row>
        <row r="467">
          <cell r="B467" t="str">
            <v>Kinetic Air valve150PN-1</v>
          </cell>
          <cell r="C467" t="str">
            <v>Kinetic Air valve</v>
          </cell>
          <cell r="D467">
            <v>150</v>
          </cell>
          <cell r="E467" t="str">
            <v>PN-1</v>
          </cell>
          <cell r="F467" t="str">
            <v>each</v>
          </cell>
          <cell r="G467">
            <v>24090</v>
          </cell>
          <cell r="H467">
            <v>31317</v>
          </cell>
        </row>
        <row r="468">
          <cell r="B468" t="str">
            <v>Kinetic Air valve200PN-1</v>
          </cell>
          <cell r="C468" t="str">
            <v>Kinetic Air valve</v>
          </cell>
          <cell r="D468">
            <v>200</v>
          </cell>
          <cell r="E468" t="str">
            <v>PN-1</v>
          </cell>
          <cell r="F468" t="str">
            <v>each</v>
          </cell>
          <cell r="G468">
            <v>35924</v>
          </cell>
          <cell r="H468">
            <v>46701</v>
          </cell>
        </row>
        <row r="469">
          <cell r="B469" t="str">
            <v>Kinetic Air valve40PN-1.6</v>
          </cell>
          <cell r="C469" t="str">
            <v>Kinetic Air valve</v>
          </cell>
          <cell r="D469">
            <v>40</v>
          </cell>
          <cell r="E469" t="str">
            <v>PN-1.6</v>
          </cell>
          <cell r="F469" t="str">
            <v>each</v>
          </cell>
          <cell r="G469">
            <v>6641</v>
          </cell>
          <cell r="H469">
            <v>8633</v>
          </cell>
        </row>
        <row r="470">
          <cell r="B470" t="str">
            <v>Kinetic Air valve50PN-1.6</v>
          </cell>
          <cell r="C470" t="str">
            <v>Kinetic Air valve</v>
          </cell>
          <cell r="D470">
            <v>50</v>
          </cell>
          <cell r="E470" t="str">
            <v>PN-1.6</v>
          </cell>
          <cell r="F470" t="str">
            <v>each</v>
          </cell>
          <cell r="G470">
            <v>7749</v>
          </cell>
          <cell r="H470">
            <v>10074</v>
          </cell>
        </row>
        <row r="471">
          <cell r="B471" t="str">
            <v>Kinetic Air valve80PN-1.6</v>
          </cell>
          <cell r="C471" t="str">
            <v>Kinetic Air valve</v>
          </cell>
          <cell r="D471">
            <v>80</v>
          </cell>
          <cell r="E471" t="str">
            <v>PN-1.6</v>
          </cell>
          <cell r="F471" t="str">
            <v>each</v>
          </cell>
          <cell r="G471">
            <v>10204</v>
          </cell>
          <cell r="H471">
            <v>13265</v>
          </cell>
        </row>
        <row r="472">
          <cell r="B472" t="str">
            <v>Kinetic Air valve100PN-1.6</v>
          </cell>
          <cell r="C472" t="str">
            <v>Kinetic Air valve</v>
          </cell>
          <cell r="D472">
            <v>100</v>
          </cell>
          <cell r="E472" t="str">
            <v>PN-1.6</v>
          </cell>
          <cell r="F472" t="str">
            <v>each</v>
          </cell>
          <cell r="G472">
            <v>14068</v>
          </cell>
          <cell r="H472">
            <v>18288</v>
          </cell>
        </row>
        <row r="473">
          <cell r="B473" t="str">
            <v>Kinetic Air valve150PN-1.6</v>
          </cell>
          <cell r="C473" t="str">
            <v>Kinetic Air valve</v>
          </cell>
          <cell r="D473">
            <v>150</v>
          </cell>
          <cell r="E473" t="str">
            <v>PN-1.6</v>
          </cell>
          <cell r="F473" t="str">
            <v>each</v>
          </cell>
          <cell r="G473">
            <v>27713</v>
          </cell>
          <cell r="H473">
            <v>36027</v>
          </cell>
        </row>
        <row r="474">
          <cell r="B474" t="str">
            <v>Kinetic Air valve200PN-1.6</v>
          </cell>
          <cell r="C474" t="str">
            <v>Kinetic Air valve</v>
          </cell>
          <cell r="D474">
            <v>200</v>
          </cell>
          <cell r="E474" t="str">
            <v>PN-1.6</v>
          </cell>
          <cell r="F474" t="str">
            <v>each</v>
          </cell>
          <cell r="G474">
            <v>41315</v>
          </cell>
          <cell r="H474">
            <v>53710</v>
          </cell>
        </row>
        <row r="475">
          <cell r="B475" t="str">
            <v>Dismantling joint63</v>
          </cell>
          <cell r="C475" t="str">
            <v>Dismantling joint</v>
          </cell>
          <cell r="D475">
            <v>63</v>
          </cell>
          <cell r="E475">
            <v>0</v>
          </cell>
          <cell r="F475" t="str">
            <v>each</v>
          </cell>
          <cell r="G475">
            <v>1082</v>
          </cell>
          <cell r="H475">
            <v>1082</v>
          </cell>
        </row>
        <row r="476">
          <cell r="B476" t="str">
            <v>Dismantling joint75</v>
          </cell>
          <cell r="C476" t="str">
            <v>Dismantling joint</v>
          </cell>
          <cell r="D476">
            <v>75</v>
          </cell>
          <cell r="E476">
            <v>0</v>
          </cell>
          <cell r="F476" t="str">
            <v>each</v>
          </cell>
          <cell r="G476">
            <v>1082</v>
          </cell>
          <cell r="H476">
            <v>1082</v>
          </cell>
        </row>
        <row r="477">
          <cell r="B477" t="str">
            <v>Dismantling joint90</v>
          </cell>
          <cell r="C477" t="str">
            <v>Dismantling joint</v>
          </cell>
          <cell r="D477">
            <v>90</v>
          </cell>
          <cell r="E477">
            <v>0</v>
          </cell>
          <cell r="F477" t="str">
            <v>each</v>
          </cell>
          <cell r="G477">
            <v>1082</v>
          </cell>
          <cell r="H477">
            <v>1082</v>
          </cell>
        </row>
        <row r="478">
          <cell r="B478" t="str">
            <v>Dismantling joint110</v>
          </cell>
          <cell r="C478" t="str">
            <v>Dismantling joint</v>
          </cell>
          <cell r="D478">
            <v>110</v>
          </cell>
          <cell r="E478">
            <v>0</v>
          </cell>
          <cell r="F478" t="str">
            <v>each</v>
          </cell>
          <cell r="G478">
            <v>1332</v>
          </cell>
          <cell r="H478">
            <v>1332</v>
          </cell>
        </row>
        <row r="479">
          <cell r="B479" t="str">
            <v>Dismantling joint125</v>
          </cell>
          <cell r="C479" t="str">
            <v>Dismantling joint</v>
          </cell>
          <cell r="D479">
            <v>125</v>
          </cell>
          <cell r="E479">
            <v>0</v>
          </cell>
          <cell r="F479" t="str">
            <v>each</v>
          </cell>
          <cell r="G479">
            <v>1720</v>
          </cell>
          <cell r="H479">
            <v>1720</v>
          </cell>
        </row>
        <row r="480">
          <cell r="B480" t="str">
            <v>Dismantling joint140</v>
          </cell>
          <cell r="C480" t="str">
            <v>Dismantling joint</v>
          </cell>
          <cell r="D480">
            <v>140</v>
          </cell>
          <cell r="E480">
            <v>0</v>
          </cell>
          <cell r="F480" t="str">
            <v>each</v>
          </cell>
          <cell r="G480">
            <v>2130</v>
          </cell>
          <cell r="H480">
            <v>2130</v>
          </cell>
        </row>
        <row r="481">
          <cell r="B481" t="str">
            <v>Dismantling joint160</v>
          </cell>
          <cell r="C481" t="str">
            <v>Dismantling joint</v>
          </cell>
          <cell r="D481">
            <v>160</v>
          </cell>
          <cell r="E481">
            <v>0</v>
          </cell>
          <cell r="F481" t="str">
            <v>each</v>
          </cell>
          <cell r="G481">
            <v>2130</v>
          </cell>
          <cell r="H481">
            <v>2130</v>
          </cell>
        </row>
        <row r="482">
          <cell r="B482" t="str">
            <v>Dismantling joint180</v>
          </cell>
          <cell r="C482" t="str">
            <v>Dismantling joint</v>
          </cell>
          <cell r="D482">
            <v>180</v>
          </cell>
          <cell r="E482">
            <v>0</v>
          </cell>
          <cell r="F482" t="str">
            <v>each</v>
          </cell>
          <cell r="G482">
            <v>2130</v>
          </cell>
          <cell r="H482">
            <v>2130</v>
          </cell>
        </row>
        <row r="483">
          <cell r="B483" t="str">
            <v>Dismantling joint200</v>
          </cell>
          <cell r="C483" t="str">
            <v>Dismantling joint</v>
          </cell>
          <cell r="D483">
            <v>200</v>
          </cell>
          <cell r="E483">
            <v>0</v>
          </cell>
          <cell r="F483" t="str">
            <v>each</v>
          </cell>
          <cell r="G483">
            <v>3532</v>
          </cell>
          <cell r="H483">
            <v>3532</v>
          </cell>
        </row>
        <row r="484">
          <cell r="B484" t="str">
            <v>Dismantling joint225</v>
          </cell>
          <cell r="C484" t="str">
            <v>Dismantling joint</v>
          </cell>
          <cell r="D484">
            <v>225</v>
          </cell>
          <cell r="E484">
            <v>0</v>
          </cell>
          <cell r="F484" t="str">
            <v>each</v>
          </cell>
          <cell r="G484">
            <v>3532</v>
          </cell>
          <cell r="H484">
            <v>3532</v>
          </cell>
        </row>
        <row r="485">
          <cell r="B485" t="str">
            <v>Dismantling joint250</v>
          </cell>
          <cell r="C485" t="str">
            <v>Dismantling joint</v>
          </cell>
          <cell r="D485">
            <v>250</v>
          </cell>
          <cell r="E485">
            <v>0</v>
          </cell>
          <cell r="F485" t="str">
            <v>each</v>
          </cell>
          <cell r="G485">
            <v>4995</v>
          </cell>
          <cell r="H485">
            <v>4995</v>
          </cell>
        </row>
        <row r="486">
          <cell r="B486" t="str">
            <v>Dismantling joint280</v>
          </cell>
          <cell r="C486" t="str">
            <v>Dismantling joint</v>
          </cell>
          <cell r="D486">
            <v>280</v>
          </cell>
          <cell r="E486">
            <v>0</v>
          </cell>
          <cell r="F486" t="str">
            <v>each</v>
          </cell>
          <cell r="G486">
            <v>4995</v>
          </cell>
          <cell r="H486">
            <v>4995</v>
          </cell>
        </row>
        <row r="487">
          <cell r="B487" t="str">
            <v>Dismantling joint315</v>
          </cell>
          <cell r="C487" t="str">
            <v>Dismantling joint</v>
          </cell>
          <cell r="D487">
            <v>315</v>
          </cell>
          <cell r="E487">
            <v>0</v>
          </cell>
          <cell r="F487" t="str">
            <v>each</v>
          </cell>
          <cell r="G487">
            <v>6348</v>
          </cell>
          <cell r="H487">
            <v>6348</v>
          </cell>
        </row>
        <row r="488">
          <cell r="B488" t="str">
            <v>Dismantling joint350</v>
          </cell>
          <cell r="C488" t="str">
            <v>Dismantling joint</v>
          </cell>
          <cell r="D488">
            <v>350</v>
          </cell>
          <cell r="E488">
            <v>0</v>
          </cell>
          <cell r="F488" t="str">
            <v>each</v>
          </cell>
          <cell r="G488">
            <v>7703</v>
          </cell>
          <cell r="H488">
            <v>7703</v>
          </cell>
        </row>
        <row r="489">
          <cell r="B489" t="str">
            <v>Dismantling joint400</v>
          </cell>
          <cell r="C489" t="str">
            <v>Dismantling joint</v>
          </cell>
          <cell r="D489">
            <v>400</v>
          </cell>
          <cell r="E489">
            <v>0</v>
          </cell>
          <cell r="F489" t="str">
            <v>each</v>
          </cell>
          <cell r="G489">
            <v>9705</v>
          </cell>
          <cell r="H489">
            <v>9705</v>
          </cell>
        </row>
        <row r="490">
          <cell r="B490" t="str">
            <v>Dismantling joint450</v>
          </cell>
          <cell r="C490" t="str">
            <v>Dismantling joint</v>
          </cell>
          <cell r="D490">
            <v>450</v>
          </cell>
          <cell r="E490">
            <v>0</v>
          </cell>
          <cell r="F490" t="str">
            <v>each</v>
          </cell>
          <cell r="G490">
            <v>11532</v>
          </cell>
          <cell r="H490">
            <v>11532</v>
          </cell>
        </row>
        <row r="491">
          <cell r="B491" t="str">
            <v>Dismantling joint500</v>
          </cell>
          <cell r="C491" t="str">
            <v>Dismantling joint</v>
          </cell>
          <cell r="D491">
            <v>500</v>
          </cell>
          <cell r="E491">
            <v>0</v>
          </cell>
          <cell r="F491" t="str">
            <v>each</v>
          </cell>
          <cell r="G491">
            <v>13535</v>
          </cell>
          <cell r="H491">
            <v>13535</v>
          </cell>
        </row>
        <row r="492">
          <cell r="B492" t="str">
            <v>Dismantling joint600</v>
          </cell>
          <cell r="C492" t="str">
            <v>Dismantling joint</v>
          </cell>
          <cell r="D492">
            <v>600</v>
          </cell>
          <cell r="E492">
            <v>0</v>
          </cell>
          <cell r="F492" t="str">
            <v>each</v>
          </cell>
          <cell r="G492">
            <v>20508</v>
          </cell>
          <cell r="H492">
            <v>20508</v>
          </cell>
        </row>
        <row r="493">
          <cell r="B493" t="str">
            <v>Dismantling joint700</v>
          </cell>
          <cell r="C493" t="str">
            <v>Dismantling joint</v>
          </cell>
          <cell r="D493">
            <v>700</v>
          </cell>
          <cell r="E493">
            <v>0</v>
          </cell>
          <cell r="F493" t="str">
            <v>each</v>
          </cell>
          <cell r="G493">
            <v>26643</v>
          </cell>
          <cell r="H493">
            <v>26643</v>
          </cell>
        </row>
        <row r="494">
          <cell r="B494" t="str">
            <v>Dismantling joint800</v>
          </cell>
          <cell r="C494" t="str">
            <v>Dismantling joint</v>
          </cell>
          <cell r="D494">
            <v>800</v>
          </cell>
          <cell r="E494">
            <v>0</v>
          </cell>
          <cell r="F494" t="str">
            <v>each</v>
          </cell>
          <cell r="G494">
            <v>32414</v>
          </cell>
          <cell r="H494">
            <v>32414</v>
          </cell>
        </row>
        <row r="495">
          <cell r="E495" t="str">
            <v>WEIGTHS</v>
          </cell>
        </row>
        <row r="496">
          <cell r="B496" t="str">
            <v>CI pipes and Specials</v>
          </cell>
          <cell r="C496">
            <v>0</v>
          </cell>
          <cell r="D496" t="str">
            <v>CI pipes and Specials</v>
          </cell>
          <cell r="E496">
            <v>0</v>
          </cell>
          <cell r="F496" t="str">
            <v>kg</v>
          </cell>
          <cell r="G496">
            <v>33.25</v>
          </cell>
          <cell r="H496">
            <v>52.9</v>
          </cell>
        </row>
        <row r="497">
          <cell r="B497" t="str">
            <v>Pigiron</v>
          </cell>
          <cell r="C497">
            <v>0</v>
          </cell>
          <cell r="D497" t="str">
            <v>Pigiron</v>
          </cell>
          <cell r="E497">
            <v>0</v>
          </cell>
          <cell r="F497" t="str">
            <v>MT</v>
          </cell>
          <cell r="G497">
            <v>20000</v>
          </cell>
          <cell r="H497">
            <v>27000</v>
          </cell>
        </row>
        <row r="498">
          <cell r="B498" t="str">
            <v>Coke</v>
          </cell>
          <cell r="C498">
            <v>0</v>
          </cell>
          <cell r="D498" t="str">
            <v>Coke</v>
          </cell>
          <cell r="E498">
            <v>0</v>
          </cell>
          <cell r="F498" t="str">
            <v>MT</v>
          </cell>
          <cell r="G498">
            <v>20000</v>
          </cell>
          <cell r="H498">
            <v>24900</v>
          </cell>
        </row>
        <row r="499">
          <cell r="B499" t="str">
            <v>CI D/F pipes - 2m long8047</v>
          </cell>
          <cell r="C499" t="str">
            <v>CI D/F pipes - 2m long</v>
          </cell>
          <cell r="D499">
            <v>80</v>
          </cell>
          <cell r="E499">
            <v>47</v>
          </cell>
          <cell r="F499" t="str">
            <v>each</v>
          </cell>
          <cell r="G499">
            <v>1562.75</v>
          </cell>
          <cell r="H499">
            <v>2486.2999999999997</v>
          </cell>
        </row>
        <row r="500">
          <cell r="B500" t="str">
            <v>CI D/F pipes - 2m long10059.2</v>
          </cell>
          <cell r="C500" t="str">
            <v>CI D/F pipes - 2m long</v>
          </cell>
          <cell r="D500">
            <v>100</v>
          </cell>
          <cell r="E500">
            <v>59.2</v>
          </cell>
          <cell r="F500" t="str">
            <v>each</v>
          </cell>
          <cell r="G500">
            <v>1968.4</v>
          </cell>
          <cell r="H500">
            <v>3131.6800000000003</v>
          </cell>
        </row>
        <row r="501">
          <cell r="B501" t="str">
            <v>CI D/F pipes - 2m long12576.8</v>
          </cell>
          <cell r="C501" t="str">
            <v>CI D/F pipes - 2m long</v>
          </cell>
          <cell r="D501">
            <v>125</v>
          </cell>
          <cell r="E501">
            <v>76.8</v>
          </cell>
          <cell r="F501" t="str">
            <v>each</v>
          </cell>
          <cell r="G501">
            <v>2553.6</v>
          </cell>
          <cell r="H501">
            <v>4062.72</v>
          </cell>
        </row>
        <row r="502">
          <cell r="B502" t="str">
            <v>CI D/F pipes - 2m long15096.6</v>
          </cell>
          <cell r="C502" t="str">
            <v>CI D/F pipes - 2m long</v>
          </cell>
          <cell r="D502">
            <v>150</v>
          </cell>
          <cell r="E502">
            <v>96.6</v>
          </cell>
          <cell r="F502" t="str">
            <v>each</v>
          </cell>
          <cell r="G502">
            <v>3211.95</v>
          </cell>
          <cell r="H502">
            <v>5110.1399999999994</v>
          </cell>
        </row>
        <row r="503">
          <cell r="B503" t="str">
            <v>CI D/F pipes - 2m long200138.8</v>
          </cell>
          <cell r="C503" t="str">
            <v>CI D/F pipes - 2m long</v>
          </cell>
          <cell r="D503">
            <v>200</v>
          </cell>
          <cell r="E503">
            <v>138.80000000000001</v>
          </cell>
          <cell r="F503" t="str">
            <v>each</v>
          </cell>
          <cell r="G503">
            <v>4615.1000000000004</v>
          </cell>
          <cell r="H503">
            <v>7342.52</v>
          </cell>
        </row>
        <row r="504">
          <cell r="B504" t="str">
            <v>CI D/F pipes - 2m long250187.6</v>
          </cell>
          <cell r="C504" t="str">
            <v>CI D/F pipes - 2m long</v>
          </cell>
          <cell r="D504">
            <v>250</v>
          </cell>
          <cell r="E504">
            <v>187.6</v>
          </cell>
          <cell r="F504" t="str">
            <v>each</v>
          </cell>
          <cell r="G504">
            <v>6237.7</v>
          </cell>
          <cell r="H504">
            <v>9924.0399999999991</v>
          </cell>
        </row>
        <row r="505">
          <cell r="B505" t="str">
            <v>CI D/F pipes - 2m long300241.2</v>
          </cell>
          <cell r="C505" t="str">
            <v>CI D/F pipes - 2m long</v>
          </cell>
          <cell r="D505">
            <v>300</v>
          </cell>
          <cell r="E505">
            <v>241.2</v>
          </cell>
          <cell r="F505" t="str">
            <v>each</v>
          </cell>
          <cell r="G505">
            <v>8019.9</v>
          </cell>
          <cell r="H505">
            <v>12759.48</v>
          </cell>
        </row>
        <row r="506">
          <cell r="B506" t="str">
            <v>CI D/F pipes - 2m long350305</v>
          </cell>
          <cell r="C506" t="str">
            <v>CI D/F pipes - 2m long</v>
          </cell>
          <cell r="D506">
            <v>350</v>
          </cell>
          <cell r="E506">
            <v>305</v>
          </cell>
          <cell r="F506" t="str">
            <v>each</v>
          </cell>
          <cell r="G506">
            <v>10141.25</v>
          </cell>
          <cell r="H506">
            <v>16134.5</v>
          </cell>
        </row>
        <row r="507">
          <cell r="B507" t="str">
            <v>CI D/F pipes - 2m long400372</v>
          </cell>
          <cell r="C507" t="str">
            <v>CI D/F pipes - 2m long</v>
          </cell>
          <cell r="D507">
            <v>400</v>
          </cell>
          <cell r="E507">
            <v>372</v>
          </cell>
          <cell r="F507" t="str">
            <v>each</v>
          </cell>
          <cell r="G507">
            <v>12369</v>
          </cell>
          <cell r="H507">
            <v>19678.8</v>
          </cell>
        </row>
        <row r="508">
          <cell r="B508" t="str">
            <v>CI D/F pipes - 2m long450447</v>
          </cell>
          <cell r="C508" t="str">
            <v>CI D/F pipes - 2m long</v>
          </cell>
          <cell r="D508">
            <v>450</v>
          </cell>
          <cell r="E508">
            <v>447</v>
          </cell>
          <cell r="F508" t="str">
            <v>each</v>
          </cell>
          <cell r="G508">
            <v>14862.75</v>
          </cell>
          <cell r="H508">
            <v>23646.3</v>
          </cell>
        </row>
        <row r="509">
          <cell r="B509" t="str">
            <v>CI D/F pipes - 2m long500522.8</v>
          </cell>
          <cell r="C509" t="str">
            <v>CI D/F pipes - 2m long</v>
          </cell>
          <cell r="D509">
            <v>500</v>
          </cell>
          <cell r="E509">
            <v>522.79999999999995</v>
          </cell>
          <cell r="F509" t="str">
            <v>each</v>
          </cell>
          <cell r="G509">
            <v>17383.099999999999</v>
          </cell>
          <cell r="H509">
            <v>27656.119999999995</v>
          </cell>
        </row>
        <row r="510">
          <cell r="B510" t="str">
            <v>CI D/F pipes - 2m long600701</v>
          </cell>
          <cell r="C510" t="str">
            <v>CI D/F pipes - 2m long</v>
          </cell>
          <cell r="D510">
            <v>600</v>
          </cell>
          <cell r="E510">
            <v>701</v>
          </cell>
          <cell r="F510" t="str">
            <v>each</v>
          </cell>
          <cell r="G510">
            <v>23308.25</v>
          </cell>
          <cell r="H510">
            <v>37082.9</v>
          </cell>
        </row>
        <row r="511">
          <cell r="B511" t="str">
            <v>CI D/F pipes - 0.9m long8025.22</v>
          </cell>
          <cell r="C511" t="str">
            <v>CI D/F pipes - 0.9m long</v>
          </cell>
          <cell r="D511">
            <v>80</v>
          </cell>
          <cell r="E511">
            <v>25.22</v>
          </cell>
          <cell r="F511" t="str">
            <v>each</v>
          </cell>
          <cell r="G511">
            <v>838.56499999999994</v>
          </cell>
          <cell r="H511">
            <v>1334.1379999999999</v>
          </cell>
        </row>
        <row r="512">
          <cell r="B512" t="str">
            <v>CI D/F pipes - 0.9m long10031.26</v>
          </cell>
          <cell r="C512" t="str">
            <v>CI D/F pipes - 0.9m long</v>
          </cell>
          <cell r="D512">
            <v>100</v>
          </cell>
          <cell r="E512">
            <v>31.26</v>
          </cell>
          <cell r="F512" t="str">
            <v>each</v>
          </cell>
          <cell r="G512">
            <v>1039.395</v>
          </cell>
          <cell r="H512">
            <v>1653.654</v>
          </cell>
        </row>
        <row r="513">
          <cell r="B513" t="str">
            <v>CI D/F pipes - 0.9m long12540.39</v>
          </cell>
          <cell r="C513" t="str">
            <v>CI D/F pipes - 0.9m long</v>
          </cell>
          <cell r="D513">
            <v>125</v>
          </cell>
          <cell r="E513">
            <v>40.39</v>
          </cell>
          <cell r="F513" t="str">
            <v>each</v>
          </cell>
          <cell r="G513">
            <v>1342.9675</v>
          </cell>
          <cell r="H513">
            <v>2136.6309999999999</v>
          </cell>
        </row>
        <row r="514">
          <cell r="B514" t="str">
            <v>CI D/F pipes - 0.9m long15050.84</v>
          </cell>
          <cell r="C514" t="str">
            <v>CI D/F pipes - 0.9m long</v>
          </cell>
          <cell r="D514">
            <v>150</v>
          </cell>
          <cell r="E514">
            <v>50.84</v>
          </cell>
          <cell r="F514" t="str">
            <v>each</v>
          </cell>
          <cell r="G514">
            <v>1690.43</v>
          </cell>
          <cell r="H514">
            <v>2689.4360000000001</v>
          </cell>
        </row>
        <row r="515">
          <cell r="B515" t="str">
            <v>CI D/F pipes - 0.9m long20072.69</v>
          </cell>
          <cell r="C515" t="str">
            <v>CI D/F pipes - 0.9m long</v>
          </cell>
          <cell r="D515">
            <v>200</v>
          </cell>
          <cell r="E515">
            <v>72.69</v>
          </cell>
          <cell r="F515" t="str">
            <v>each</v>
          </cell>
          <cell r="G515">
            <v>2416.9425000000001</v>
          </cell>
          <cell r="H515">
            <v>3845.3009999999999</v>
          </cell>
        </row>
        <row r="516">
          <cell r="B516" t="str">
            <v>CI D/F pipes - 0.9m long25097.62</v>
          </cell>
          <cell r="C516" t="str">
            <v>CI D/F pipes - 0.9m long</v>
          </cell>
          <cell r="D516">
            <v>250</v>
          </cell>
          <cell r="E516">
            <v>97.62</v>
          </cell>
          <cell r="F516" t="str">
            <v>each</v>
          </cell>
          <cell r="G516">
            <v>3245.8650000000002</v>
          </cell>
          <cell r="H516">
            <v>5164.098</v>
          </cell>
        </row>
        <row r="517">
          <cell r="B517" t="str">
            <v>CI D/F pipes - 0.9m long300124.49</v>
          </cell>
          <cell r="C517" t="str">
            <v>CI D/F pipes - 0.9m long</v>
          </cell>
          <cell r="D517">
            <v>300</v>
          </cell>
          <cell r="E517">
            <v>124.49</v>
          </cell>
          <cell r="F517" t="str">
            <v>each</v>
          </cell>
          <cell r="G517">
            <v>4139.2924999999996</v>
          </cell>
          <cell r="H517">
            <v>6585.5209999999997</v>
          </cell>
        </row>
        <row r="518">
          <cell r="B518" t="str">
            <v>CI D/F pipes - 0.9m long350158.15</v>
          </cell>
          <cell r="C518" t="str">
            <v>CI D/F pipes - 0.9m long</v>
          </cell>
          <cell r="D518">
            <v>350</v>
          </cell>
          <cell r="E518">
            <v>158.15</v>
          </cell>
          <cell r="F518" t="str">
            <v>each</v>
          </cell>
          <cell r="G518">
            <v>5258.4875000000002</v>
          </cell>
          <cell r="H518">
            <v>8366.1350000000002</v>
          </cell>
        </row>
        <row r="519">
          <cell r="B519" t="str">
            <v>CI D/F pipes - 0.9m long400193.14</v>
          </cell>
          <cell r="C519" t="str">
            <v>CI D/F pipes - 0.9m long</v>
          </cell>
          <cell r="D519">
            <v>400</v>
          </cell>
          <cell r="E519">
            <v>193.14</v>
          </cell>
          <cell r="F519" t="str">
            <v>each</v>
          </cell>
          <cell r="G519">
            <v>6421.9049999999997</v>
          </cell>
          <cell r="H519">
            <v>10217.106</v>
          </cell>
        </row>
        <row r="520">
          <cell r="B520" t="str">
            <v>CI D/F pipes - 0.9m long450230.3</v>
          </cell>
          <cell r="C520" t="str">
            <v>CI D/F pipes - 0.9m long</v>
          </cell>
          <cell r="D520">
            <v>450</v>
          </cell>
          <cell r="E520">
            <v>230.3</v>
          </cell>
          <cell r="F520" t="str">
            <v>each</v>
          </cell>
          <cell r="G520">
            <v>7657.4750000000004</v>
          </cell>
          <cell r="H520">
            <v>12182.87</v>
          </cell>
        </row>
        <row r="521">
          <cell r="B521" t="str">
            <v>CI D/F pipes - 0.9m long500270.57</v>
          </cell>
          <cell r="C521" t="str">
            <v>CI D/F pipes - 0.9m long</v>
          </cell>
          <cell r="D521">
            <v>500</v>
          </cell>
          <cell r="E521">
            <v>270.57</v>
          </cell>
          <cell r="F521" t="str">
            <v>each</v>
          </cell>
          <cell r="G521">
            <v>8996.4524999999994</v>
          </cell>
          <cell r="H521">
            <v>14313.152999999998</v>
          </cell>
        </row>
        <row r="522">
          <cell r="B522" t="str">
            <v>CI D/F pipes - 0.9m long600363.85</v>
          </cell>
          <cell r="C522" t="str">
            <v>CI D/F pipes - 0.9m long</v>
          </cell>
          <cell r="D522">
            <v>600</v>
          </cell>
          <cell r="E522">
            <v>363.85</v>
          </cell>
          <cell r="F522" t="str">
            <v>each</v>
          </cell>
          <cell r="G522">
            <v>12098.012500000001</v>
          </cell>
          <cell r="H522">
            <v>19247.665000000001</v>
          </cell>
        </row>
        <row r="523">
          <cell r="B523" t="str">
            <v>CI D/F pipes - 0.6m long8019.28</v>
          </cell>
          <cell r="C523" t="str">
            <v>CI D/F pipes - 0.6m long</v>
          </cell>
          <cell r="D523">
            <v>80</v>
          </cell>
          <cell r="E523">
            <v>19.28</v>
          </cell>
          <cell r="F523" t="str">
            <v>each</v>
          </cell>
          <cell r="G523">
            <v>641.06000000000006</v>
          </cell>
          <cell r="H523">
            <v>1019.912</v>
          </cell>
        </row>
        <row r="524">
          <cell r="B524" t="str">
            <v>CI D/F pipes - 0.6m long10023.64</v>
          </cell>
          <cell r="C524" t="str">
            <v>CI D/F pipes - 0.6m long</v>
          </cell>
          <cell r="D524">
            <v>100</v>
          </cell>
          <cell r="E524">
            <v>23.64</v>
          </cell>
          <cell r="F524" t="str">
            <v>each</v>
          </cell>
          <cell r="G524">
            <v>786.03</v>
          </cell>
          <cell r="H524">
            <v>1250.556</v>
          </cell>
        </row>
        <row r="525">
          <cell r="B525" t="str">
            <v>CI D/F pipes - 0.6m long12530.46</v>
          </cell>
          <cell r="C525" t="str">
            <v>CI D/F pipes - 0.6m long</v>
          </cell>
          <cell r="D525">
            <v>125</v>
          </cell>
          <cell r="E525">
            <v>30.46</v>
          </cell>
          <cell r="F525" t="str">
            <v>each</v>
          </cell>
          <cell r="G525">
            <v>1012.7950000000001</v>
          </cell>
          <cell r="H525">
            <v>1611.3340000000001</v>
          </cell>
        </row>
        <row r="526">
          <cell r="B526" t="str">
            <v>CI D/F pipes - 0.6m long15038.33</v>
          </cell>
          <cell r="C526" t="str">
            <v>CI D/F pipes - 0.6m long</v>
          </cell>
          <cell r="D526">
            <v>150</v>
          </cell>
          <cell r="E526">
            <v>38.33</v>
          </cell>
          <cell r="F526" t="str">
            <v>each</v>
          </cell>
          <cell r="G526">
            <v>1274.4724999999999</v>
          </cell>
          <cell r="H526">
            <v>2027.6569999999999</v>
          </cell>
        </row>
        <row r="527">
          <cell r="B527" t="str">
            <v>CI D/F pipes - 0.6m long20054.66</v>
          </cell>
          <cell r="C527" t="str">
            <v>CI D/F pipes - 0.6m long</v>
          </cell>
          <cell r="D527">
            <v>200</v>
          </cell>
          <cell r="E527">
            <v>54.66</v>
          </cell>
          <cell r="F527" t="str">
            <v>each</v>
          </cell>
          <cell r="G527">
            <v>1817.4449999999999</v>
          </cell>
          <cell r="H527">
            <v>2891.5139999999997</v>
          </cell>
        </row>
        <row r="528">
          <cell r="B528" t="str">
            <v>CI D/F pipes - 0.6m long25073.08</v>
          </cell>
          <cell r="C528" t="str">
            <v>CI D/F pipes - 0.6m long</v>
          </cell>
          <cell r="D528">
            <v>250</v>
          </cell>
          <cell r="E528">
            <v>73.08</v>
          </cell>
          <cell r="F528" t="str">
            <v>each</v>
          </cell>
          <cell r="G528">
            <v>2429.91</v>
          </cell>
          <cell r="H528">
            <v>3865.9319999999998</v>
          </cell>
        </row>
        <row r="529">
          <cell r="B529" t="str">
            <v>CI D/F pipes - 0.6m long30093.26</v>
          </cell>
          <cell r="C529" t="str">
            <v>CI D/F pipes - 0.6m long</v>
          </cell>
          <cell r="D529">
            <v>300</v>
          </cell>
          <cell r="E529">
            <v>93.26</v>
          </cell>
          <cell r="F529" t="str">
            <v>each</v>
          </cell>
          <cell r="G529">
            <v>3100.895</v>
          </cell>
          <cell r="H529">
            <v>4933.4539999999997</v>
          </cell>
        </row>
        <row r="530">
          <cell r="B530" t="str">
            <v>CI D/F pipes - 0.6m long350118.1</v>
          </cell>
          <cell r="C530" t="str">
            <v>CI D/F pipes - 0.6m long</v>
          </cell>
          <cell r="D530">
            <v>350</v>
          </cell>
          <cell r="E530">
            <v>118.1</v>
          </cell>
          <cell r="F530" t="str">
            <v>each</v>
          </cell>
          <cell r="G530">
            <v>3926.8249999999998</v>
          </cell>
          <cell r="H530">
            <v>6247.49</v>
          </cell>
        </row>
        <row r="531">
          <cell r="B531" t="str">
            <v>CI D/F pipes - 0.6m long400144.36</v>
          </cell>
          <cell r="C531" t="str">
            <v>CI D/F pipes - 0.6m long</v>
          </cell>
          <cell r="D531">
            <v>400</v>
          </cell>
          <cell r="E531">
            <v>144.36000000000001</v>
          </cell>
          <cell r="F531" t="str">
            <v>each</v>
          </cell>
          <cell r="G531">
            <v>4799.97</v>
          </cell>
          <cell r="H531">
            <v>7636.6440000000002</v>
          </cell>
        </row>
        <row r="532">
          <cell r="B532" t="str">
            <v>CI D/F pipes - 0.6m long450171.2</v>
          </cell>
          <cell r="C532" t="str">
            <v>CI D/F pipes - 0.6m long</v>
          </cell>
          <cell r="D532">
            <v>450</v>
          </cell>
          <cell r="E532">
            <v>171.2</v>
          </cell>
          <cell r="F532" t="str">
            <v>each</v>
          </cell>
          <cell r="G532">
            <v>5692.4</v>
          </cell>
          <cell r="H532">
            <v>9056.48</v>
          </cell>
        </row>
        <row r="533">
          <cell r="B533" t="str">
            <v>CI D/F pipes - 0.6m long500201.78</v>
          </cell>
          <cell r="C533" t="str">
            <v>CI D/F pipes - 0.6m long</v>
          </cell>
          <cell r="D533">
            <v>500</v>
          </cell>
          <cell r="E533">
            <v>201.78</v>
          </cell>
          <cell r="F533" t="str">
            <v>each</v>
          </cell>
          <cell r="G533">
            <v>6709.1850000000004</v>
          </cell>
          <cell r="H533">
            <v>10674.162</v>
          </cell>
        </row>
        <row r="534">
          <cell r="B534" t="str">
            <v>CI D/F pipes - 0.6m long600271.9</v>
          </cell>
          <cell r="C534" t="str">
            <v>CI D/F pipes - 0.6m long</v>
          </cell>
          <cell r="D534">
            <v>600</v>
          </cell>
          <cell r="E534">
            <v>271.89999999999998</v>
          </cell>
          <cell r="F534" t="str">
            <v>each</v>
          </cell>
          <cell r="G534">
            <v>9040.6749999999993</v>
          </cell>
          <cell r="H534">
            <v>14383.509999999998</v>
          </cell>
        </row>
        <row r="535">
          <cell r="B535" t="str">
            <v>Bell mouth807</v>
          </cell>
          <cell r="C535" t="str">
            <v>Bell mouth</v>
          </cell>
          <cell r="D535">
            <v>80</v>
          </cell>
          <cell r="E535">
            <v>7</v>
          </cell>
          <cell r="F535" t="str">
            <v>each</v>
          </cell>
          <cell r="G535">
            <v>232.75</v>
          </cell>
          <cell r="H535">
            <v>370.3</v>
          </cell>
        </row>
        <row r="536">
          <cell r="B536" t="str">
            <v>Bell mouth1009</v>
          </cell>
          <cell r="C536" t="str">
            <v>Bell mouth</v>
          </cell>
          <cell r="D536">
            <v>100</v>
          </cell>
          <cell r="E536">
            <v>9</v>
          </cell>
          <cell r="F536" t="str">
            <v>each</v>
          </cell>
          <cell r="G536">
            <v>299.25</v>
          </cell>
          <cell r="H536">
            <v>476.09999999999997</v>
          </cell>
        </row>
        <row r="537">
          <cell r="B537" t="str">
            <v>Bell mouth12512</v>
          </cell>
          <cell r="C537" t="str">
            <v>Bell mouth</v>
          </cell>
          <cell r="D537">
            <v>125</v>
          </cell>
          <cell r="E537">
            <v>12</v>
          </cell>
          <cell r="F537" t="str">
            <v>each</v>
          </cell>
          <cell r="G537">
            <v>399</v>
          </cell>
          <cell r="H537">
            <v>634.79999999999995</v>
          </cell>
        </row>
        <row r="538">
          <cell r="B538" t="str">
            <v>Bell mouth15015</v>
          </cell>
          <cell r="C538" t="str">
            <v>Bell mouth</v>
          </cell>
          <cell r="D538">
            <v>150</v>
          </cell>
          <cell r="E538">
            <v>15</v>
          </cell>
          <cell r="F538" t="str">
            <v>each</v>
          </cell>
          <cell r="G538">
            <v>498.75</v>
          </cell>
          <cell r="H538">
            <v>793.5</v>
          </cell>
        </row>
        <row r="539">
          <cell r="B539" t="str">
            <v>Bell mouth20023</v>
          </cell>
          <cell r="C539" t="str">
            <v>Bell mouth</v>
          </cell>
          <cell r="D539">
            <v>200</v>
          </cell>
          <cell r="E539">
            <v>23</v>
          </cell>
          <cell r="F539" t="str">
            <v>each</v>
          </cell>
          <cell r="G539">
            <v>764.75</v>
          </cell>
          <cell r="H539">
            <v>1216.7</v>
          </cell>
        </row>
        <row r="540">
          <cell r="B540" t="str">
            <v>Bell mouth25031</v>
          </cell>
          <cell r="C540" t="str">
            <v>Bell mouth</v>
          </cell>
          <cell r="D540">
            <v>250</v>
          </cell>
          <cell r="E540">
            <v>31</v>
          </cell>
          <cell r="F540" t="str">
            <v>each</v>
          </cell>
          <cell r="G540">
            <v>1030.75</v>
          </cell>
          <cell r="H540">
            <v>1639.8999999999999</v>
          </cell>
        </row>
        <row r="541">
          <cell r="B541" t="str">
            <v>Bell mouth30045</v>
          </cell>
          <cell r="C541" t="str">
            <v>Bell mouth</v>
          </cell>
          <cell r="D541">
            <v>300</v>
          </cell>
          <cell r="E541">
            <v>45</v>
          </cell>
          <cell r="F541" t="str">
            <v>each</v>
          </cell>
          <cell r="G541">
            <v>1496.25</v>
          </cell>
          <cell r="H541">
            <v>2380.5</v>
          </cell>
        </row>
        <row r="542">
          <cell r="B542" t="str">
            <v>Bell mouth35058</v>
          </cell>
          <cell r="C542" t="str">
            <v>Bell mouth</v>
          </cell>
          <cell r="D542">
            <v>350</v>
          </cell>
          <cell r="E542">
            <v>58</v>
          </cell>
          <cell r="F542" t="str">
            <v>each</v>
          </cell>
          <cell r="G542">
            <v>1928.5</v>
          </cell>
          <cell r="H542">
            <v>3068.2</v>
          </cell>
        </row>
        <row r="543">
          <cell r="B543" t="str">
            <v>Bell mouth40080</v>
          </cell>
          <cell r="C543" t="str">
            <v>Bell mouth</v>
          </cell>
          <cell r="D543">
            <v>400</v>
          </cell>
          <cell r="E543">
            <v>80</v>
          </cell>
          <cell r="F543" t="str">
            <v>each</v>
          </cell>
          <cell r="G543">
            <v>2660</v>
          </cell>
          <cell r="H543">
            <v>4232</v>
          </cell>
        </row>
        <row r="544">
          <cell r="B544" t="str">
            <v>Bell mouth45093</v>
          </cell>
          <cell r="C544" t="str">
            <v>Bell mouth</v>
          </cell>
          <cell r="D544">
            <v>450</v>
          </cell>
          <cell r="E544">
            <v>93</v>
          </cell>
          <cell r="F544" t="str">
            <v>each</v>
          </cell>
          <cell r="G544">
            <v>3092.25</v>
          </cell>
          <cell r="H544">
            <v>4919.7</v>
          </cell>
        </row>
        <row r="545">
          <cell r="B545" t="str">
            <v>Bell mouth500120</v>
          </cell>
          <cell r="C545" t="str">
            <v>Bell mouth</v>
          </cell>
          <cell r="D545">
            <v>500</v>
          </cell>
          <cell r="E545">
            <v>120</v>
          </cell>
          <cell r="F545" t="str">
            <v>each</v>
          </cell>
          <cell r="G545">
            <v>3990</v>
          </cell>
          <cell r="H545">
            <v>6348</v>
          </cell>
        </row>
        <row r="546">
          <cell r="B546" t="str">
            <v>Bell mouth600201</v>
          </cell>
          <cell r="C546" t="str">
            <v>Bell mouth</v>
          </cell>
          <cell r="D546">
            <v>600</v>
          </cell>
          <cell r="E546">
            <v>201</v>
          </cell>
          <cell r="F546" t="str">
            <v>each</v>
          </cell>
          <cell r="G546">
            <v>6683.25</v>
          </cell>
          <cell r="H546">
            <v>10632.9</v>
          </cell>
        </row>
        <row r="547">
          <cell r="B547" t="str">
            <v>CI D/F Bend 90deg8013</v>
          </cell>
          <cell r="C547" t="str">
            <v>CI D/F Bend 90deg</v>
          </cell>
          <cell r="D547">
            <v>80</v>
          </cell>
          <cell r="E547">
            <v>13</v>
          </cell>
          <cell r="F547" t="str">
            <v>each</v>
          </cell>
          <cell r="G547">
            <v>432.25</v>
          </cell>
          <cell r="H547">
            <v>687.69999999999993</v>
          </cell>
        </row>
        <row r="548">
          <cell r="B548" t="str">
            <v>CI D/F Bend 90deg10017</v>
          </cell>
          <cell r="C548" t="str">
            <v>CI D/F Bend 90deg</v>
          </cell>
          <cell r="D548">
            <v>100</v>
          </cell>
          <cell r="E548">
            <v>17</v>
          </cell>
          <cell r="F548" t="str">
            <v>each</v>
          </cell>
          <cell r="G548">
            <v>565.25</v>
          </cell>
          <cell r="H548">
            <v>899.3</v>
          </cell>
        </row>
        <row r="549">
          <cell r="B549" t="str">
            <v>CI D/F Bend 90deg12523</v>
          </cell>
          <cell r="C549" t="str">
            <v>CI D/F Bend 90deg</v>
          </cell>
          <cell r="D549">
            <v>125</v>
          </cell>
          <cell r="E549">
            <v>23</v>
          </cell>
          <cell r="F549" t="str">
            <v>each</v>
          </cell>
          <cell r="G549">
            <v>764.75</v>
          </cell>
          <cell r="H549">
            <v>1216.7</v>
          </cell>
        </row>
        <row r="550">
          <cell r="B550" t="str">
            <v>CI D/F Bend 90deg15031</v>
          </cell>
          <cell r="C550" t="str">
            <v>CI D/F Bend 90deg</v>
          </cell>
          <cell r="D550">
            <v>150</v>
          </cell>
          <cell r="E550">
            <v>31</v>
          </cell>
          <cell r="F550" t="str">
            <v>each</v>
          </cell>
          <cell r="G550">
            <v>1030.75</v>
          </cell>
          <cell r="H550">
            <v>1639.8999999999999</v>
          </cell>
        </row>
        <row r="551">
          <cell r="B551" t="str">
            <v>CI D/F Bend 90deg20049</v>
          </cell>
          <cell r="C551" t="str">
            <v>CI D/F Bend 90deg</v>
          </cell>
          <cell r="D551">
            <v>200</v>
          </cell>
          <cell r="E551">
            <v>49</v>
          </cell>
          <cell r="F551" t="str">
            <v>each</v>
          </cell>
          <cell r="G551">
            <v>1629.25</v>
          </cell>
          <cell r="H551">
            <v>2592.1</v>
          </cell>
        </row>
        <row r="552">
          <cell r="B552" t="str">
            <v>CI D/F Bend 90deg25072</v>
          </cell>
          <cell r="C552" t="str">
            <v>CI D/F Bend 90deg</v>
          </cell>
          <cell r="D552">
            <v>250</v>
          </cell>
          <cell r="E552">
            <v>72</v>
          </cell>
          <cell r="F552" t="str">
            <v>each</v>
          </cell>
          <cell r="G552">
            <v>2394</v>
          </cell>
          <cell r="H552">
            <v>3808.7999999999997</v>
          </cell>
        </row>
        <row r="553">
          <cell r="B553" t="str">
            <v>CI D/F Bend 90deg300100</v>
          </cell>
          <cell r="C553" t="str">
            <v>CI D/F Bend 90deg</v>
          </cell>
          <cell r="D553">
            <v>300</v>
          </cell>
          <cell r="E553">
            <v>100</v>
          </cell>
          <cell r="F553" t="str">
            <v>each</v>
          </cell>
          <cell r="G553">
            <v>3325</v>
          </cell>
          <cell r="H553">
            <v>5290</v>
          </cell>
        </row>
        <row r="554">
          <cell r="B554" t="str">
            <v>CI D/F Bend 90deg350137</v>
          </cell>
          <cell r="C554" t="str">
            <v>CI D/F Bend 90deg</v>
          </cell>
          <cell r="D554">
            <v>350</v>
          </cell>
          <cell r="E554">
            <v>137</v>
          </cell>
          <cell r="F554" t="str">
            <v>each</v>
          </cell>
          <cell r="G554">
            <v>4555.25</v>
          </cell>
          <cell r="H554">
            <v>7247.3</v>
          </cell>
        </row>
        <row r="555">
          <cell r="B555" t="str">
            <v>CI D/F Bend 90deg400181</v>
          </cell>
          <cell r="C555" t="str">
            <v>CI D/F Bend 90deg</v>
          </cell>
          <cell r="D555">
            <v>400</v>
          </cell>
          <cell r="E555">
            <v>181</v>
          </cell>
          <cell r="F555" t="str">
            <v>each</v>
          </cell>
          <cell r="G555">
            <v>6018.25</v>
          </cell>
          <cell r="H555">
            <v>9574.9</v>
          </cell>
        </row>
        <row r="556">
          <cell r="B556" t="str">
            <v>CI D/F Bend 90deg450226</v>
          </cell>
          <cell r="C556" t="str">
            <v>CI D/F Bend 90deg</v>
          </cell>
          <cell r="D556">
            <v>450</v>
          </cell>
          <cell r="E556">
            <v>226</v>
          </cell>
          <cell r="F556" t="str">
            <v>each</v>
          </cell>
          <cell r="G556">
            <v>7514.5</v>
          </cell>
          <cell r="H556">
            <v>11955.4</v>
          </cell>
        </row>
        <row r="557">
          <cell r="B557" t="str">
            <v>CI D/F Bend 90deg500290</v>
          </cell>
          <cell r="C557" t="str">
            <v>CI D/F Bend 90deg</v>
          </cell>
          <cell r="D557">
            <v>500</v>
          </cell>
          <cell r="E557">
            <v>290</v>
          </cell>
          <cell r="F557" t="str">
            <v>each</v>
          </cell>
          <cell r="G557">
            <v>9642.5</v>
          </cell>
          <cell r="H557">
            <v>15341</v>
          </cell>
        </row>
        <row r="558">
          <cell r="B558" t="str">
            <v>CI D/F Bend 90deg600442</v>
          </cell>
          <cell r="C558" t="str">
            <v>CI D/F Bend 90deg</v>
          </cell>
          <cell r="D558">
            <v>600</v>
          </cell>
          <cell r="E558">
            <v>442</v>
          </cell>
          <cell r="F558" t="str">
            <v>each</v>
          </cell>
          <cell r="G558">
            <v>14696.5</v>
          </cell>
          <cell r="H558">
            <v>23381.8</v>
          </cell>
        </row>
        <row r="559">
          <cell r="B559" t="str">
            <v>Tail piece8012</v>
          </cell>
          <cell r="C559" t="str">
            <v>Tail piece</v>
          </cell>
          <cell r="D559">
            <v>80</v>
          </cell>
          <cell r="E559">
            <v>12</v>
          </cell>
          <cell r="F559" t="str">
            <v>each</v>
          </cell>
          <cell r="G559">
            <v>399</v>
          </cell>
          <cell r="H559">
            <v>634.79999999999995</v>
          </cell>
        </row>
        <row r="560">
          <cell r="B560" t="str">
            <v>Tail piece10013.513</v>
          </cell>
          <cell r="C560" t="str">
            <v>Tail piece</v>
          </cell>
          <cell r="D560">
            <v>100</v>
          </cell>
          <cell r="E560">
            <v>13.513</v>
          </cell>
          <cell r="F560" t="str">
            <v>each</v>
          </cell>
          <cell r="G560">
            <v>449.30725000000001</v>
          </cell>
          <cell r="H560">
            <v>714.83769999999993</v>
          </cell>
        </row>
        <row r="561">
          <cell r="B561" t="str">
            <v>Tail piece12519</v>
          </cell>
          <cell r="C561" t="str">
            <v>Tail piece</v>
          </cell>
          <cell r="D561">
            <v>125</v>
          </cell>
          <cell r="E561">
            <v>19</v>
          </cell>
          <cell r="F561" t="str">
            <v>each</v>
          </cell>
          <cell r="G561">
            <v>631.75</v>
          </cell>
          <cell r="H561">
            <v>1005.1</v>
          </cell>
        </row>
        <row r="562">
          <cell r="B562" t="str">
            <v>Tail piece15023</v>
          </cell>
          <cell r="C562" t="str">
            <v>Tail piece</v>
          </cell>
          <cell r="D562">
            <v>150</v>
          </cell>
          <cell r="E562">
            <v>23</v>
          </cell>
          <cell r="F562" t="str">
            <v>each</v>
          </cell>
          <cell r="G562">
            <v>764.75</v>
          </cell>
          <cell r="H562">
            <v>1216.7</v>
          </cell>
        </row>
        <row r="563">
          <cell r="B563" t="str">
            <v>Tail piece20038.97</v>
          </cell>
          <cell r="C563" t="str">
            <v>Tail piece</v>
          </cell>
          <cell r="D563">
            <v>200</v>
          </cell>
          <cell r="E563">
            <v>38.97</v>
          </cell>
          <cell r="F563" t="str">
            <v>each</v>
          </cell>
          <cell r="G563">
            <v>1295.7525000000001</v>
          </cell>
          <cell r="H563">
            <v>2061.5129999999999</v>
          </cell>
        </row>
        <row r="564">
          <cell r="B564" t="str">
            <v>Tail piece25053</v>
          </cell>
          <cell r="C564" t="str">
            <v>Tail piece</v>
          </cell>
          <cell r="D564">
            <v>250</v>
          </cell>
          <cell r="E564">
            <v>53</v>
          </cell>
          <cell r="F564" t="str">
            <v>each</v>
          </cell>
          <cell r="G564">
            <v>1762.25</v>
          </cell>
          <cell r="H564">
            <v>2803.7</v>
          </cell>
        </row>
        <row r="565">
          <cell r="B565" t="str">
            <v>Tail piece30068</v>
          </cell>
          <cell r="C565" t="str">
            <v>Tail piece</v>
          </cell>
          <cell r="D565">
            <v>300</v>
          </cell>
          <cell r="E565">
            <v>68</v>
          </cell>
          <cell r="F565" t="str">
            <v>each</v>
          </cell>
          <cell r="G565">
            <v>2261</v>
          </cell>
          <cell r="H565">
            <v>3597.2</v>
          </cell>
        </row>
        <row r="566">
          <cell r="B566" t="str">
            <v>Tail piece35089.44</v>
          </cell>
          <cell r="C566" t="str">
            <v>Tail piece</v>
          </cell>
          <cell r="D566">
            <v>350</v>
          </cell>
          <cell r="E566">
            <v>89.44</v>
          </cell>
          <cell r="F566" t="str">
            <v>each</v>
          </cell>
          <cell r="G566">
            <v>2973.88</v>
          </cell>
          <cell r="H566">
            <v>4731.3760000000002</v>
          </cell>
        </row>
        <row r="567">
          <cell r="B567" t="str">
            <v>Tail piece400108.86</v>
          </cell>
          <cell r="C567" t="str">
            <v>Tail piece</v>
          </cell>
          <cell r="D567">
            <v>400</v>
          </cell>
          <cell r="E567">
            <v>108.86</v>
          </cell>
          <cell r="F567" t="str">
            <v>each</v>
          </cell>
          <cell r="G567">
            <v>3619.5949999999998</v>
          </cell>
          <cell r="H567">
            <v>5758.6939999999995</v>
          </cell>
        </row>
        <row r="568">
          <cell r="B568" t="str">
            <v>Tail piece450127.62</v>
          </cell>
          <cell r="C568" t="str">
            <v>Tail piece</v>
          </cell>
          <cell r="D568">
            <v>450</v>
          </cell>
          <cell r="E568">
            <v>127.62</v>
          </cell>
          <cell r="F568" t="str">
            <v>each</v>
          </cell>
          <cell r="G568">
            <v>4243.3649999999998</v>
          </cell>
          <cell r="H568">
            <v>6751.098</v>
          </cell>
        </row>
        <row r="569">
          <cell r="B569" t="str">
            <v>Tail piece500151.48</v>
          </cell>
          <cell r="C569" t="str">
            <v>Tail piece</v>
          </cell>
          <cell r="D569">
            <v>500</v>
          </cell>
          <cell r="E569">
            <v>151.47999999999999</v>
          </cell>
          <cell r="F569" t="str">
            <v>each</v>
          </cell>
          <cell r="G569">
            <v>5036.71</v>
          </cell>
          <cell r="H569">
            <v>8013.2919999999995</v>
          </cell>
        </row>
        <row r="570">
          <cell r="B570" t="str">
            <v>Tail piece600204.11</v>
          </cell>
          <cell r="C570" t="str">
            <v>Tail piece</v>
          </cell>
          <cell r="D570">
            <v>600</v>
          </cell>
          <cell r="E570">
            <v>204.11</v>
          </cell>
          <cell r="F570" t="str">
            <v>each</v>
          </cell>
          <cell r="G570">
            <v>6786.6575000000003</v>
          </cell>
          <cell r="H570">
            <v>10797.419</v>
          </cell>
        </row>
        <row r="571">
          <cell r="B571" t="str">
            <v>Duckfoot bend8021</v>
          </cell>
          <cell r="C571" t="str">
            <v>Duckfoot bend</v>
          </cell>
          <cell r="D571">
            <v>80</v>
          </cell>
          <cell r="E571">
            <v>21</v>
          </cell>
          <cell r="F571" t="str">
            <v>each</v>
          </cell>
          <cell r="G571">
            <v>698.25</v>
          </cell>
          <cell r="H571">
            <v>1110.8999999999999</v>
          </cell>
        </row>
        <row r="572">
          <cell r="B572" t="str">
            <v>Duckfoot bend10026</v>
          </cell>
          <cell r="C572" t="str">
            <v>Duckfoot bend</v>
          </cell>
          <cell r="D572">
            <v>100</v>
          </cell>
          <cell r="E572">
            <v>26</v>
          </cell>
          <cell r="F572" t="str">
            <v>each</v>
          </cell>
          <cell r="G572">
            <v>864.5</v>
          </cell>
          <cell r="H572">
            <v>1375.3999999999999</v>
          </cell>
        </row>
        <row r="573">
          <cell r="B573" t="str">
            <v>Duckfoot bend12536</v>
          </cell>
          <cell r="C573" t="str">
            <v>Duckfoot bend</v>
          </cell>
          <cell r="D573">
            <v>125</v>
          </cell>
          <cell r="E573">
            <v>36</v>
          </cell>
          <cell r="F573" t="str">
            <v>each</v>
          </cell>
          <cell r="G573">
            <v>1197</v>
          </cell>
          <cell r="H573">
            <v>1904.3999999999999</v>
          </cell>
        </row>
        <row r="574">
          <cell r="B574" t="str">
            <v>Duckfoot bend15046.97</v>
          </cell>
          <cell r="C574" t="str">
            <v>Duckfoot bend</v>
          </cell>
          <cell r="D574">
            <v>150</v>
          </cell>
          <cell r="E574">
            <v>46.97</v>
          </cell>
          <cell r="F574" t="str">
            <v>each</v>
          </cell>
          <cell r="G574">
            <v>1561.7525000000001</v>
          </cell>
          <cell r="H574">
            <v>2484.7129999999997</v>
          </cell>
        </row>
        <row r="575">
          <cell r="B575" t="str">
            <v>Duckfoot bend20074</v>
          </cell>
          <cell r="C575" t="str">
            <v>Duckfoot bend</v>
          </cell>
          <cell r="D575">
            <v>200</v>
          </cell>
          <cell r="E575">
            <v>74</v>
          </cell>
          <cell r="F575" t="str">
            <v>each</v>
          </cell>
          <cell r="G575">
            <v>2460.5</v>
          </cell>
          <cell r="H575">
            <v>3914.6</v>
          </cell>
        </row>
        <row r="576">
          <cell r="B576" t="str">
            <v>Duckfoot bend250111</v>
          </cell>
          <cell r="C576" t="str">
            <v>Duckfoot bend</v>
          </cell>
          <cell r="D576">
            <v>250</v>
          </cell>
          <cell r="E576">
            <v>111</v>
          </cell>
          <cell r="F576" t="str">
            <v>each</v>
          </cell>
          <cell r="G576">
            <v>3690.75</v>
          </cell>
          <cell r="H576">
            <v>5871.9</v>
          </cell>
        </row>
        <row r="577">
          <cell r="B577" t="str">
            <v>Duckfoot bend300156</v>
          </cell>
          <cell r="C577" t="str">
            <v>Duckfoot bend</v>
          </cell>
          <cell r="D577">
            <v>300</v>
          </cell>
          <cell r="E577">
            <v>156</v>
          </cell>
          <cell r="F577" t="str">
            <v>each</v>
          </cell>
          <cell r="G577">
            <v>5187</v>
          </cell>
          <cell r="H577">
            <v>8252.4</v>
          </cell>
        </row>
        <row r="578">
          <cell r="B578" t="str">
            <v>Duckfoot bend350214</v>
          </cell>
          <cell r="C578" t="str">
            <v>Duckfoot bend</v>
          </cell>
          <cell r="D578">
            <v>350</v>
          </cell>
          <cell r="E578">
            <v>214</v>
          </cell>
          <cell r="F578" t="str">
            <v>each</v>
          </cell>
          <cell r="G578">
            <v>7115.5</v>
          </cell>
          <cell r="H578">
            <v>11320.6</v>
          </cell>
        </row>
        <row r="579">
          <cell r="B579" t="str">
            <v>Duckfoot bend400281</v>
          </cell>
          <cell r="C579" t="str">
            <v>Duckfoot bend</v>
          </cell>
          <cell r="D579">
            <v>400</v>
          </cell>
          <cell r="E579">
            <v>281</v>
          </cell>
          <cell r="F579" t="str">
            <v>each</v>
          </cell>
          <cell r="G579">
            <v>9343.25</v>
          </cell>
          <cell r="H579">
            <v>14864.9</v>
          </cell>
        </row>
        <row r="580">
          <cell r="B580" t="str">
            <v>Duckfoot bend450350</v>
          </cell>
          <cell r="C580" t="str">
            <v>Duckfoot bend</v>
          </cell>
          <cell r="D580">
            <v>450</v>
          </cell>
          <cell r="E580">
            <v>350</v>
          </cell>
          <cell r="F580" t="str">
            <v>each</v>
          </cell>
          <cell r="G580">
            <v>11637.5</v>
          </cell>
          <cell r="H580">
            <v>18515</v>
          </cell>
        </row>
        <row r="581">
          <cell r="B581" t="str">
            <v>Duckfoot bend500446</v>
          </cell>
          <cell r="C581" t="str">
            <v>Duckfoot bend</v>
          </cell>
          <cell r="D581">
            <v>500</v>
          </cell>
          <cell r="E581">
            <v>446</v>
          </cell>
          <cell r="F581" t="str">
            <v>each</v>
          </cell>
          <cell r="G581">
            <v>14829.5</v>
          </cell>
          <cell r="H581">
            <v>23593.399999999998</v>
          </cell>
        </row>
        <row r="582">
          <cell r="B582" t="str">
            <v>Duckfoot bend600677</v>
          </cell>
          <cell r="C582" t="str">
            <v>Duckfoot bend</v>
          </cell>
          <cell r="D582">
            <v>600</v>
          </cell>
          <cell r="E582">
            <v>677</v>
          </cell>
          <cell r="F582" t="str">
            <v>each</v>
          </cell>
          <cell r="G582">
            <v>22510.25</v>
          </cell>
          <cell r="H582">
            <v>35813.299999999996</v>
          </cell>
        </row>
        <row r="583">
          <cell r="B583" t="str">
            <v>Semicircular bend8025.44</v>
          </cell>
          <cell r="C583" t="str">
            <v>Semicircular bend</v>
          </cell>
          <cell r="D583">
            <v>80</v>
          </cell>
          <cell r="E583">
            <v>25.44</v>
          </cell>
          <cell r="F583" t="str">
            <v>each</v>
          </cell>
          <cell r="G583">
            <v>845.88</v>
          </cell>
          <cell r="H583">
            <v>1345.7760000000001</v>
          </cell>
        </row>
        <row r="584">
          <cell r="B584" t="str">
            <v>Semicircular bend10035.35</v>
          </cell>
          <cell r="C584" t="str">
            <v>Semicircular bend</v>
          </cell>
          <cell r="D584">
            <v>100</v>
          </cell>
          <cell r="E584">
            <v>35.35</v>
          </cell>
          <cell r="F584" t="str">
            <v>each</v>
          </cell>
          <cell r="G584">
            <v>1175.3875</v>
          </cell>
          <cell r="H584">
            <v>1870.0150000000001</v>
          </cell>
        </row>
        <row r="585">
          <cell r="B585" t="str">
            <v>Semicircular bend12550.8</v>
          </cell>
          <cell r="C585" t="str">
            <v>Semicircular bend</v>
          </cell>
          <cell r="D585">
            <v>125</v>
          </cell>
          <cell r="E585">
            <v>50.8</v>
          </cell>
          <cell r="F585" t="str">
            <v>each</v>
          </cell>
          <cell r="G585">
            <v>1689.1</v>
          </cell>
          <cell r="H585">
            <v>2687.3199999999997</v>
          </cell>
        </row>
        <row r="586">
          <cell r="B586" t="str">
            <v>Semicircular bend15071.12</v>
          </cell>
          <cell r="C586" t="str">
            <v>Semicircular bend</v>
          </cell>
          <cell r="D586">
            <v>150</v>
          </cell>
          <cell r="E586">
            <v>71.12</v>
          </cell>
          <cell r="F586" t="str">
            <v>each</v>
          </cell>
          <cell r="G586">
            <v>2364.7400000000002</v>
          </cell>
          <cell r="H586">
            <v>3762.248</v>
          </cell>
        </row>
        <row r="587">
          <cell r="B587" t="str">
            <v>Semicircular bend200116.85</v>
          </cell>
          <cell r="C587" t="str">
            <v>Semicircular bend</v>
          </cell>
          <cell r="D587">
            <v>200</v>
          </cell>
          <cell r="E587">
            <v>116.85</v>
          </cell>
          <cell r="F587" t="str">
            <v>each</v>
          </cell>
          <cell r="G587">
            <v>3885.2624999999998</v>
          </cell>
          <cell r="H587">
            <v>6181.3649999999998</v>
          </cell>
        </row>
        <row r="588">
          <cell r="B588" t="str">
            <v>Sluice valve80</v>
          </cell>
          <cell r="C588" t="str">
            <v>Sluice valve</v>
          </cell>
          <cell r="D588">
            <v>80</v>
          </cell>
          <cell r="E588">
            <v>0</v>
          </cell>
          <cell r="F588" t="str">
            <v>each</v>
          </cell>
          <cell r="G588">
            <v>3273</v>
          </cell>
          <cell r="H588">
            <v>4255</v>
          </cell>
        </row>
        <row r="589">
          <cell r="B589" t="str">
            <v>Sluice valve100</v>
          </cell>
          <cell r="C589" t="str">
            <v>Sluice valve</v>
          </cell>
          <cell r="D589">
            <v>100</v>
          </cell>
          <cell r="E589">
            <v>0</v>
          </cell>
          <cell r="F589" t="str">
            <v>each</v>
          </cell>
          <cell r="G589">
            <v>4364</v>
          </cell>
          <cell r="H589">
            <v>5673</v>
          </cell>
        </row>
        <row r="590">
          <cell r="B590" t="str">
            <v>Sluice valve125</v>
          </cell>
          <cell r="C590" t="str">
            <v>Sluice valve</v>
          </cell>
          <cell r="D590">
            <v>125</v>
          </cell>
          <cell r="E590">
            <v>0</v>
          </cell>
          <cell r="F590" t="str">
            <v>each</v>
          </cell>
          <cell r="G590">
            <v>5454</v>
          </cell>
          <cell r="H590">
            <v>7090</v>
          </cell>
        </row>
        <row r="591">
          <cell r="B591" t="str">
            <v>Sluice valve150</v>
          </cell>
          <cell r="C591" t="str">
            <v>Sluice valve</v>
          </cell>
          <cell r="D591">
            <v>150</v>
          </cell>
          <cell r="E591">
            <v>0</v>
          </cell>
          <cell r="F591" t="str">
            <v>each</v>
          </cell>
          <cell r="G591">
            <v>6545</v>
          </cell>
          <cell r="H591">
            <v>8509</v>
          </cell>
        </row>
        <row r="592">
          <cell r="B592" t="str">
            <v>Sluice valve200</v>
          </cell>
          <cell r="C592" t="str">
            <v>Sluice valve</v>
          </cell>
          <cell r="D592">
            <v>200</v>
          </cell>
          <cell r="E592">
            <v>0</v>
          </cell>
          <cell r="F592" t="str">
            <v>each</v>
          </cell>
          <cell r="G592">
            <v>11472</v>
          </cell>
          <cell r="H592">
            <v>14914</v>
          </cell>
        </row>
        <row r="593">
          <cell r="B593" t="str">
            <v>Sluice valve250</v>
          </cell>
          <cell r="C593" t="str">
            <v>Sluice valve</v>
          </cell>
          <cell r="D593">
            <v>250</v>
          </cell>
          <cell r="E593">
            <v>0</v>
          </cell>
          <cell r="F593" t="str">
            <v>each</v>
          </cell>
          <cell r="G593">
            <v>16226</v>
          </cell>
          <cell r="H593">
            <v>21094</v>
          </cell>
        </row>
        <row r="594">
          <cell r="B594" t="str">
            <v>Sluice valve300</v>
          </cell>
          <cell r="C594" t="str">
            <v>Sluice valve</v>
          </cell>
          <cell r="D594">
            <v>300</v>
          </cell>
          <cell r="E594">
            <v>0</v>
          </cell>
          <cell r="F594" t="str">
            <v>each</v>
          </cell>
          <cell r="G594">
            <v>22274</v>
          </cell>
          <cell r="H594">
            <v>28956</v>
          </cell>
        </row>
        <row r="595">
          <cell r="B595" t="str">
            <v>Sluice valve350</v>
          </cell>
          <cell r="C595" t="str">
            <v>Sluice valve</v>
          </cell>
          <cell r="D595">
            <v>350</v>
          </cell>
          <cell r="E595">
            <v>0</v>
          </cell>
          <cell r="F595" t="str">
            <v>each</v>
          </cell>
          <cell r="G595">
            <v>50087</v>
          </cell>
          <cell r="H595">
            <v>71629</v>
          </cell>
        </row>
        <row r="596">
          <cell r="B596" t="str">
            <v>Sluice valve400</v>
          </cell>
          <cell r="C596" t="str">
            <v>Sluice valve</v>
          </cell>
          <cell r="D596">
            <v>400</v>
          </cell>
          <cell r="E596">
            <v>0</v>
          </cell>
          <cell r="F596" t="str">
            <v>each</v>
          </cell>
          <cell r="G596">
            <v>59372</v>
          </cell>
          <cell r="H596">
            <v>89548</v>
          </cell>
        </row>
        <row r="597">
          <cell r="B597" t="str">
            <v>Sluice valve450</v>
          </cell>
          <cell r="C597" t="str">
            <v>Sluice valve</v>
          </cell>
          <cell r="D597">
            <v>450</v>
          </cell>
          <cell r="E597">
            <v>0</v>
          </cell>
          <cell r="F597" t="str">
            <v>each</v>
          </cell>
          <cell r="G597">
            <v>74549</v>
          </cell>
          <cell r="H597">
            <v>112411</v>
          </cell>
        </row>
        <row r="598">
          <cell r="B598" t="str">
            <v>Sluice valve500</v>
          </cell>
          <cell r="C598" t="str">
            <v>Sluice valve</v>
          </cell>
          <cell r="D598">
            <v>500</v>
          </cell>
          <cell r="E598">
            <v>0</v>
          </cell>
          <cell r="F598" t="str">
            <v>each</v>
          </cell>
          <cell r="G598">
            <v>85525</v>
          </cell>
          <cell r="H598">
            <v>129168</v>
          </cell>
        </row>
        <row r="599">
          <cell r="B599" t="str">
            <v>Sluice valve600</v>
          </cell>
          <cell r="C599" t="str">
            <v>Sluice valve</v>
          </cell>
          <cell r="D599">
            <v>600</v>
          </cell>
          <cell r="E599">
            <v>0</v>
          </cell>
          <cell r="F599" t="str">
            <v>each</v>
          </cell>
          <cell r="G599">
            <v>125270</v>
          </cell>
          <cell r="H599">
            <v>191519</v>
          </cell>
        </row>
        <row r="600">
          <cell r="B600" t="str">
            <v>Lowering63PVC</v>
          </cell>
          <cell r="C600" t="str">
            <v>Lowering,L/J &amp; testing PVC pipes</v>
          </cell>
          <cell r="D600">
            <v>63</v>
          </cell>
          <cell r="E600" t="str">
            <v>PVC</v>
          </cell>
          <cell r="F600" t="str">
            <v>rmt</v>
          </cell>
          <cell r="G600">
            <v>7.9</v>
          </cell>
          <cell r="H600">
            <v>9.1</v>
          </cell>
        </row>
        <row r="601">
          <cell r="B601" t="str">
            <v>Lowering75PVC</v>
          </cell>
          <cell r="C601" t="str">
            <v>Lowering,L/J &amp; testing PVC pipes</v>
          </cell>
          <cell r="D601">
            <v>75</v>
          </cell>
          <cell r="E601" t="str">
            <v>PVC</v>
          </cell>
          <cell r="F601" t="str">
            <v>rmt</v>
          </cell>
          <cell r="G601">
            <v>8.4</v>
          </cell>
          <cell r="H601">
            <v>9.6999999999999993</v>
          </cell>
        </row>
        <row r="602">
          <cell r="B602" t="str">
            <v>Lowering90PVC</v>
          </cell>
          <cell r="C602" t="str">
            <v>Lowering,L/J &amp; testing PVC pipes</v>
          </cell>
          <cell r="D602">
            <v>90</v>
          </cell>
          <cell r="E602" t="str">
            <v>PVC</v>
          </cell>
          <cell r="F602" t="str">
            <v>rmt</v>
          </cell>
          <cell r="G602">
            <v>8.5</v>
          </cell>
          <cell r="H602">
            <v>9.8000000000000007</v>
          </cell>
        </row>
        <row r="603">
          <cell r="B603" t="str">
            <v>Lowering110PVC</v>
          </cell>
          <cell r="C603" t="str">
            <v>Lowering,L/J &amp; testing PVC pipes</v>
          </cell>
          <cell r="D603">
            <v>110</v>
          </cell>
          <cell r="E603" t="str">
            <v>PVC</v>
          </cell>
          <cell r="F603" t="str">
            <v>rmt</v>
          </cell>
          <cell r="G603">
            <v>9.1</v>
          </cell>
          <cell r="H603">
            <v>10.5</v>
          </cell>
        </row>
        <row r="604">
          <cell r="B604" t="str">
            <v>Lowering125PVC</v>
          </cell>
          <cell r="C604" t="str">
            <v>Lowering,L/J &amp; testing PVC pipes</v>
          </cell>
          <cell r="D604">
            <v>125</v>
          </cell>
          <cell r="E604" t="str">
            <v>PVC</v>
          </cell>
          <cell r="F604" t="str">
            <v>rmt</v>
          </cell>
          <cell r="G604">
            <v>9.5</v>
          </cell>
          <cell r="H604">
            <v>10.9</v>
          </cell>
        </row>
        <row r="605">
          <cell r="B605" t="str">
            <v>Lowering140PVC</v>
          </cell>
          <cell r="C605" t="str">
            <v>Lowering,L/J &amp; testing PVC pipes</v>
          </cell>
          <cell r="D605">
            <v>140</v>
          </cell>
          <cell r="E605" t="str">
            <v>PVC</v>
          </cell>
          <cell r="F605" t="str">
            <v>rmt</v>
          </cell>
          <cell r="G605">
            <v>9.8000000000000007</v>
          </cell>
          <cell r="H605">
            <v>11.3</v>
          </cell>
        </row>
        <row r="606">
          <cell r="B606" t="str">
            <v>Lowering160PVC</v>
          </cell>
          <cell r="C606" t="str">
            <v>Lowering,L/J &amp; testing PVC pipes</v>
          </cell>
          <cell r="D606">
            <v>160</v>
          </cell>
          <cell r="E606" t="str">
            <v>PVC</v>
          </cell>
          <cell r="F606" t="str">
            <v>rmt</v>
          </cell>
          <cell r="G606">
            <v>10.1</v>
          </cell>
          <cell r="H606">
            <v>11.6</v>
          </cell>
        </row>
        <row r="607">
          <cell r="B607" t="str">
            <v>Lowering180PVC</v>
          </cell>
          <cell r="C607" t="str">
            <v>Lowering,L/J &amp; testing PVC pipes</v>
          </cell>
          <cell r="D607">
            <v>180</v>
          </cell>
          <cell r="E607" t="str">
            <v>PVC</v>
          </cell>
          <cell r="F607" t="str">
            <v>rmt</v>
          </cell>
          <cell r="G607">
            <v>10.6</v>
          </cell>
          <cell r="H607">
            <v>12.2</v>
          </cell>
        </row>
        <row r="608">
          <cell r="B608" t="str">
            <v>Lowering200PVC</v>
          </cell>
          <cell r="C608" t="str">
            <v>Lowering,L/J &amp; testing PVC pipes</v>
          </cell>
          <cell r="D608">
            <v>200</v>
          </cell>
          <cell r="E608" t="str">
            <v>PVC</v>
          </cell>
          <cell r="F608" t="str">
            <v>rmt</v>
          </cell>
          <cell r="G608">
            <v>11.3</v>
          </cell>
          <cell r="H608">
            <v>13</v>
          </cell>
        </row>
        <row r="609">
          <cell r="B609" t="str">
            <v>Lowering225PVC</v>
          </cell>
          <cell r="C609" t="str">
            <v>Lowering,L/J &amp; testing PVC pipes</v>
          </cell>
          <cell r="D609">
            <v>225</v>
          </cell>
          <cell r="E609" t="str">
            <v>PVC</v>
          </cell>
          <cell r="F609" t="str">
            <v>rmt</v>
          </cell>
          <cell r="G609">
            <v>11.8</v>
          </cell>
          <cell r="H609">
            <v>13.6</v>
          </cell>
        </row>
        <row r="610">
          <cell r="B610" t="str">
            <v>Lowering250PVC</v>
          </cell>
          <cell r="C610" t="str">
            <v>Lowering,L/J &amp; testing PVC pipes</v>
          </cell>
          <cell r="D610">
            <v>250</v>
          </cell>
          <cell r="E610" t="str">
            <v>PVC</v>
          </cell>
          <cell r="F610" t="str">
            <v>rmt</v>
          </cell>
          <cell r="G610">
            <v>12.3</v>
          </cell>
          <cell r="H610">
            <v>14.1</v>
          </cell>
        </row>
        <row r="611">
          <cell r="B611" t="str">
            <v>Lowering280PVC</v>
          </cell>
          <cell r="C611" t="str">
            <v>Lowering,L/J &amp; testing PVC pipes</v>
          </cell>
          <cell r="D611">
            <v>280</v>
          </cell>
          <cell r="E611" t="str">
            <v>PVC</v>
          </cell>
          <cell r="F611" t="str">
            <v>rmt</v>
          </cell>
          <cell r="G611">
            <v>12.9</v>
          </cell>
          <cell r="H611">
            <v>14.8</v>
          </cell>
        </row>
        <row r="612">
          <cell r="B612" t="str">
            <v>Lowering315PVC</v>
          </cell>
          <cell r="C612" t="str">
            <v>Lowering,L/J &amp; testing PVC pipes</v>
          </cell>
          <cell r="D612">
            <v>315</v>
          </cell>
          <cell r="E612" t="str">
            <v>PVC</v>
          </cell>
          <cell r="F612" t="str">
            <v>rmt</v>
          </cell>
          <cell r="G612">
            <v>13.6</v>
          </cell>
          <cell r="H612">
            <v>15.6</v>
          </cell>
        </row>
        <row r="613">
          <cell r="B613" t="str">
            <v>Lowering,L/J &amp; testing HDPE pipes63HDPE</v>
          </cell>
          <cell r="C613" t="str">
            <v>Lowering,L/J &amp; testing HDPE pipes</v>
          </cell>
          <cell r="D613">
            <v>63</v>
          </cell>
          <cell r="E613" t="str">
            <v>HDPE</v>
          </cell>
          <cell r="F613" t="str">
            <v>rmt</v>
          </cell>
          <cell r="G613">
            <v>18.2</v>
          </cell>
          <cell r="H613">
            <v>20.9</v>
          </cell>
        </row>
        <row r="614">
          <cell r="B614" t="str">
            <v>Lowering,L/J &amp; testing HDPE pipes75HDPE</v>
          </cell>
          <cell r="C614" t="str">
            <v>Lowering,L/J &amp; testing HDPE pipes</v>
          </cell>
          <cell r="D614">
            <v>75</v>
          </cell>
          <cell r="E614" t="str">
            <v>HDPE</v>
          </cell>
          <cell r="F614" t="str">
            <v>rmt</v>
          </cell>
          <cell r="G614">
            <v>20.100000000000001</v>
          </cell>
          <cell r="H614">
            <v>23.1</v>
          </cell>
        </row>
        <row r="615">
          <cell r="B615" t="str">
            <v>Lowering,L/J &amp; testing HDPE pipes90HDPE</v>
          </cell>
          <cell r="C615" t="str">
            <v>Lowering,L/J &amp; testing HDPE pipes</v>
          </cell>
          <cell r="D615">
            <v>90</v>
          </cell>
          <cell r="E615" t="str">
            <v>HDPE</v>
          </cell>
          <cell r="F615" t="str">
            <v>rmt</v>
          </cell>
          <cell r="G615">
            <v>22.1</v>
          </cell>
          <cell r="H615">
            <v>25.4</v>
          </cell>
        </row>
        <row r="616">
          <cell r="B616" t="str">
            <v>Lowering,L/J &amp; testing HDPE pipes110HDPE</v>
          </cell>
          <cell r="C616" t="str">
            <v>Lowering,L/J &amp; testing HDPE pipes</v>
          </cell>
          <cell r="D616">
            <v>110</v>
          </cell>
          <cell r="E616" t="str">
            <v>HDPE</v>
          </cell>
          <cell r="F616" t="str">
            <v>rmt</v>
          </cell>
          <cell r="G616">
            <v>25.5</v>
          </cell>
          <cell r="H616">
            <v>29.3</v>
          </cell>
        </row>
        <row r="617">
          <cell r="B617" t="str">
            <v>Lowering,L/J &amp; testing HDPE pipes125HDPE</v>
          </cell>
          <cell r="C617" t="str">
            <v>Lowering,L/J &amp; testing HDPE pipes</v>
          </cell>
          <cell r="D617">
            <v>125</v>
          </cell>
          <cell r="E617" t="str">
            <v>HDPE</v>
          </cell>
          <cell r="F617" t="str">
            <v>rmt</v>
          </cell>
          <cell r="G617">
            <v>30.6</v>
          </cell>
          <cell r="H617">
            <v>35.200000000000003</v>
          </cell>
        </row>
        <row r="618">
          <cell r="B618" t="str">
            <v>Lowering,L/J &amp; testing HDPE pipes140HDPE</v>
          </cell>
          <cell r="C618" t="str">
            <v>Lowering,L/J &amp; testing HDPE pipes</v>
          </cell>
          <cell r="D618">
            <v>140</v>
          </cell>
          <cell r="E618" t="str">
            <v>HDPE</v>
          </cell>
          <cell r="F618" t="str">
            <v>rmt</v>
          </cell>
          <cell r="G618">
            <v>33</v>
          </cell>
          <cell r="H618">
            <v>38</v>
          </cell>
        </row>
        <row r="619">
          <cell r="B619" t="str">
            <v>Lowering,L/J &amp; testing HDPE pipes160HDPE</v>
          </cell>
          <cell r="C619" t="str">
            <v>Lowering,L/J &amp; testing HDPE pipes</v>
          </cell>
          <cell r="D619">
            <v>160</v>
          </cell>
          <cell r="E619" t="str">
            <v>HDPE</v>
          </cell>
          <cell r="F619" t="str">
            <v>rmt</v>
          </cell>
          <cell r="G619">
            <v>36</v>
          </cell>
          <cell r="H619">
            <v>41.4</v>
          </cell>
        </row>
        <row r="620">
          <cell r="B620" t="str">
            <v>Lowering,L/J &amp; testing HDPE pipes180HDPE</v>
          </cell>
          <cell r="C620" t="str">
            <v>Lowering,L/J &amp; testing HDPE pipes</v>
          </cell>
          <cell r="D620">
            <v>180</v>
          </cell>
          <cell r="E620" t="str">
            <v>HDPE</v>
          </cell>
          <cell r="F620" t="str">
            <v>rmt</v>
          </cell>
          <cell r="G620">
            <v>39.1</v>
          </cell>
          <cell r="H620">
            <v>45</v>
          </cell>
        </row>
        <row r="621">
          <cell r="B621" t="str">
            <v>Lowering,L/J &amp; testing HDPE pipes200HDPE</v>
          </cell>
          <cell r="C621" t="str">
            <v>Lowering,L/J &amp; testing HDPE pipes</v>
          </cell>
          <cell r="D621">
            <v>200</v>
          </cell>
          <cell r="E621" t="str">
            <v>HDPE</v>
          </cell>
          <cell r="F621" t="str">
            <v>rmt</v>
          </cell>
          <cell r="G621">
            <v>42.2</v>
          </cell>
          <cell r="H621">
            <v>48.5</v>
          </cell>
        </row>
        <row r="622">
          <cell r="B622" t="str">
            <v>Lowering,L/J &amp; testing HDPE pipes225HDPE</v>
          </cell>
          <cell r="C622" t="str">
            <v>Lowering,L/J &amp; testing HDPE pipes</v>
          </cell>
          <cell r="D622">
            <v>225</v>
          </cell>
          <cell r="E622" t="str">
            <v>HDPE</v>
          </cell>
          <cell r="F622" t="str">
            <v>rmt</v>
          </cell>
          <cell r="G622">
            <v>46</v>
          </cell>
          <cell r="H622">
            <v>52.9</v>
          </cell>
        </row>
        <row r="623">
          <cell r="B623" t="str">
            <v>Lowering,L/J &amp; testing HDPE pipes250HDPE</v>
          </cell>
          <cell r="C623" t="str">
            <v>Lowering,L/J &amp; testing HDPE pipes</v>
          </cell>
          <cell r="D623">
            <v>250</v>
          </cell>
          <cell r="E623" t="str">
            <v>HDPE</v>
          </cell>
          <cell r="F623" t="str">
            <v>rmt</v>
          </cell>
          <cell r="G623">
            <v>49.8</v>
          </cell>
          <cell r="H623">
            <v>57.3</v>
          </cell>
        </row>
        <row r="624">
          <cell r="B624" t="str">
            <v>Lowering,L/J &amp; testing HDPE pipes280HDPE</v>
          </cell>
          <cell r="C624" t="str">
            <v>Lowering,L/J &amp; testing HDPE pipes</v>
          </cell>
          <cell r="D624">
            <v>280</v>
          </cell>
          <cell r="E624" t="str">
            <v>HDPE</v>
          </cell>
          <cell r="F624" t="str">
            <v>rmt</v>
          </cell>
          <cell r="G624">
            <v>54.4</v>
          </cell>
          <cell r="H624">
            <v>62.6</v>
          </cell>
        </row>
        <row r="625">
          <cell r="B625" t="str">
            <v>Lowering,L/J &amp; testing HDPE pipes315HDPE</v>
          </cell>
          <cell r="C625" t="str">
            <v>Lowering,L/J &amp; testing HDPE pipes</v>
          </cell>
          <cell r="D625">
            <v>315</v>
          </cell>
          <cell r="E625" t="str">
            <v>HDPE</v>
          </cell>
          <cell r="F625" t="str">
            <v>rmt</v>
          </cell>
          <cell r="G625">
            <v>108.1</v>
          </cell>
          <cell r="H625">
            <v>124.3</v>
          </cell>
        </row>
        <row r="626">
          <cell r="B626" t="str">
            <v>Lowering,L/J &amp; testing HDPE pipes355HDPE</v>
          </cell>
          <cell r="C626" t="str">
            <v>Lowering,L/J &amp; testing HDPE pipes</v>
          </cell>
          <cell r="D626">
            <v>355</v>
          </cell>
          <cell r="E626" t="str">
            <v>HDPE</v>
          </cell>
          <cell r="F626" t="str">
            <v>rmt</v>
          </cell>
          <cell r="G626">
            <v>120.4</v>
          </cell>
          <cell r="H626">
            <v>138.5</v>
          </cell>
        </row>
        <row r="627">
          <cell r="B627" t="str">
            <v>Lowering of DI pipes80DI</v>
          </cell>
          <cell r="C627" t="str">
            <v>Lowering of DI pipes</v>
          </cell>
          <cell r="D627">
            <v>80</v>
          </cell>
          <cell r="E627" t="str">
            <v>DI</v>
          </cell>
          <cell r="F627" t="str">
            <v>rmt</v>
          </cell>
          <cell r="G627">
            <v>14.4</v>
          </cell>
          <cell r="H627">
            <v>16.600000000000001</v>
          </cell>
        </row>
        <row r="628">
          <cell r="B628" t="str">
            <v>Lowering of DI pipes100DI</v>
          </cell>
          <cell r="C628" t="str">
            <v>Lowering of DI pipes</v>
          </cell>
          <cell r="D628">
            <v>100</v>
          </cell>
          <cell r="E628" t="str">
            <v>DI</v>
          </cell>
          <cell r="F628" t="str">
            <v>rmt</v>
          </cell>
          <cell r="G628">
            <v>14.4</v>
          </cell>
          <cell r="H628">
            <v>16.600000000000001</v>
          </cell>
        </row>
        <row r="629">
          <cell r="B629" t="str">
            <v>Lowering of DI pipes125DI</v>
          </cell>
          <cell r="C629" t="str">
            <v>Lowering of DI pipes</v>
          </cell>
          <cell r="D629">
            <v>125</v>
          </cell>
          <cell r="E629" t="str">
            <v>DI</v>
          </cell>
          <cell r="F629" t="str">
            <v>rmt</v>
          </cell>
          <cell r="G629">
            <v>14.4</v>
          </cell>
          <cell r="H629">
            <v>16.600000000000001</v>
          </cell>
        </row>
        <row r="630">
          <cell r="B630" t="str">
            <v>Lowering of DI pipes150DI</v>
          </cell>
          <cell r="C630" t="str">
            <v>Lowering of DI pipes</v>
          </cell>
          <cell r="D630">
            <v>150</v>
          </cell>
          <cell r="E630" t="str">
            <v>DI</v>
          </cell>
          <cell r="F630" t="str">
            <v>rmt</v>
          </cell>
          <cell r="G630">
            <v>14.4</v>
          </cell>
          <cell r="H630">
            <v>16.600000000000001</v>
          </cell>
        </row>
        <row r="631">
          <cell r="B631" t="str">
            <v>Lowering of DI pipes200DI</v>
          </cell>
          <cell r="C631" t="str">
            <v>Lowering of DI pipes</v>
          </cell>
          <cell r="D631">
            <v>200</v>
          </cell>
          <cell r="E631" t="str">
            <v>DI</v>
          </cell>
          <cell r="F631" t="str">
            <v>rmt</v>
          </cell>
          <cell r="G631">
            <v>18.600000000000001</v>
          </cell>
          <cell r="H631">
            <v>21.4</v>
          </cell>
        </row>
        <row r="632">
          <cell r="B632" t="str">
            <v>Lowering of DI pipes250DI</v>
          </cell>
          <cell r="C632" t="str">
            <v>Lowering of DI pipes</v>
          </cell>
          <cell r="D632">
            <v>250</v>
          </cell>
          <cell r="E632" t="str">
            <v>DI</v>
          </cell>
          <cell r="F632" t="str">
            <v>rmt</v>
          </cell>
          <cell r="G632">
            <v>21</v>
          </cell>
          <cell r="H632">
            <v>24.2</v>
          </cell>
        </row>
        <row r="633">
          <cell r="B633" t="str">
            <v>Lowering of DI pipes300DI</v>
          </cell>
          <cell r="C633" t="str">
            <v>Lowering of DI pipes</v>
          </cell>
          <cell r="D633">
            <v>300</v>
          </cell>
          <cell r="E633" t="str">
            <v>DI</v>
          </cell>
          <cell r="F633" t="str">
            <v>rmt</v>
          </cell>
          <cell r="G633">
            <v>27.1</v>
          </cell>
          <cell r="H633">
            <v>31.2</v>
          </cell>
        </row>
        <row r="634">
          <cell r="B634" t="str">
            <v>Lowering of DI pipes350DI</v>
          </cell>
          <cell r="C634" t="str">
            <v>Lowering of DI pipes</v>
          </cell>
          <cell r="D634">
            <v>350</v>
          </cell>
          <cell r="E634" t="str">
            <v>DI</v>
          </cell>
          <cell r="F634" t="str">
            <v>rmt</v>
          </cell>
          <cell r="G634">
            <v>48.7</v>
          </cell>
          <cell r="H634">
            <v>56</v>
          </cell>
        </row>
        <row r="635">
          <cell r="B635" t="str">
            <v>Lowering of DI pipes400DI</v>
          </cell>
          <cell r="C635" t="str">
            <v>Lowering of DI pipes</v>
          </cell>
          <cell r="D635">
            <v>400</v>
          </cell>
          <cell r="E635" t="str">
            <v>DI</v>
          </cell>
          <cell r="F635" t="str">
            <v>rmt</v>
          </cell>
          <cell r="G635">
            <v>51.5</v>
          </cell>
          <cell r="H635">
            <v>59.2</v>
          </cell>
        </row>
        <row r="636">
          <cell r="B636" t="str">
            <v>Lowering of DI pipes450DI</v>
          </cell>
          <cell r="C636" t="str">
            <v>Lowering of DI pipes</v>
          </cell>
          <cell r="D636">
            <v>450</v>
          </cell>
          <cell r="E636" t="str">
            <v>DI</v>
          </cell>
          <cell r="F636" t="str">
            <v>rmt</v>
          </cell>
          <cell r="G636">
            <v>60.1</v>
          </cell>
          <cell r="H636">
            <v>69.099999999999994</v>
          </cell>
        </row>
        <row r="637">
          <cell r="B637" t="str">
            <v>Lowering of DI pipes500DI</v>
          </cell>
          <cell r="C637" t="str">
            <v>Lowering of DI pipes</v>
          </cell>
          <cell r="D637">
            <v>500</v>
          </cell>
          <cell r="E637" t="str">
            <v>DI</v>
          </cell>
          <cell r="F637" t="str">
            <v>rmt</v>
          </cell>
          <cell r="G637">
            <v>64.8</v>
          </cell>
          <cell r="H637">
            <v>74.5</v>
          </cell>
        </row>
        <row r="638">
          <cell r="B638" t="str">
            <v>Lowering of DI pipes600DI</v>
          </cell>
          <cell r="C638" t="str">
            <v>Lowering of DI pipes</v>
          </cell>
          <cell r="D638">
            <v>600</v>
          </cell>
          <cell r="E638" t="str">
            <v>DI</v>
          </cell>
          <cell r="F638" t="str">
            <v>rmt</v>
          </cell>
          <cell r="G638">
            <v>86.1</v>
          </cell>
          <cell r="H638">
            <v>99</v>
          </cell>
        </row>
        <row r="639">
          <cell r="B639" t="str">
            <v>Lowering of DI pipes700DI</v>
          </cell>
          <cell r="C639" t="str">
            <v>Lowering of DI pipes</v>
          </cell>
          <cell r="D639">
            <v>700</v>
          </cell>
          <cell r="E639" t="str">
            <v>DI</v>
          </cell>
          <cell r="F639" t="str">
            <v>rmt</v>
          </cell>
          <cell r="G639">
            <v>104.8</v>
          </cell>
          <cell r="H639">
            <v>120.5</v>
          </cell>
        </row>
        <row r="640">
          <cell r="B640" t="str">
            <v>Lowering of DI pipes750DI</v>
          </cell>
          <cell r="C640" t="str">
            <v>Lowering of DI pipes</v>
          </cell>
          <cell r="D640">
            <v>750</v>
          </cell>
          <cell r="E640" t="str">
            <v>DI</v>
          </cell>
          <cell r="F640" t="str">
            <v>rmt</v>
          </cell>
          <cell r="G640">
            <v>121</v>
          </cell>
          <cell r="H640">
            <v>139.19999999999999</v>
          </cell>
        </row>
        <row r="641">
          <cell r="B641" t="str">
            <v>Lowering of DI pipes800DI</v>
          </cell>
          <cell r="C641" t="str">
            <v>Lowering of DI pipes</v>
          </cell>
          <cell r="D641">
            <v>800</v>
          </cell>
          <cell r="E641" t="str">
            <v>DI</v>
          </cell>
          <cell r="F641" t="str">
            <v>rmt</v>
          </cell>
          <cell r="G641">
            <v>0</v>
          </cell>
          <cell r="H641">
            <v>161.5</v>
          </cell>
        </row>
        <row r="642">
          <cell r="B642" t="str">
            <v>Lowering of DI pipes900DI</v>
          </cell>
          <cell r="C642" t="str">
            <v>Lowering of DI pipes</v>
          </cell>
          <cell r="D642">
            <v>900</v>
          </cell>
          <cell r="E642" t="str">
            <v>DI</v>
          </cell>
          <cell r="F642" t="str">
            <v>rmt</v>
          </cell>
          <cell r="G642">
            <v>0</v>
          </cell>
          <cell r="H642">
            <v>193.5</v>
          </cell>
        </row>
        <row r="643">
          <cell r="B643" t="str">
            <v>Lowering of DI pipes1000DI</v>
          </cell>
          <cell r="C643" t="str">
            <v>Lowering of DI pipes</v>
          </cell>
          <cell r="D643">
            <v>1000</v>
          </cell>
          <cell r="E643" t="str">
            <v>DI</v>
          </cell>
          <cell r="F643" t="str">
            <v>rmt</v>
          </cell>
          <cell r="G643">
            <v>0</v>
          </cell>
          <cell r="H643">
            <v>233.8</v>
          </cell>
        </row>
        <row r="644">
          <cell r="B644" t="str">
            <v>Lowering of DI pipes1100DI</v>
          </cell>
          <cell r="C644" t="str">
            <v>Lowering of DI pipes</v>
          </cell>
          <cell r="D644">
            <v>1100</v>
          </cell>
          <cell r="E644" t="str">
            <v>DI</v>
          </cell>
          <cell r="F644" t="str">
            <v>rmt</v>
          </cell>
          <cell r="G644">
            <v>0</v>
          </cell>
          <cell r="H644">
            <v>277.8</v>
          </cell>
        </row>
        <row r="645">
          <cell r="B645" t="str">
            <v>Lowering of DI pipes1200DI</v>
          </cell>
          <cell r="C645" t="str">
            <v>Lowering of DI pipes</v>
          </cell>
          <cell r="D645">
            <v>1200</v>
          </cell>
          <cell r="E645" t="str">
            <v>DI</v>
          </cell>
          <cell r="F645" t="str">
            <v>rmt</v>
          </cell>
          <cell r="G645">
            <v>0</v>
          </cell>
          <cell r="H645">
            <v>325.89999999999998</v>
          </cell>
        </row>
        <row r="646">
          <cell r="B646" t="str">
            <v>Lowering of PSC pipes350PSC</v>
          </cell>
          <cell r="C646" t="str">
            <v>Lowering of PSC pipes</v>
          </cell>
          <cell r="D646">
            <v>350</v>
          </cell>
          <cell r="E646" t="str">
            <v>PSC</v>
          </cell>
          <cell r="F646" t="str">
            <v>rmt</v>
          </cell>
          <cell r="G646">
            <v>90</v>
          </cell>
        </row>
        <row r="647">
          <cell r="B647" t="str">
            <v>Lowering of PSC pipes400PSC</v>
          </cell>
          <cell r="C647" t="str">
            <v>Lowering of PSC pipes</v>
          </cell>
          <cell r="D647">
            <v>400</v>
          </cell>
          <cell r="E647" t="str">
            <v>PSC</v>
          </cell>
          <cell r="F647">
            <v>0</v>
          </cell>
          <cell r="G647">
            <v>102</v>
          </cell>
        </row>
        <row r="648">
          <cell r="B648" t="str">
            <v>Lowering of PSC pipes450PSC</v>
          </cell>
          <cell r="C648" t="str">
            <v>Lowering of PSC pipes</v>
          </cell>
          <cell r="D648">
            <v>450</v>
          </cell>
          <cell r="E648" t="str">
            <v>PSC</v>
          </cell>
          <cell r="F648">
            <v>0</v>
          </cell>
          <cell r="G648">
            <v>114</v>
          </cell>
        </row>
        <row r="649">
          <cell r="B649" t="str">
            <v>Lowering of PSC pipes500PSC</v>
          </cell>
          <cell r="C649" t="str">
            <v>Lowering of PSC pipes</v>
          </cell>
          <cell r="D649">
            <v>500</v>
          </cell>
          <cell r="E649" t="str">
            <v>PSC</v>
          </cell>
          <cell r="F649">
            <v>0</v>
          </cell>
          <cell r="G649">
            <v>120</v>
          </cell>
        </row>
        <row r="650">
          <cell r="B650" t="str">
            <v>Lowering of PSC pipes600PSC</v>
          </cell>
          <cell r="C650" t="str">
            <v>Lowering of PSC pipes</v>
          </cell>
          <cell r="D650">
            <v>600</v>
          </cell>
          <cell r="E650" t="str">
            <v>PSC</v>
          </cell>
          <cell r="F650">
            <v>0</v>
          </cell>
          <cell r="G650">
            <v>150</v>
          </cell>
        </row>
        <row r="651">
          <cell r="B651" t="str">
            <v>Lowering of PSC pipes700PSC</v>
          </cell>
          <cell r="C651" t="str">
            <v>Lowering of PSC pipes</v>
          </cell>
          <cell r="D651">
            <v>700</v>
          </cell>
          <cell r="E651" t="str">
            <v>PSC</v>
          </cell>
          <cell r="F651">
            <v>0</v>
          </cell>
          <cell r="G651">
            <v>174</v>
          </cell>
        </row>
        <row r="652">
          <cell r="B652" t="str">
            <v>Lowering of PSC pipes800PSC</v>
          </cell>
          <cell r="C652" t="str">
            <v>Lowering of PSC pipes</v>
          </cell>
          <cell r="D652">
            <v>800</v>
          </cell>
          <cell r="E652" t="str">
            <v>PSC</v>
          </cell>
          <cell r="F652">
            <v>0</v>
          </cell>
          <cell r="G652">
            <v>198</v>
          </cell>
        </row>
        <row r="653">
          <cell r="B653" t="str">
            <v>Lowering of PSC pipes900PSC</v>
          </cell>
          <cell r="C653" t="str">
            <v>Lowering of PSC pipes</v>
          </cell>
          <cell r="D653">
            <v>900</v>
          </cell>
          <cell r="E653" t="str">
            <v>PSC</v>
          </cell>
          <cell r="F653">
            <v>0</v>
          </cell>
          <cell r="G653">
            <v>222</v>
          </cell>
        </row>
        <row r="654">
          <cell r="B654" t="str">
            <v>Lowering of PSC pipes1000PSC</v>
          </cell>
          <cell r="C654" t="str">
            <v>Lowering of PSC pipes</v>
          </cell>
          <cell r="D654">
            <v>1000</v>
          </cell>
          <cell r="E654" t="str">
            <v>PSC</v>
          </cell>
          <cell r="F654">
            <v>0</v>
          </cell>
          <cell r="G654">
            <v>252</v>
          </cell>
        </row>
        <row r="655">
          <cell r="B655" t="str">
            <v>Lowering of GRP pipes350GRP</v>
          </cell>
          <cell r="C655" t="str">
            <v>Lowering of GRP pipes</v>
          </cell>
          <cell r="D655">
            <v>350</v>
          </cell>
          <cell r="E655" t="str">
            <v>GRP</v>
          </cell>
          <cell r="F655">
            <v>0</v>
          </cell>
          <cell r="G655">
            <v>120</v>
          </cell>
        </row>
        <row r="656">
          <cell r="B656" t="str">
            <v>Lowering of GRP pipes400GRP</v>
          </cell>
          <cell r="C656" t="str">
            <v>Lowering of GRP pipes</v>
          </cell>
          <cell r="D656">
            <v>400</v>
          </cell>
          <cell r="E656" t="str">
            <v>GRP</v>
          </cell>
          <cell r="F656">
            <v>0</v>
          </cell>
          <cell r="G656">
            <v>180</v>
          </cell>
        </row>
        <row r="657">
          <cell r="B657" t="str">
            <v>Lowering of GRP pipes450GRP</v>
          </cell>
          <cell r="C657" t="str">
            <v>Lowering of GRP pipes</v>
          </cell>
          <cell r="D657">
            <v>450</v>
          </cell>
          <cell r="E657" t="str">
            <v>GRP</v>
          </cell>
          <cell r="F657">
            <v>0</v>
          </cell>
          <cell r="G657">
            <v>220</v>
          </cell>
        </row>
        <row r="658">
          <cell r="B658" t="str">
            <v>Lowering of GRP pipes500GRP</v>
          </cell>
          <cell r="C658" t="str">
            <v>Lowering of GRP pipes</v>
          </cell>
          <cell r="D658">
            <v>500</v>
          </cell>
          <cell r="E658" t="str">
            <v>GRP</v>
          </cell>
          <cell r="F658">
            <v>0</v>
          </cell>
          <cell r="G658">
            <v>280</v>
          </cell>
        </row>
        <row r="659">
          <cell r="B659" t="str">
            <v>Lowering of GRP pipes600GRP</v>
          </cell>
          <cell r="C659" t="str">
            <v>Lowering of GRP pipes</v>
          </cell>
          <cell r="D659">
            <v>600</v>
          </cell>
          <cell r="E659" t="str">
            <v>GRP</v>
          </cell>
          <cell r="F659">
            <v>0</v>
          </cell>
          <cell r="G659">
            <v>300</v>
          </cell>
        </row>
        <row r="660">
          <cell r="B660" t="str">
            <v>Lowering of GRP pipes700GRP</v>
          </cell>
          <cell r="C660" t="str">
            <v>Lowering of GRP pipes</v>
          </cell>
          <cell r="D660">
            <v>700</v>
          </cell>
          <cell r="E660" t="str">
            <v>GRP</v>
          </cell>
          <cell r="F660">
            <v>0</v>
          </cell>
          <cell r="G660">
            <v>340</v>
          </cell>
        </row>
        <row r="661">
          <cell r="B661" t="str">
            <v>Lowering of GRP pipes800GRP</v>
          </cell>
          <cell r="C661" t="str">
            <v>Lowering of GRP pipes</v>
          </cell>
          <cell r="D661">
            <v>800</v>
          </cell>
          <cell r="E661" t="str">
            <v>GRP</v>
          </cell>
          <cell r="F661">
            <v>0</v>
          </cell>
          <cell r="G661">
            <v>400</v>
          </cell>
        </row>
        <row r="662">
          <cell r="B662" t="str">
            <v>Lowering of GRP pipes900GRP</v>
          </cell>
          <cell r="C662" t="str">
            <v>Lowering of GRP pipes</v>
          </cell>
          <cell r="D662">
            <v>900</v>
          </cell>
          <cell r="E662" t="str">
            <v>GRP</v>
          </cell>
          <cell r="F662">
            <v>0</v>
          </cell>
          <cell r="G662">
            <v>440</v>
          </cell>
        </row>
        <row r="663">
          <cell r="B663" t="str">
            <v>Lowering of GRP pipes1000GRP</v>
          </cell>
          <cell r="C663" t="str">
            <v>Lowering of GRP pipes</v>
          </cell>
          <cell r="D663">
            <v>1000</v>
          </cell>
          <cell r="E663" t="str">
            <v>GRP</v>
          </cell>
          <cell r="F663">
            <v>0</v>
          </cell>
          <cell r="G663">
            <v>510</v>
          </cell>
        </row>
        <row r="664">
          <cell r="B664" t="str">
            <v>Lowering of AC pipes80CL-15</v>
          </cell>
          <cell r="C664" t="str">
            <v>Lowering of AC pipes</v>
          </cell>
          <cell r="D664">
            <v>80</v>
          </cell>
          <cell r="E664" t="str">
            <v>CL-15</v>
          </cell>
          <cell r="F664" t="str">
            <v>rmt</v>
          </cell>
          <cell r="G664">
            <v>2.65</v>
          </cell>
        </row>
        <row r="665">
          <cell r="B665" t="str">
            <v>Lowering of AC pipes100CL-15</v>
          </cell>
          <cell r="C665" t="str">
            <v>Lowering of AC pipes</v>
          </cell>
          <cell r="D665">
            <v>100</v>
          </cell>
          <cell r="E665" t="str">
            <v>CL-15</v>
          </cell>
          <cell r="F665" t="str">
            <v>rmt</v>
          </cell>
          <cell r="G665">
            <v>3.57</v>
          </cell>
        </row>
        <row r="666">
          <cell r="B666" t="str">
            <v>Lowering of AC pipes125CL-15</v>
          </cell>
          <cell r="C666" t="str">
            <v>Lowering of AC pipes</v>
          </cell>
          <cell r="D666">
            <v>125</v>
          </cell>
          <cell r="E666" t="str">
            <v>CL-15</v>
          </cell>
          <cell r="F666" t="str">
            <v>rmt</v>
          </cell>
          <cell r="G666">
            <v>4.5999999999999996</v>
          </cell>
        </row>
        <row r="667">
          <cell r="B667" t="str">
            <v>Lowering of AC pipes150CL-15</v>
          </cell>
          <cell r="C667" t="str">
            <v>Lowering of AC pipes</v>
          </cell>
          <cell r="D667">
            <v>150</v>
          </cell>
          <cell r="E667" t="str">
            <v>CL-15</v>
          </cell>
          <cell r="F667" t="str">
            <v>rmt</v>
          </cell>
          <cell r="G667">
            <v>6.56</v>
          </cell>
        </row>
        <row r="668">
          <cell r="B668" t="str">
            <v>Lowering of AC pipes200CL-15</v>
          </cell>
          <cell r="C668" t="str">
            <v>Lowering of AC pipes</v>
          </cell>
          <cell r="D668">
            <v>200</v>
          </cell>
          <cell r="E668" t="str">
            <v>CL-15</v>
          </cell>
          <cell r="F668" t="str">
            <v>rmt</v>
          </cell>
          <cell r="G668">
            <v>10.93</v>
          </cell>
        </row>
        <row r="669">
          <cell r="B669" t="str">
            <v>Lowering of AC pipes250CL-15</v>
          </cell>
          <cell r="C669" t="str">
            <v>Lowering of AC pipes</v>
          </cell>
          <cell r="D669">
            <v>250</v>
          </cell>
          <cell r="E669" t="str">
            <v>CL-15</v>
          </cell>
          <cell r="F669" t="str">
            <v>rmt</v>
          </cell>
          <cell r="G669">
            <v>13.8</v>
          </cell>
        </row>
        <row r="670">
          <cell r="B670" t="str">
            <v>Lowering of AC pipes300CL-15</v>
          </cell>
          <cell r="C670" t="str">
            <v>Lowering of AC pipes</v>
          </cell>
          <cell r="D670">
            <v>300</v>
          </cell>
          <cell r="E670" t="str">
            <v>CL-15</v>
          </cell>
          <cell r="F670" t="str">
            <v>rmt</v>
          </cell>
          <cell r="G670">
            <v>19.32</v>
          </cell>
        </row>
        <row r="671">
          <cell r="B671" t="str">
            <v>Lowering of AC pipes350CL-15</v>
          </cell>
          <cell r="C671" t="str">
            <v>Lowering of AC pipes</v>
          </cell>
          <cell r="D671">
            <v>350</v>
          </cell>
          <cell r="E671" t="str">
            <v>CL-15</v>
          </cell>
          <cell r="F671" t="str">
            <v>rmt</v>
          </cell>
          <cell r="G671">
            <v>23.69</v>
          </cell>
        </row>
        <row r="672">
          <cell r="B672" t="str">
            <v>Lowering of AC pipes400CL-15</v>
          </cell>
          <cell r="C672" t="str">
            <v>Lowering of AC pipes</v>
          </cell>
          <cell r="D672">
            <v>400</v>
          </cell>
          <cell r="E672" t="str">
            <v>CL-15</v>
          </cell>
          <cell r="F672" t="str">
            <v>rmt</v>
          </cell>
          <cell r="G672">
            <v>30.82</v>
          </cell>
        </row>
        <row r="673">
          <cell r="B673" t="str">
            <v>Lowering of AC pipes450CL-15</v>
          </cell>
          <cell r="C673" t="str">
            <v>Lowering of AC pipes</v>
          </cell>
          <cell r="D673">
            <v>450</v>
          </cell>
          <cell r="E673" t="str">
            <v>CL-15</v>
          </cell>
          <cell r="F673" t="str">
            <v>rmt</v>
          </cell>
          <cell r="G673">
            <v>36.229999999999997</v>
          </cell>
        </row>
        <row r="674">
          <cell r="B674" t="str">
            <v>Lowering of AC pipes500CL-15</v>
          </cell>
          <cell r="C674" t="str">
            <v>Lowering of AC pipes</v>
          </cell>
          <cell r="D674">
            <v>500</v>
          </cell>
          <cell r="E674" t="str">
            <v>CL-15</v>
          </cell>
          <cell r="F674" t="str">
            <v>rmt</v>
          </cell>
          <cell r="G674">
            <v>44.97</v>
          </cell>
        </row>
        <row r="675">
          <cell r="B675" t="str">
            <v>Lowering of AC pipes600CL-15</v>
          </cell>
          <cell r="C675" t="str">
            <v>Lowering of AC pipes</v>
          </cell>
          <cell r="D675">
            <v>600</v>
          </cell>
          <cell r="E675" t="str">
            <v>CL-15</v>
          </cell>
          <cell r="F675" t="str">
            <v>rmt</v>
          </cell>
          <cell r="G675">
            <v>63.83</v>
          </cell>
        </row>
        <row r="676">
          <cell r="B676" t="str">
            <v>Lowering of AC pipes80CL-20</v>
          </cell>
          <cell r="C676" t="str">
            <v>Lowering of AC pipes</v>
          </cell>
          <cell r="D676">
            <v>80</v>
          </cell>
          <cell r="E676" t="str">
            <v>CL-20</v>
          </cell>
          <cell r="F676" t="str">
            <v>rmt</v>
          </cell>
          <cell r="G676">
            <v>2.99</v>
          </cell>
        </row>
        <row r="677">
          <cell r="B677" t="str">
            <v>Lowering of AC pipes100CL-20</v>
          </cell>
          <cell r="C677" t="str">
            <v>Lowering of AC pipes</v>
          </cell>
          <cell r="D677">
            <v>100</v>
          </cell>
          <cell r="E677" t="str">
            <v>CL-20</v>
          </cell>
          <cell r="F677" t="str">
            <v>rmt</v>
          </cell>
          <cell r="G677">
            <v>4.49</v>
          </cell>
        </row>
        <row r="678">
          <cell r="B678" t="str">
            <v>Lowering of AC pipes125CL-20</v>
          </cell>
          <cell r="C678" t="str">
            <v>Lowering of AC pipes</v>
          </cell>
          <cell r="D678">
            <v>125</v>
          </cell>
          <cell r="E678" t="str">
            <v>CL-20</v>
          </cell>
          <cell r="F678" t="str">
            <v>rmt</v>
          </cell>
          <cell r="G678">
            <v>5.75</v>
          </cell>
        </row>
        <row r="679">
          <cell r="B679" t="str">
            <v>Lowering of AC pipes150CL-20</v>
          </cell>
          <cell r="C679" t="str">
            <v>Lowering of AC pipes</v>
          </cell>
          <cell r="D679">
            <v>150</v>
          </cell>
          <cell r="E679" t="str">
            <v>CL-20</v>
          </cell>
          <cell r="F679" t="str">
            <v>rmt</v>
          </cell>
          <cell r="G679">
            <v>8.17</v>
          </cell>
        </row>
        <row r="680">
          <cell r="B680" t="str">
            <v>Lowering of AC pipes200CL-20</v>
          </cell>
          <cell r="C680" t="str">
            <v>Lowering of AC pipes</v>
          </cell>
          <cell r="D680">
            <v>200</v>
          </cell>
          <cell r="E680" t="str">
            <v>CL-20</v>
          </cell>
          <cell r="F680" t="str">
            <v>rmt</v>
          </cell>
          <cell r="G680">
            <v>13.8</v>
          </cell>
        </row>
        <row r="681">
          <cell r="B681" t="str">
            <v>Lowering of AC pipes250CL-20</v>
          </cell>
          <cell r="C681" t="str">
            <v>Lowering of AC pipes</v>
          </cell>
          <cell r="D681">
            <v>250</v>
          </cell>
          <cell r="E681" t="str">
            <v>CL-20</v>
          </cell>
          <cell r="F681" t="str">
            <v>rmt</v>
          </cell>
          <cell r="G681">
            <v>17.71</v>
          </cell>
        </row>
        <row r="682">
          <cell r="B682" t="str">
            <v>Lowering of AC pipes300CL-20</v>
          </cell>
          <cell r="C682" t="str">
            <v>Lowering of AC pipes</v>
          </cell>
          <cell r="D682">
            <v>300</v>
          </cell>
          <cell r="E682" t="str">
            <v>CL-20</v>
          </cell>
          <cell r="F682" t="str">
            <v>rmt</v>
          </cell>
          <cell r="G682">
            <v>25.07</v>
          </cell>
        </row>
        <row r="683">
          <cell r="B683" t="str">
            <v>Lowering of AC pipes350CL-20</v>
          </cell>
          <cell r="C683" t="str">
            <v>Lowering of AC pipes</v>
          </cell>
          <cell r="D683">
            <v>350</v>
          </cell>
          <cell r="E683" t="str">
            <v>CL-20</v>
          </cell>
          <cell r="F683" t="str">
            <v>rmt</v>
          </cell>
          <cell r="G683">
            <v>30.71</v>
          </cell>
        </row>
        <row r="684">
          <cell r="B684" t="str">
            <v>Lowering of AC pipes400CL-20</v>
          </cell>
          <cell r="C684" t="str">
            <v>Lowering of AC pipes</v>
          </cell>
          <cell r="D684">
            <v>400</v>
          </cell>
          <cell r="E684" t="str">
            <v>CL-20</v>
          </cell>
          <cell r="F684" t="str">
            <v>rmt</v>
          </cell>
          <cell r="G684">
            <v>40.14</v>
          </cell>
        </row>
        <row r="685">
          <cell r="B685" t="str">
            <v>Lowering of AC pipes450CL-20</v>
          </cell>
          <cell r="C685" t="str">
            <v>Lowering of AC pipes</v>
          </cell>
          <cell r="D685">
            <v>450</v>
          </cell>
          <cell r="E685" t="str">
            <v>CL-20</v>
          </cell>
          <cell r="F685" t="str">
            <v>rmt</v>
          </cell>
          <cell r="G685">
            <v>47.96</v>
          </cell>
        </row>
        <row r="686">
          <cell r="B686" t="str">
            <v>Lowering of AC pipes500CL-20</v>
          </cell>
          <cell r="C686" t="str">
            <v>Lowering of AC pipes</v>
          </cell>
          <cell r="D686">
            <v>500</v>
          </cell>
          <cell r="E686" t="str">
            <v>CL-20</v>
          </cell>
          <cell r="F686" t="str">
            <v>rmt</v>
          </cell>
          <cell r="G686">
            <v>58.77</v>
          </cell>
        </row>
        <row r="687">
          <cell r="B687" t="str">
            <v>Lowering of AC pipes600CL-20</v>
          </cell>
          <cell r="C687" t="str">
            <v>Lowering of AC pipes</v>
          </cell>
          <cell r="D687">
            <v>600</v>
          </cell>
          <cell r="E687" t="str">
            <v>CL-20</v>
          </cell>
          <cell r="F687" t="str">
            <v>rmt</v>
          </cell>
          <cell r="G687">
            <v>83.15</v>
          </cell>
        </row>
        <row r="688">
          <cell r="B688" t="str">
            <v>Lowering of AC pipes80CL-20</v>
          </cell>
          <cell r="C688" t="str">
            <v>Lowering of AC pipes</v>
          </cell>
          <cell r="D688">
            <v>80</v>
          </cell>
          <cell r="E688" t="str">
            <v>CL-20</v>
          </cell>
          <cell r="F688" t="str">
            <v>rmt</v>
          </cell>
          <cell r="G688">
            <v>3.68</v>
          </cell>
        </row>
        <row r="689">
          <cell r="B689" t="str">
            <v>Lowering of AC pipes100CL-20</v>
          </cell>
          <cell r="C689" t="str">
            <v>Lowering of AC pipes</v>
          </cell>
          <cell r="D689">
            <v>100</v>
          </cell>
          <cell r="E689" t="str">
            <v>CL-20</v>
          </cell>
          <cell r="F689" t="str">
            <v>rmt</v>
          </cell>
          <cell r="G689">
            <v>5.52</v>
          </cell>
        </row>
        <row r="690">
          <cell r="B690" t="str">
            <v>Lowering of AC pipes125CL-20</v>
          </cell>
          <cell r="C690" t="str">
            <v>Lowering of AC pipes</v>
          </cell>
          <cell r="D690">
            <v>125</v>
          </cell>
          <cell r="E690" t="str">
            <v>CL-20</v>
          </cell>
          <cell r="F690" t="str">
            <v>rmt</v>
          </cell>
          <cell r="G690">
            <v>7.25</v>
          </cell>
        </row>
        <row r="691">
          <cell r="B691" t="str">
            <v>Lowering of AC pipes150CL-20</v>
          </cell>
          <cell r="C691" t="str">
            <v>Lowering of AC pipes</v>
          </cell>
          <cell r="D691">
            <v>150</v>
          </cell>
          <cell r="E691" t="str">
            <v>CL-20</v>
          </cell>
          <cell r="F691" t="str">
            <v>rmt</v>
          </cell>
          <cell r="G691">
            <v>10.24</v>
          </cell>
        </row>
        <row r="692">
          <cell r="B692" t="str">
            <v>Lowering of AC pipes200CL-20</v>
          </cell>
          <cell r="C692" t="str">
            <v>Lowering of AC pipes</v>
          </cell>
          <cell r="D692">
            <v>200</v>
          </cell>
          <cell r="E692" t="str">
            <v>CL-20</v>
          </cell>
          <cell r="F692" t="str">
            <v>rmt</v>
          </cell>
          <cell r="G692">
            <v>17.600000000000001</v>
          </cell>
        </row>
        <row r="693">
          <cell r="B693" t="str">
            <v>Lowering of AC pipes250CL-20</v>
          </cell>
          <cell r="C693" t="str">
            <v>Lowering of AC pipes</v>
          </cell>
          <cell r="D693">
            <v>250</v>
          </cell>
          <cell r="E693" t="str">
            <v>CL-20</v>
          </cell>
          <cell r="F693" t="str">
            <v>rmt</v>
          </cell>
          <cell r="G693">
            <v>22.31</v>
          </cell>
        </row>
        <row r="694">
          <cell r="B694" t="str">
            <v>Lowering of AC pipes300CL-20</v>
          </cell>
          <cell r="C694" t="str">
            <v>Lowering of AC pipes</v>
          </cell>
          <cell r="D694">
            <v>300</v>
          </cell>
          <cell r="E694" t="str">
            <v>CL-20</v>
          </cell>
          <cell r="F694" t="str">
            <v>rmt</v>
          </cell>
          <cell r="G694">
            <v>31.97</v>
          </cell>
        </row>
        <row r="695">
          <cell r="B695" t="str">
            <v>Lowering of AC pipes350CL-20</v>
          </cell>
          <cell r="C695" t="str">
            <v>Lowering of AC pipes</v>
          </cell>
          <cell r="D695">
            <v>350</v>
          </cell>
          <cell r="E695" t="str">
            <v>CL-20</v>
          </cell>
          <cell r="F695" t="str">
            <v>rmt</v>
          </cell>
          <cell r="G695">
            <v>38.64</v>
          </cell>
        </row>
        <row r="696">
          <cell r="B696" t="str">
            <v>Lowering of AC pipes400CL-20</v>
          </cell>
          <cell r="C696" t="str">
            <v>Lowering of AC pipes</v>
          </cell>
          <cell r="D696">
            <v>400</v>
          </cell>
          <cell r="E696" t="str">
            <v>CL-20</v>
          </cell>
          <cell r="F696" t="str">
            <v>rmt</v>
          </cell>
          <cell r="G696">
            <v>49.8</v>
          </cell>
        </row>
        <row r="697">
          <cell r="B697" t="str">
            <v>Lowering of AC pipes450CL-20</v>
          </cell>
          <cell r="C697" t="str">
            <v>Lowering of AC pipes</v>
          </cell>
          <cell r="D697">
            <v>450</v>
          </cell>
          <cell r="E697" t="str">
            <v>CL-20</v>
          </cell>
          <cell r="F697" t="str">
            <v>rmt</v>
          </cell>
          <cell r="G697">
            <v>60.15</v>
          </cell>
        </row>
        <row r="698">
          <cell r="B698" t="str">
            <v>Lowering of AC pipes500CL-20</v>
          </cell>
          <cell r="C698" t="str">
            <v>Lowering of AC pipes</v>
          </cell>
          <cell r="D698">
            <v>500</v>
          </cell>
          <cell r="E698" t="str">
            <v>CL-20</v>
          </cell>
          <cell r="F698" t="str">
            <v>rmt</v>
          </cell>
          <cell r="G698">
            <v>73.83</v>
          </cell>
        </row>
        <row r="699">
          <cell r="B699" t="str">
            <v>Lowering of AC pipes600CL-20</v>
          </cell>
          <cell r="C699" t="str">
            <v>Lowering of AC pipes</v>
          </cell>
          <cell r="D699">
            <v>600</v>
          </cell>
          <cell r="E699" t="str">
            <v>CL-20</v>
          </cell>
          <cell r="F699" t="str">
            <v>rmt</v>
          </cell>
          <cell r="G699">
            <v>106.03</v>
          </cell>
        </row>
        <row r="700">
          <cell r="B700" t="str">
            <v>AC Coupling Cl-1580</v>
          </cell>
          <cell r="C700" t="str">
            <v>AC Coupling Cl-15</v>
          </cell>
          <cell r="D700">
            <v>80</v>
          </cell>
          <cell r="E700">
            <v>0</v>
          </cell>
          <cell r="F700" t="str">
            <v>each</v>
          </cell>
          <cell r="G700">
            <v>52.77</v>
          </cell>
          <cell r="H700">
            <v>64.5</v>
          </cell>
        </row>
        <row r="701">
          <cell r="B701" t="str">
            <v>AC Coupling Cl-15100</v>
          </cell>
          <cell r="C701" t="str">
            <v>AC Coupling Cl-15</v>
          </cell>
          <cell r="D701">
            <v>100</v>
          </cell>
          <cell r="E701">
            <v>0</v>
          </cell>
          <cell r="F701" t="str">
            <v>each</v>
          </cell>
          <cell r="G701">
            <v>68.73</v>
          </cell>
          <cell r="H701">
            <v>84</v>
          </cell>
        </row>
        <row r="702">
          <cell r="B702" t="str">
            <v>AC Coupling Cl-15125</v>
          </cell>
          <cell r="C702" t="str">
            <v>AC Coupling Cl-15</v>
          </cell>
          <cell r="D702">
            <v>125</v>
          </cell>
          <cell r="E702">
            <v>0</v>
          </cell>
          <cell r="F702" t="str">
            <v>each</v>
          </cell>
          <cell r="G702">
            <v>85.91</v>
          </cell>
          <cell r="H702">
            <v>105</v>
          </cell>
        </row>
        <row r="703">
          <cell r="B703" t="str">
            <v>AC Coupling Cl-15150</v>
          </cell>
          <cell r="C703" t="str">
            <v>AC Coupling Cl-15</v>
          </cell>
          <cell r="D703">
            <v>150</v>
          </cell>
          <cell r="E703">
            <v>0</v>
          </cell>
          <cell r="F703" t="str">
            <v>each</v>
          </cell>
          <cell r="G703">
            <v>98.18</v>
          </cell>
          <cell r="H703">
            <v>120</v>
          </cell>
        </row>
        <row r="704">
          <cell r="B704" t="str">
            <v>AC Coupling Cl-15200</v>
          </cell>
          <cell r="C704" t="str">
            <v>AC Coupling Cl-15</v>
          </cell>
          <cell r="D704">
            <v>200</v>
          </cell>
          <cell r="E704">
            <v>0</v>
          </cell>
          <cell r="F704" t="str">
            <v>each</v>
          </cell>
          <cell r="G704">
            <v>181.63</v>
          </cell>
          <cell r="H704">
            <v>222</v>
          </cell>
        </row>
        <row r="705">
          <cell r="B705" t="str">
            <v>AC Coupling Cl-15250</v>
          </cell>
          <cell r="C705" t="str">
            <v>AC Coupling Cl-15</v>
          </cell>
          <cell r="D705">
            <v>250</v>
          </cell>
          <cell r="E705">
            <v>0</v>
          </cell>
          <cell r="F705" t="str">
            <v>each</v>
          </cell>
          <cell r="G705">
            <v>211.09</v>
          </cell>
          <cell r="H705">
            <v>258</v>
          </cell>
        </row>
        <row r="706">
          <cell r="B706" t="str">
            <v>AC Coupling Cl-15300</v>
          </cell>
          <cell r="C706" t="str">
            <v>AC Coupling Cl-15</v>
          </cell>
          <cell r="D706">
            <v>300</v>
          </cell>
          <cell r="E706">
            <v>0</v>
          </cell>
          <cell r="F706" t="str">
            <v>each</v>
          </cell>
          <cell r="G706">
            <v>274.89999999999998</v>
          </cell>
          <cell r="H706">
            <v>336.1</v>
          </cell>
        </row>
        <row r="707">
          <cell r="B707" t="str">
            <v>AC Coupling Cl-15350</v>
          </cell>
          <cell r="C707" t="str">
            <v>AC Coupling Cl-15</v>
          </cell>
          <cell r="D707">
            <v>350</v>
          </cell>
          <cell r="E707">
            <v>0</v>
          </cell>
          <cell r="F707" t="str">
            <v>each</v>
          </cell>
          <cell r="G707">
            <v>358.35</v>
          </cell>
          <cell r="H707">
            <v>438.1</v>
          </cell>
        </row>
        <row r="708">
          <cell r="B708" t="str">
            <v>AC Coupling Cl-15400</v>
          </cell>
          <cell r="C708" t="str">
            <v>AC Coupling Cl-15</v>
          </cell>
          <cell r="D708">
            <v>400</v>
          </cell>
          <cell r="E708">
            <v>0</v>
          </cell>
          <cell r="F708" t="str">
            <v>each</v>
          </cell>
          <cell r="G708">
            <v>552.27</v>
          </cell>
          <cell r="H708">
            <v>675.1</v>
          </cell>
        </row>
        <row r="709">
          <cell r="B709" t="str">
            <v>AC Coupling Cl-15450</v>
          </cell>
          <cell r="C709" t="str">
            <v>AC Coupling Cl-15</v>
          </cell>
          <cell r="D709">
            <v>450</v>
          </cell>
          <cell r="E709">
            <v>0</v>
          </cell>
          <cell r="F709" t="str">
            <v>each</v>
          </cell>
          <cell r="G709">
            <v>662.72</v>
          </cell>
          <cell r="H709">
            <v>810.2</v>
          </cell>
        </row>
        <row r="710">
          <cell r="B710" t="str">
            <v>AC Coupling Cl-15500</v>
          </cell>
          <cell r="C710" t="str">
            <v>AC Coupling Cl-15</v>
          </cell>
          <cell r="D710">
            <v>500</v>
          </cell>
          <cell r="E710">
            <v>0</v>
          </cell>
          <cell r="F710" t="str">
            <v>each</v>
          </cell>
          <cell r="G710">
            <v>790.35</v>
          </cell>
          <cell r="H710">
            <v>966.2</v>
          </cell>
        </row>
        <row r="711">
          <cell r="B711" t="str">
            <v>AC Coupling Cl-15600</v>
          </cell>
          <cell r="C711" t="str">
            <v>AC Coupling Cl-15</v>
          </cell>
          <cell r="D711">
            <v>600</v>
          </cell>
          <cell r="E711">
            <v>0</v>
          </cell>
          <cell r="F711" t="str">
            <v>each</v>
          </cell>
          <cell r="G711">
            <v>951.87</v>
          </cell>
          <cell r="H711">
            <v>1163.5999999999999</v>
          </cell>
        </row>
        <row r="712">
          <cell r="B712" t="str">
            <v>AC Coupling Cl-2080</v>
          </cell>
          <cell r="C712" t="str">
            <v>AC Coupling Cl-20</v>
          </cell>
          <cell r="D712">
            <v>80</v>
          </cell>
          <cell r="E712">
            <v>0</v>
          </cell>
          <cell r="F712" t="str">
            <v>each</v>
          </cell>
          <cell r="G712">
            <v>55.23</v>
          </cell>
          <cell r="H712">
            <v>67.5</v>
          </cell>
        </row>
        <row r="713">
          <cell r="B713" t="str">
            <v>AC Coupling Cl-20100</v>
          </cell>
          <cell r="C713" t="str">
            <v>AC Coupling Cl-20</v>
          </cell>
          <cell r="D713">
            <v>100</v>
          </cell>
          <cell r="E713">
            <v>0</v>
          </cell>
          <cell r="F713" t="str">
            <v>each</v>
          </cell>
          <cell r="G713">
            <v>71.180000000000007</v>
          </cell>
          <cell r="H713">
            <v>87</v>
          </cell>
        </row>
        <row r="714">
          <cell r="B714" t="str">
            <v>AC Coupling Cl-20125</v>
          </cell>
          <cell r="C714" t="str">
            <v>AC Coupling Cl-20</v>
          </cell>
          <cell r="D714">
            <v>125</v>
          </cell>
          <cell r="E714">
            <v>0</v>
          </cell>
          <cell r="F714" t="str">
            <v>each</v>
          </cell>
          <cell r="G714">
            <v>93.28</v>
          </cell>
          <cell r="H714">
            <v>114</v>
          </cell>
        </row>
        <row r="715">
          <cell r="B715" t="str">
            <v>AC Coupling Cl-20150</v>
          </cell>
          <cell r="C715" t="str">
            <v>AC Coupling Cl-20</v>
          </cell>
          <cell r="D715">
            <v>150</v>
          </cell>
          <cell r="E715">
            <v>0</v>
          </cell>
          <cell r="F715" t="str">
            <v>each</v>
          </cell>
          <cell r="G715">
            <v>122.73</v>
          </cell>
          <cell r="H715">
            <v>150</v>
          </cell>
        </row>
        <row r="716">
          <cell r="B716" t="str">
            <v>AC Coupling Cl-20200</v>
          </cell>
          <cell r="C716" t="str">
            <v>AC Coupling Cl-20</v>
          </cell>
          <cell r="D716">
            <v>200</v>
          </cell>
          <cell r="E716">
            <v>0</v>
          </cell>
          <cell r="F716" t="str">
            <v>each</v>
          </cell>
          <cell r="G716">
            <v>193.91</v>
          </cell>
          <cell r="H716">
            <v>237</v>
          </cell>
        </row>
        <row r="717">
          <cell r="B717" t="str">
            <v>AC Coupling Cl-20250</v>
          </cell>
          <cell r="C717" t="str">
            <v>AC Coupling Cl-20</v>
          </cell>
          <cell r="D717">
            <v>250</v>
          </cell>
          <cell r="E717">
            <v>0</v>
          </cell>
          <cell r="F717" t="str">
            <v>each</v>
          </cell>
          <cell r="G717">
            <v>265.08999999999997</v>
          </cell>
          <cell r="H717">
            <v>324.10000000000002</v>
          </cell>
        </row>
        <row r="718">
          <cell r="B718" t="str">
            <v>AC Coupling Cl-20300</v>
          </cell>
          <cell r="C718" t="str">
            <v>AC Coupling Cl-20</v>
          </cell>
          <cell r="D718">
            <v>300</v>
          </cell>
          <cell r="E718">
            <v>0</v>
          </cell>
          <cell r="F718" t="str">
            <v>each</v>
          </cell>
          <cell r="G718">
            <v>355.91</v>
          </cell>
          <cell r="H718">
            <v>435.1</v>
          </cell>
        </row>
        <row r="719">
          <cell r="B719" t="str">
            <v>AC Coupling Cl-20350</v>
          </cell>
          <cell r="C719" t="str">
            <v>AC Coupling Cl-20</v>
          </cell>
          <cell r="D719">
            <v>350</v>
          </cell>
          <cell r="E719">
            <v>0</v>
          </cell>
          <cell r="F719" t="str">
            <v>each</v>
          </cell>
          <cell r="G719">
            <v>463.9</v>
          </cell>
          <cell r="H719">
            <v>567.1</v>
          </cell>
        </row>
        <row r="720">
          <cell r="B720" t="str">
            <v>AC Coupling Cl-20400</v>
          </cell>
          <cell r="C720" t="str">
            <v>AC Coupling Cl-20</v>
          </cell>
          <cell r="D720">
            <v>400</v>
          </cell>
          <cell r="E720">
            <v>0</v>
          </cell>
          <cell r="F720" t="str">
            <v>each</v>
          </cell>
          <cell r="G720">
            <v>721.63</v>
          </cell>
          <cell r="H720">
            <v>882.2</v>
          </cell>
        </row>
        <row r="721">
          <cell r="B721" t="str">
            <v>AC Coupling Cl-20450</v>
          </cell>
          <cell r="C721" t="str">
            <v>AC Coupling Cl-20</v>
          </cell>
          <cell r="D721">
            <v>450</v>
          </cell>
          <cell r="E721">
            <v>0</v>
          </cell>
          <cell r="F721" t="str">
            <v>each</v>
          </cell>
          <cell r="G721">
            <v>873.8</v>
          </cell>
          <cell r="H721">
            <v>1068.2</v>
          </cell>
        </row>
        <row r="722">
          <cell r="B722" t="str">
            <v>AC Coupling Cl-20500</v>
          </cell>
          <cell r="C722" t="str">
            <v>AC Coupling Cl-20</v>
          </cell>
          <cell r="D722">
            <v>500</v>
          </cell>
          <cell r="E722">
            <v>0</v>
          </cell>
          <cell r="F722" t="str">
            <v>each</v>
          </cell>
          <cell r="G722">
            <v>1057.9000000000001</v>
          </cell>
          <cell r="H722">
            <v>1293.2</v>
          </cell>
        </row>
        <row r="723">
          <cell r="B723" t="str">
            <v>AC Coupling Cl-20600</v>
          </cell>
          <cell r="C723" t="str">
            <v>AC Coupling Cl-20</v>
          </cell>
          <cell r="D723">
            <v>600</v>
          </cell>
          <cell r="E723">
            <v>0</v>
          </cell>
          <cell r="F723" t="str">
            <v>each</v>
          </cell>
          <cell r="G723">
            <v>1185.53</v>
          </cell>
          <cell r="H723">
            <v>1449.3</v>
          </cell>
        </row>
        <row r="724">
          <cell r="B724" t="str">
            <v>AC Coupling Cl-2580</v>
          </cell>
          <cell r="C724" t="str">
            <v>AC Coupling Cl-25</v>
          </cell>
          <cell r="D724">
            <v>80</v>
          </cell>
          <cell r="E724">
            <v>0</v>
          </cell>
          <cell r="F724" t="str">
            <v>each</v>
          </cell>
          <cell r="G724">
            <v>63.81</v>
          </cell>
          <cell r="H724">
            <v>78</v>
          </cell>
        </row>
        <row r="725">
          <cell r="B725" t="str">
            <v>AC Coupling Cl-25100</v>
          </cell>
          <cell r="C725" t="str">
            <v>AC Coupling Cl-25</v>
          </cell>
          <cell r="D725">
            <v>100</v>
          </cell>
          <cell r="E725">
            <v>0</v>
          </cell>
          <cell r="F725" t="str">
            <v>each</v>
          </cell>
          <cell r="G725">
            <v>85.91</v>
          </cell>
          <cell r="H725">
            <v>105</v>
          </cell>
        </row>
        <row r="726">
          <cell r="B726" t="str">
            <v>AC Coupling Cl-25125</v>
          </cell>
          <cell r="C726" t="str">
            <v>AC Coupling Cl-25</v>
          </cell>
          <cell r="D726">
            <v>125</v>
          </cell>
          <cell r="E726">
            <v>0</v>
          </cell>
          <cell r="F726" t="str">
            <v>each</v>
          </cell>
          <cell r="G726">
            <v>112.91</v>
          </cell>
          <cell r="H726">
            <v>138</v>
          </cell>
        </row>
        <row r="727">
          <cell r="B727" t="str">
            <v>AC Coupling Cl-25150</v>
          </cell>
          <cell r="C727" t="str">
            <v>AC Coupling Cl-25</v>
          </cell>
          <cell r="D727">
            <v>150</v>
          </cell>
          <cell r="E727">
            <v>0</v>
          </cell>
          <cell r="F727" t="str">
            <v>each</v>
          </cell>
          <cell r="G727">
            <v>152.16999999999999</v>
          </cell>
          <cell r="H727">
            <v>186</v>
          </cell>
        </row>
        <row r="728">
          <cell r="B728" t="str">
            <v>AC Coupling Cl-25200</v>
          </cell>
          <cell r="C728" t="str">
            <v>AC Coupling Cl-25</v>
          </cell>
          <cell r="D728">
            <v>200</v>
          </cell>
          <cell r="E728">
            <v>0</v>
          </cell>
          <cell r="F728" t="str">
            <v>each</v>
          </cell>
          <cell r="G728">
            <v>247.91</v>
          </cell>
          <cell r="H728">
            <v>303.10000000000002</v>
          </cell>
        </row>
        <row r="729">
          <cell r="B729" t="str">
            <v>AC Coupling Cl-25250</v>
          </cell>
          <cell r="C729" t="str">
            <v>AC Coupling Cl-25</v>
          </cell>
          <cell r="D729">
            <v>250</v>
          </cell>
          <cell r="E729">
            <v>0</v>
          </cell>
          <cell r="F729" t="str">
            <v>each</v>
          </cell>
          <cell r="G729">
            <v>338.72</v>
          </cell>
          <cell r="H729">
            <v>414.1</v>
          </cell>
        </row>
        <row r="730">
          <cell r="B730" t="str">
            <v>AC Coupling Cl-25300</v>
          </cell>
          <cell r="C730" t="str">
            <v>AC Coupling Cl-25</v>
          </cell>
          <cell r="D730">
            <v>300</v>
          </cell>
          <cell r="E730">
            <v>0</v>
          </cell>
          <cell r="F730" t="str">
            <v>each</v>
          </cell>
          <cell r="G730">
            <v>456.54</v>
          </cell>
          <cell r="H730">
            <v>558.1</v>
          </cell>
        </row>
        <row r="731">
          <cell r="B731" t="str">
            <v>AC Coupling Cl-25350</v>
          </cell>
          <cell r="C731" t="str">
            <v>AC Coupling Cl-25</v>
          </cell>
          <cell r="D731">
            <v>350</v>
          </cell>
          <cell r="E731">
            <v>0</v>
          </cell>
          <cell r="F731" t="str">
            <v>each</v>
          </cell>
          <cell r="G731">
            <v>593.99</v>
          </cell>
          <cell r="H731">
            <v>726.1</v>
          </cell>
        </row>
        <row r="732">
          <cell r="B732" t="str">
            <v>AC Coupling Cl-25400</v>
          </cell>
          <cell r="C732" t="str">
            <v>AC Coupling Cl-25</v>
          </cell>
          <cell r="D732">
            <v>400</v>
          </cell>
          <cell r="E732">
            <v>0</v>
          </cell>
          <cell r="F732" t="str">
            <v>each</v>
          </cell>
          <cell r="G732">
            <v>930.26</v>
          </cell>
          <cell r="H732">
            <v>1137.2</v>
          </cell>
        </row>
        <row r="733">
          <cell r="B733" t="str">
            <v>AC Coupling Cl-25450</v>
          </cell>
          <cell r="C733" t="str">
            <v>AC Coupling Cl-25</v>
          </cell>
          <cell r="D733">
            <v>450</v>
          </cell>
          <cell r="E733">
            <v>0</v>
          </cell>
          <cell r="F733" t="str">
            <v>each</v>
          </cell>
          <cell r="G733">
            <v>1126.6199999999999</v>
          </cell>
          <cell r="H733">
            <v>1377.3</v>
          </cell>
        </row>
        <row r="734">
          <cell r="B734" t="str">
            <v>AC Coupling Cl-25500</v>
          </cell>
          <cell r="C734" t="str">
            <v>AC Coupling Cl-25</v>
          </cell>
          <cell r="D734">
            <v>500</v>
          </cell>
          <cell r="E734">
            <v>0</v>
          </cell>
          <cell r="F734" t="str">
            <v>each</v>
          </cell>
          <cell r="G734">
            <v>1354.88</v>
          </cell>
          <cell r="H734">
            <v>1656.3</v>
          </cell>
        </row>
        <row r="735">
          <cell r="B735" t="str">
            <v>AC Coupling Cl-25600</v>
          </cell>
          <cell r="C735" t="str">
            <v>AC Coupling Cl-25</v>
          </cell>
          <cell r="D735">
            <v>600</v>
          </cell>
          <cell r="E735">
            <v>0</v>
          </cell>
          <cell r="F735" t="str">
            <v>each</v>
          </cell>
          <cell r="G735">
            <v>1516.89</v>
          </cell>
          <cell r="H735">
            <v>1854.3</v>
          </cell>
        </row>
        <row r="736">
          <cell r="B736" t="str">
            <v>AC Rubber rings Cl-1580</v>
          </cell>
          <cell r="C736" t="str">
            <v>AC Rubber rings Cl-15</v>
          </cell>
          <cell r="D736">
            <v>80</v>
          </cell>
          <cell r="E736">
            <v>0</v>
          </cell>
          <cell r="F736" t="str">
            <v>each</v>
          </cell>
          <cell r="G736">
            <v>32.26</v>
          </cell>
          <cell r="H736">
            <v>38.700000000000003</v>
          </cell>
        </row>
        <row r="737">
          <cell r="B737" t="str">
            <v>AC Rubber rings Cl-15100</v>
          </cell>
          <cell r="C737" t="str">
            <v>AC Rubber rings Cl-15</v>
          </cell>
          <cell r="D737">
            <v>100</v>
          </cell>
          <cell r="E737">
            <v>0</v>
          </cell>
          <cell r="F737" t="str">
            <v>each</v>
          </cell>
          <cell r="G737">
            <v>39.56</v>
          </cell>
          <cell r="H737">
            <v>47.5</v>
          </cell>
        </row>
        <row r="738">
          <cell r="B738" t="str">
            <v>AC Rubber rings Cl-15125</v>
          </cell>
          <cell r="C738" t="str">
            <v>AC Rubber rings Cl-15</v>
          </cell>
          <cell r="D738">
            <v>125</v>
          </cell>
          <cell r="E738">
            <v>0</v>
          </cell>
          <cell r="F738" t="str">
            <v>each</v>
          </cell>
          <cell r="G738">
            <v>51.77</v>
          </cell>
          <cell r="H738">
            <v>62.1</v>
          </cell>
        </row>
        <row r="739">
          <cell r="B739" t="str">
            <v>AC Rubber rings Cl-15150</v>
          </cell>
          <cell r="C739" t="str">
            <v>AC Rubber rings Cl-15</v>
          </cell>
          <cell r="D739">
            <v>150</v>
          </cell>
          <cell r="E739">
            <v>0</v>
          </cell>
          <cell r="F739" t="str">
            <v>each</v>
          </cell>
          <cell r="G739">
            <v>66.11</v>
          </cell>
          <cell r="H739">
            <v>79.3</v>
          </cell>
        </row>
        <row r="740">
          <cell r="B740" t="str">
            <v>AC Rubber rings Cl-15200</v>
          </cell>
          <cell r="C740" t="str">
            <v>AC Rubber rings Cl-15</v>
          </cell>
          <cell r="D740">
            <v>200</v>
          </cell>
          <cell r="E740">
            <v>0</v>
          </cell>
          <cell r="F740" t="str">
            <v>each</v>
          </cell>
          <cell r="G740">
            <v>67.709999999999994</v>
          </cell>
          <cell r="H740">
            <v>81.3</v>
          </cell>
        </row>
        <row r="741">
          <cell r="B741" t="str">
            <v>AC Rubber rings Cl-15250</v>
          </cell>
          <cell r="C741" t="str">
            <v>AC Rubber rings Cl-15</v>
          </cell>
          <cell r="D741">
            <v>250</v>
          </cell>
          <cell r="E741">
            <v>0</v>
          </cell>
          <cell r="F741" t="str">
            <v>each</v>
          </cell>
          <cell r="G741">
            <v>78.989999999999995</v>
          </cell>
          <cell r="H741">
            <v>94.8</v>
          </cell>
        </row>
        <row r="742">
          <cell r="B742" t="str">
            <v>AC Rubber rings Cl-15300</v>
          </cell>
          <cell r="C742" t="str">
            <v>AC Rubber rings Cl-15</v>
          </cell>
          <cell r="D742">
            <v>300</v>
          </cell>
          <cell r="E742">
            <v>0</v>
          </cell>
          <cell r="F742" t="str">
            <v>each</v>
          </cell>
          <cell r="G742">
            <v>79.25</v>
          </cell>
          <cell r="H742">
            <v>95.1</v>
          </cell>
        </row>
        <row r="743">
          <cell r="B743" t="str">
            <v>AC Rubber rings Cl-15350</v>
          </cell>
          <cell r="C743" t="str">
            <v>AC Rubber rings Cl-15</v>
          </cell>
          <cell r="D743">
            <v>350</v>
          </cell>
          <cell r="E743">
            <v>0</v>
          </cell>
          <cell r="F743" t="str">
            <v>each</v>
          </cell>
          <cell r="G743">
            <v>89.21</v>
          </cell>
          <cell r="H743">
            <v>107.1</v>
          </cell>
        </row>
        <row r="744">
          <cell r="B744" t="str">
            <v>AC Rubber rings Cl-15400</v>
          </cell>
          <cell r="C744" t="str">
            <v>AC Rubber rings Cl-15</v>
          </cell>
          <cell r="D744">
            <v>400</v>
          </cell>
          <cell r="E744">
            <v>0</v>
          </cell>
          <cell r="F744" t="str">
            <v>each</v>
          </cell>
          <cell r="G744">
            <v>108.99</v>
          </cell>
          <cell r="H744">
            <v>130.80000000000001</v>
          </cell>
        </row>
        <row r="745">
          <cell r="B745" t="str">
            <v>AC Rubber rings Cl-15450</v>
          </cell>
          <cell r="C745" t="str">
            <v>AC Rubber rings Cl-15</v>
          </cell>
          <cell r="D745">
            <v>450</v>
          </cell>
          <cell r="E745">
            <v>0</v>
          </cell>
          <cell r="F745" t="str">
            <v>each</v>
          </cell>
          <cell r="G745">
            <v>128.77000000000001</v>
          </cell>
          <cell r="H745">
            <v>154.5</v>
          </cell>
        </row>
        <row r="746">
          <cell r="B746" t="str">
            <v>AC Rubber rings Cl-15500</v>
          </cell>
          <cell r="C746" t="str">
            <v>AC Rubber rings Cl-15</v>
          </cell>
          <cell r="D746">
            <v>500</v>
          </cell>
          <cell r="E746">
            <v>0</v>
          </cell>
          <cell r="F746" t="str">
            <v>each</v>
          </cell>
          <cell r="G746">
            <v>148.68</v>
          </cell>
          <cell r="H746">
            <v>178.4</v>
          </cell>
        </row>
        <row r="747">
          <cell r="B747" t="str">
            <v>AC Rubber rings Cl-15600</v>
          </cell>
          <cell r="C747" t="str">
            <v>AC Rubber rings Cl-15</v>
          </cell>
          <cell r="D747">
            <v>600</v>
          </cell>
          <cell r="E747">
            <v>0</v>
          </cell>
          <cell r="F747" t="str">
            <v>each</v>
          </cell>
          <cell r="G747">
            <v>168.48</v>
          </cell>
          <cell r="H747">
            <v>202.2</v>
          </cell>
        </row>
        <row r="748">
          <cell r="B748" t="str">
            <v>AC Rubber rings Cl-2080</v>
          </cell>
          <cell r="C748" t="str">
            <v>AC Rubber rings Cl-20</v>
          </cell>
          <cell r="D748">
            <v>80</v>
          </cell>
          <cell r="E748">
            <v>0</v>
          </cell>
          <cell r="F748" t="str">
            <v>each</v>
          </cell>
          <cell r="G748">
            <v>32.26</v>
          </cell>
          <cell r="H748">
            <v>38.700000000000003</v>
          </cell>
        </row>
        <row r="749">
          <cell r="B749" t="str">
            <v>AC Rubber rings Cl-20100</v>
          </cell>
          <cell r="C749" t="str">
            <v>AC Rubber rings Cl-20</v>
          </cell>
          <cell r="D749">
            <v>100</v>
          </cell>
          <cell r="E749">
            <v>0</v>
          </cell>
          <cell r="F749" t="str">
            <v>each</v>
          </cell>
          <cell r="G749">
            <v>39.56</v>
          </cell>
          <cell r="H749">
            <v>47.5</v>
          </cell>
        </row>
        <row r="750">
          <cell r="B750" t="str">
            <v>AC Rubber rings Cl-20125</v>
          </cell>
          <cell r="C750" t="str">
            <v>AC Rubber rings Cl-20</v>
          </cell>
          <cell r="D750">
            <v>125</v>
          </cell>
          <cell r="E750">
            <v>0</v>
          </cell>
          <cell r="F750" t="str">
            <v>each</v>
          </cell>
          <cell r="G750">
            <v>51.77</v>
          </cell>
          <cell r="H750">
            <v>62.1</v>
          </cell>
        </row>
        <row r="751">
          <cell r="B751" t="str">
            <v>AC Rubber rings Cl-20150</v>
          </cell>
          <cell r="C751" t="str">
            <v>AC Rubber rings Cl-20</v>
          </cell>
          <cell r="D751">
            <v>150</v>
          </cell>
          <cell r="E751">
            <v>0</v>
          </cell>
          <cell r="F751" t="str">
            <v>each</v>
          </cell>
          <cell r="G751">
            <v>66.11</v>
          </cell>
          <cell r="H751">
            <v>79.3</v>
          </cell>
        </row>
        <row r="752">
          <cell r="B752" t="str">
            <v>AC Rubber rings Cl-20200</v>
          </cell>
          <cell r="C752" t="str">
            <v>AC Rubber rings Cl-20</v>
          </cell>
          <cell r="D752">
            <v>200</v>
          </cell>
          <cell r="E752">
            <v>0</v>
          </cell>
          <cell r="F752" t="str">
            <v>each</v>
          </cell>
          <cell r="G752">
            <v>67.709999999999994</v>
          </cell>
          <cell r="H752">
            <v>81.3</v>
          </cell>
        </row>
        <row r="753">
          <cell r="B753" t="str">
            <v>AC Rubber rings Cl-20250</v>
          </cell>
          <cell r="C753" t="str">
            <v>AC Rubber rings Cl-20</v>
          </cell>
          <cell r="D753">
            <v>250</v>
          </cell>
          <cell r="E753">
            <v>0</v>
          </cell>
          <cell r="F753" t="str">
            <v>each</v>
          </cell>
          <cell r="G753">
            <v>78.989999999999995</v>
          </cell>
          <cell r="H753">
            <v>94.8</v>
          </cell>
        </row>
        <row r="754">
          <cell r="B754" t="str">
            <v>AC Rubber rings Cl-20300</v>
          </cell>
          <cell r="C754" t="str">
            <v>AC Rubber rings Cl-20</v>
          </cell>
          <cell r="D754">
            <v>300</v>
          </cell>
          <cell r="E754">
            <v>0</v>
          </cell>
          <cell r="F754" t="str">
            <v>each</v>
          </cell>
          <cell r="G754">
            <v>79.25</v>
          </cell>
          <cell r="H754">
            <v>95.1</v>
          </cell>
        </row>
        <row r="755">
          <cell r="B755" t="str">
            <v>AC Rubber rings Cl-20350</v>
          </cell>
          <cell r="C755" t="str">
            <v>AC Rubber rings Cl-20</v>
          </cell>
          <cell r="D755">
            <v>350</v>
          </cell>
          <cell r="E755">
            <v>0</v>
          </cell>
          <cell r="F755" t="str">
            <v>each</v>
          </cell>
          <cell r="G755">
            <v>89.21</v>
          </cell>
          <cell r="H755">
            <v>107.1</v>
          </cell>
        </row>
        <row r="756">
          <cell r="B756" t="str">
            <v>AC Rubber rings Cl-20400</v>
          </cell>
          <cell r="C756" t="str">
            <v>AC Rubber rings Cl-20</v>
          </cell>
          <cell r="D756">
            <v>400</v>
          </cell>
          <cell r="E756">
            <v>0</v>
          </cell>
          <cell r="F756" t="str">
            <v>each</v>
          </cell>
          <cell r="G756">
            <v>108.99</v>
          </cell>
          <cell r="H756">
            <v>130.80000000000001</v>
          </cell>
        </row>
        <row r="757">
          <cell r="B757" t="str">
            <v>AC Rubber rings Cl-20450</v>
          </cell>
          <cell r="C757" t="str">
            <v>AC Rubber rings Cl-20</v>
          </cell>
          <cell r="D757">
            <v>450</v>
          </cell>
          <cell r="E757">
            <v>0</v>
          </cell>
          <cell r="F757" t="str">
            <v>each</v>
          </cell>
          <cell r="G757">
            <v>128.77000000000001</v>
          </cell>
          <cell r="H757">
            <v>154.5</v>
          </cell>
        </row>
        <row r="758">
          <cell r="B758" t="str">
            <v>AC Rubber rings Cl-20500</v>
          </cell>
          <cell r="C758" t="str">
            <v>AC Rubber rings Cl-20</v>
          </cell>
          <cell r="D758">
            <v>500</v>
          </cell>
          <cell r="E758">
            <v>0</v>
          </cell>
          <cell r="F758" t="str">
            <v>each</v>
          </cell>
          <cell r="G758">
            <v>148.68</v>
          </cell>
          <cell r="H758">
            <v>178.4</v>
          </cell>
        </row>
        <row r="759">
          <cell r="B759" t="str">
            <v>AC Rubber rings Cl-20600</v>
          </cell>
          <cell r="C759" t="str">
            <v>AC Rubber rings Cl-20</v>
          </cell>
          <cell r="D759">
            <v>600</v>
          </cell>
          <cell r="E759">
            <v>0</v>
          </cell>
          <cell r="F759" t="str">
            <v>each</v>
          </cell>
          <cell r="G759">
            <v>168.48</v>
          </cell>
          <cell r="H759">
            <v>202.2</v>
          </cell>
        </row>
        <row r="760">
          <cell r="B760" t="str">
            <v>AC Rubber rings Cl-2580</v>
          </cell>
          <cell r="C760" t="str">
            <v>AC Rubber rings Cl-25</v>
          </cell>
          <cell r="D760">
            <v>80</v>
          </cell>
          <cell r="E760">
            <v>0</v>
          </cell>
          <cell r="F760" t="str">
            <v>each</v>
          </cell>
          <cell r="G760">
            <v>32.26</v>
          </cell>
          <cell r="H760">
            <v>38.700000000000003</v>
          </cell>
        </row>
        <row r="761">
          <cell r="B761" t="str">
            <v>AC Rubber rings Cl-25100</v>
          </cell>
          <cell r="C761" t="str">
            <v>AC Rubber rings Cl-25</v>
          </cell>
          <cell r="D761">
            <v>100</v>
          </cell>
          <cell r="E761">
            <v>0</v>
          </cell>
          <cell r="F761" t="str">
            <v>each</v>
          </cell>
          <cell r="G761">
            <v>39.56</v>
          </cell>
          <cell r="H761">
            <v>47.5</v>
          </cell>
        </row>
        <row r="762">
          <cell r="B762" t="str">
            <v>AC Rubber rings Cl-25125</v>
          </cell>
          <cell r="C762" t="str">
            <v>AC Rubber rings Cl-25</v>
          </cell>
          <cell r="D762">
            <v>125</v>
          </cell>
          <cell r="E762">
            <v>0</v>
          </cell>
          <cell r="F762" t="str">
            <v>each</v>
          </cell>
          <cell r="G762">
            <v>51.77</v>
          </cell>
          <cell r="H762">
            <v>62.1</v>
          </cell>
        </row>
        <row r="763">
          <cell r="B763" t="str">
            <v>AC Rubber rings Cl-25150</v>
          </cell>
          <cell r="C763" t="str">
            <v>AC Rubber rings Cl-25</v>
          </cell>
          <cell r="D763">
            <v>150</v>
          </cell>
          <cell r="E763">
            <v>0</v>
          </cell>
          <cell r="F763" t="str">
            <v>each</v>
          </cell>
          <cell r="G763">
            <v>66.11</v>
          </cell>
          <cell r="H763">
            <v>79.3</v>
          </cell>
        </row>
        <row r="764">
          <cell r="B764" t="str">
            <v>AC Rubber rings Cl-25200</v>
          </cell>
          <cell r="C764" t="str">
            <v>AC Rubber rings Cl-25</v>
          </cell>
          <cell r="D764">
            <v>200</v>
          </cell>
          <cell r="E764">
            <v>0</v>
          </cell>
          <cell r="F764" t="str">
            <v>each</v>
          </cell>
          <cell r="G764">
            <v>67.709999999999994</v>
          </cell>
          <cell r="H764">
            <v>81.3</v>
          </cell>
        </row>
        <row r="765">
          <cell r="B765" t="str">
            <v>AC Rubber rings Cl-25250</v>
          </cell>
          <cell r="C765" t="str">
            <v>AC Rubber rings Cl-25</v>
          </cell>
          <cell r="D765">
            <v>250</v>
          </cell>
          <cell r="E765">
            <v>0</v>
          </cell>
          <cell r="F765" t="str">
            <v>each</v>
          </cell>
          <cell r="G765">
            <v>78.989999999999995</v>
          </cell>
          <cell r="H765">
            <v>94.8</v>
          </cell>
        </row>
        <row r="766">
          <cell r="B766" t="str">
            <v>AC Rubber rings Cl-25300</v>
          </cell>
          <cell r="C766" t="str">
            <v>AC Rubber rings Cl-25</v>
          </cell>
          <cell r="D766">
            <v>300</v>
          </cell>
          <cell r="E766">
            <v>0</v>
          </cell>
          <cell r="F766" t="str">
            <v>each</v>
          </cell>
          <cell r="G766">
            <v>79.25</v>
          </cell>
          <cell r="H766">
            <v>95.1</v>
          </cell>
        </row>
        <row r="767">
          <cell r="B767" t="str">
            <v>AC Rubber rings Cl-25350</v>
          </cell>
          <cell r="C767" t="str">
            <v>AC Rubber rings Cl-25</v>
          </cell>
          <cell r="D767">
            <v>350</v>
          </cell>
          <cell r="E767">
            <v>0</v>
          </cell>
          <cell r="F767" t="str">
            <v>each</v>
          </cell>
          <cell r="G767">
            <v>89.21</v>
          </cell>
          <cell r="H767">
            <v>107.1</v>
          </cell>
        </row>
        <row r="768">
          <cell r="B768" t="str">
            <v>AC Rubber rings Cl-25400</v>
          </cell>
          <cell r="C768" t="str">
            <v>AC Rubber rings Cl-25</v>
          </cell>
          <cell r="D768">
            <v>400</v>
          </cell>
          <cell r="E768">
            <v>0</v>
          </cell>
          <cell r="F768" t="str">
            <v>each</v>
          </cell>
          <cell r="G768">
            <v>108.99</v>
          </cell>
          <cell r="H768">
            <v>130.80000000000001</v>
          </cell>
        </row>
        <row r="769">
          <cell r="B769" t="str">
            <v>AC Rubber rings Cl-25450</v>
          </cell>
          <cell r="C769" t="str">
            <v>AC Rubber rings Cl-25</v>
          </cell>
          <cell r="D769">
            <v>450</v>
          </cell>
          <cell r="E769">
            <v>0</v>
          </cell>
          <cell r="F769" t="str">
            <v>each</v>
          </cell>
          <cell r="G769">
            <v>128.77000000000001</v>
          </cell>
          <cell r="H769">
            <v>154.5</v>
          </cell>
        </row>
        <row r="770">
          <cell r="B770" t="str">
            <v>AC Rubber rings Cl-25500</v>
          </cell>
          <cell r="C770" t="str">
            <v>AC Rubber rings Cl-25</v>
          </cell>
          <cell r="D770">
            <v>500</v>
          </cell>
          <cell r="E770">
            <v>0</v>
          </cell>
          <cell r="F770" t="str">
            <v>each</v>
          </cell>
          <cell r="G770">
            <v>148.68</v>
          </cell>
          <cell r="H770">
            <v>178.4</v>
          </cell>
        </row>
        <row r="771">
          <cell r="B771" t="str">
            <v>AC Rubber rings Cl-25600</v>
          </cell>
          <cell r="C771" t="str">
            <v>AC Rubber rings Cl-25</v>
          </cell>
          <cell r="D771">
            <v>600</v>
          </cell>
          <cell r="E771">
            <v>0</v>
          </cell>
          <cell r="F771" t="str">
            <v>each</v>
          </cell>
          <cell r="G771">
            <v>168.48</v>
          </cell>
          <cell r="H771">
            <v>202.2</v>
          </cell>
        </row>
        <row r="772">
          <cell r="B772" t="str">
            <v>DI Rubber Gaskets80</v>
          </cell>
          <cell r="C772" t="str">
            <v>DI Rubber Gaskets</v>
          </cell>
          <cell r="D772">
            <v>80</v>
          </cell>
          <cell r="E772" t="str">
            <v>DI</v>
          </cell>
          <cell r="F772" t="str">
            <v>each</v>
          </cell>
          <cell r="G772">
            <v>27.77</v>
          </cell>
          <cell r="H772">
            <v>35</v>
          </cell>
        </row>
        <row r="773">
          <cell r="B773" t="str">
            <v>DI Rubber Gaskets100</v>
          </cell>
          <cell r="C773" t="str">
            <v>DI Rubber Gaskets</v>
          </cell>
          <cell r="D773">
            <v>100</v>
          </cell>
          <cell r="E773" t="str">
            <v>DI</v>
          </cell>
          <cell r="F773" t="str">
            <v>each</v>
          </cell>
          <cell r="G773">
            <v>39.96</v>
          </cell>
          <cell r="H773">
            <v>55</v>
          </cell>
        </row>
        <row r="774">
          <cell r="B774" t="str">
            <v>DI Rubber Gaskets125</v>
          </cell>
          <cell r="C774" t="str">
            <v>DI Rubber Gaskets</v>
          </cell>
          <cell r="D774">
            <v>125</v>
          </cell>
          <cell r="E774" t="str">
            <v>DI</v>
          </cell>
          <cell r="F774" t="str">
            <v>each</v>
          </cell>
          <cell r="G774">
            <v>39.96</v>
          </cell>
          <cell r="H774">
            <v>55</v>
          </cell>
        </row>
        <row r="775">
          <cell r="B775" t="str">
            <v>DI Rubber Gaskets150</v>
          </cell>
          <cell r="C775" t="str">
            <v>DI Rubber Gaskets</v>
          </cell>
          <cell r="D775">
            <v>150</v>
          </cell>
          <cell r="E775" t="str">
            <v>DI</v>
          </cell>
          <cell r="F775" t="str">
            <v>each</v>
          </cell>
          <cell r="G775">
            <v>63.78</v>
          </cell>
          <cell r="H775">
            <v>80</v>
          </cell>
        </row>
        <row r="776">
          <cell r="B776" t="str">
            <v>DI Rubber Gaskets200</v>
          </cell>
          <cell r="C776" t="str">
            <v>DI Rubber Gaskets</v>
          </cell>
          <cell r="D776">
            <v>200</v>
          </cell>
          <cell r="E776" t="str">
            <v>DI</v>
          </cell>
          <cell r="F776" t="str">
            <v>each</v>
          </cell>
          <cell r="G776">
            <v>78.22</v>
          </cell>
          <cell r="H776">
            <v>98</v>
          </cell>
        </row>
        <row r="777">
          <cell r="B777" t="str">
            <v>DI Rubber Gaskets250</v>
          </cell>
          <cell r="C777" t="str">
            <v>DI Rubber Gaskets</v>
          </cell>
          <cell r="D777">
            <v>250</v>
          </cell>
          <cell r="E777" t="str">
            <v>DI</v>
          </cell>
          <cell r="F777" t="str">
            <v>each</v>
          </cell>
          <cell r="G777">
            <v>87.46</v>
          </cell>
          <cell r="H777">
            <v>109</v>
          </cell>
        </row>
        <row r="778">
          <cell r="B778" t="str">
            <v>DI Rubber Gaskets300</v>
          </cell>
          <cell r="C778" t="str">
            <v>DI Rubber Gaskets</v>
          </cell>
          <cell r="D778">
            <v>300</v>
          </cell>
          <cell r="E778" t="str">
            <v>DI</v>
          </cell>
          <cell r="F778" t="str">
            <v>each</v>
          </cell>
          <cell r="G778">
            <v>133.77000000000001</v>
          </cell>
          <cell r="H778">
            <v>167</v>
          </cell>
        </row>
        <row r="779">
          <cell r="B779" t="str">
            <v>DI Rubber Gaskets350</v>
          </cell>
          <cell r="C779" t="str">
            <v>DI Rubber Gaskets</v>
          </cell>
          <cell r="D779">
            <v>350</v>
          </cell>
          <cell r="E779" t="str">
            <v>DI</v>
          </cell>
          <cell r="F779" t="str">
            <v>each</v>
          </cell>
          <cell r="G779">
            <v>168.73</v>
          </cell>
          <cell r="H779">
            <v>211</v>
          </cell>
        </row>
        <row r="780">
          <cell r="B780" t="str">
            <v>DI Rubber Gaskets400</v>
          </cell>
          <cell r="C780" t="str">
            <v>DI Rubber Gaskets</v>
          </cell>
          <cell r="D780">
            <v>400</v>
          </cell>
          <cell r="E780" t="str">
            <v>DI</v>
          </cell>
          <cell r="F780" t="str">
            <v>each</v>
          </cell>
          <cell r="G780">
            <v>184.16</v>
          </cell>
          <cell r="H780">
            <v>230</v>
          </cell>
        </row>
        <row r="781">
          <cell r="B781" t="str">
            <v>DI Rubber Gaskets450</v>
          </cell>
          <cell r="C781" t="str">
            <v>DI Rubber Gaskets</v>
          </cell>
          <cell r="D781">
            <v>450</v>
          </cell>
          <cell r="E781" t="str">
            <v>DI</v>
          </cell>
          <cell r="F781" t="str">
            <v>each</v>
          </cell>
          <cell r="G781">
            <v>198.6</v>
          </cell>
          <cell r="H781">
            <v>248</v>
          </cell>
        </row>
        <row r="782">
          <cell r="B782" t="str">
            <v>DI Rubber Gaskets500</v>
          </cell>
          <cell r="C782" t="str">
            <v>DI Rubber Gaskets</v>
          </cell>
          <cell r="D782">
            <v>500</v>
          </cell>
          <cell r="E782" t="str">
            <v>DI</v>
          </cell>
          <cell r="F782" t="str">
            <v>each</v>
          </cell>
          <cell r="G782">
            <v>299.44</v>
          </cell>
          <cell r="H782">
            <v>344</v>
          </cell>
        </row>
        <row r="783">
          <cell r="B783" t="str">
            <v>DI Rubber Gaskets600</v>
          </cell>
          <cell r="C783" t="str">
            <v>DI Rubber Gaskets</v>
          </cell>
          <cell r="D783">
            <v>600</v>
          </cell>
          <cell r="E783" t="str">
            <v>DI</v>
          </cell>
          <cell r="F783" t="str">
            <v>each</v>
          </cell>
          <cell r="G783">
            <v>353.89</v>
          </cell>
          <cell r="H783">
            <v>407</v>
          </cell>
        </row>
        <row r="784">
          <cell r="B784" t="str">
            <v>DI Rubber Gaskets700</v>
          </cell>
          <cell r="C784" t="str">
            <v>DI Rubber Gaskets</v>
          </cell>
          <cell r="D784">
            <v>700</v>
          </cell>
          <cell r="E784" t="str">
            <v>DI</v>
          </cell>
          <cell r="F784" t="str">
            <v>each</v>
          </cell>
          <cell r="G784">
            <v>470.43</v>
          </cell>
          <cell r="H784">
            <v>541</v>
          </cell>
        </row>
        <row r="785">
          <cell r="B785" t="str">
            <v>DI Rubber Gaskets750</v>
          </cell>
          <cell r="C785" t="str">
            <v>DI Rubber Gaskets</v>
          </cell>
          <cell r="D785">
            <v>750</v>
          </cell>
          <cell r="E785" t="str">
            <v>DI</v>
          </cell>
          <cell r="F785" t="str">
            <v>each</v>
          </cell>
          <cell r="G785">
            <v>522.67999999999995</v>
          </cell>
          <cell r="H785">
            <v>601</v>
          </cell>
        </row>
        <row r="786">
          <cell r="B786" t="str">
            <v>DI Rubber Gaskets800</v>
          </cell>
          <cell r="C786" t="str">
            <v>DI Rubber Gaskets</v>
          </cell>
          <cell r="D786">
            <v>800</v>
          </cell>
          <cell r="E786" t="str">
            <v>DI</v>
          </cell>
          <cell r="F786" t="str">
            <v>each</v>
          </cell>
          <cell r="G786">
            <v>626.82000000000005</v>
          </cell>
          <cell r="H786">
            <v>721</v>
          </cell>
        </row>
        <row r="787">
          <cell r="B787" t="str">
            <v>DI Rubber Gaskets900</v>
          </cell>
          <cell r="C787" t="str">
            <v>DI Rubber Gaskets</v>
          </cell>
          <cell r="D787">
            <v>900</v>
          </cell>
          <cell r="E787" t="str">
            <v>DI</v>
          </cell>
          <cell r="F787" t="str">
            <v>each</v>
          </cell>
          <cell r="G787">
            <v>756.78</v>
          </cell>
          <cell r="H787">
            <v>870</v>
          </cell>
        </row>
        <row r="788">
          <cell r="B788" t="str">
            <v>DI Rubber Gaskets1000</v>
          </cell>
          <cell r="C788" t="str">
            <v>DI Rubber Gaskets</v>
          </cell>
          <cell r="D788">
            <v>1000</v>
          </cell>
          <cell r="E788" t="str">
            <v>DI</v>
          </cell>
          <cell r="F788" t="str">
            <v>each</v>
          </cell>
          <cell r="G788">
            <v>827.57</v>
          </cell>
          <cell r="H788">
            <v>952</v>
          </cell>
        </row>
      </sheetData>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ow r="7">
          <cell r="C7" t="str">
            <v>code</v>
          </cell>
          <cell r="D7" t="str">
            <v>Dia</v>
          </cell>
          <cell r="E7" t="str">
            <v>Class</v>
          </cell>
          <cell r="F7" t="str">
            <v>Weight of Pipe (kgs)M</v>
          </cell>
          <cell r="G7" t="str">
            <v>SSR Rate 2008-09</v>
          </cell>
          <cell r="H7" t="str">
            <v>Difference in rate as per price variation</v>
          </cell>
          <cell r="I7" t="str">
            <v>Rate as per price variation</v>
          </cell>
        </row>
        <row r="8">
          <cell r="C8" t="str">
            <v>a634</v>
          </cell>
          <cell r="D8">
            <v>63</v>
          </cell>
          <cell r="E8">
            <v>4</v>
          </cell>
          <cell r="F8">
            <v>0.49099999999999999</v>
          </cell>
          <cell r="G8">
            <v>59</v>
          </cell>
          <cell r="H8">
            <v>7.4239200000000007</v>
          </cell>
          <cell r="I8">
            <v>66.423919999999995</v>
          </cell>
        </row>
        <row r="9">
          <cell r="C9" t="str">
            <v>a754</v>
          </cell>
          <cell r="D9">
            <v>75</v>
          </cell>
          <cell r="E9">
            <v>4</v>
          </cell>
          <cell r="F9">
            <v>0.67100000000000004</v>
          </cell>
          <cell r="G9">
            <v>81</v>
          </cell>
          <cell r="H9">
            <v>10.145520000000001</v>
          </cell>
          <cell r="I9">
            <v>91.145520000000005</v>
          </cell>
        </row>
        <row r="10">
          <cell r="C10" t="str">
            <v>a904</v>
          </cell>
          <cell r="D10">
            <v>90</v>
          </cell>
          <cell r="E10">
            <v>4</v>
          </cell>
          <cell r="F10">
            <v>0.97099999999999997</v>
          </cell>
          <cell r="G10">
            <v>117</v>
          </cell>
          <cell r="H10">
            <v>14.681519999999999</v>
          </cell>
          <cell r="I10">
            <v>131.68152000000001</v>
          </cell>
        </row>
        <row r="11">
          <cell r="C11" t="str">
            <v>a1104</v>
          </cell>
          <cell r="D11">
            <v>110</v>
          </cell>
          <cell r="E11">
            <v>4</v>
          </cell>
          <cell r="F11">
            <v>1.4530000000000001</v>
          </cell>
          <cell r="G11">
            <v>175</v>
          </cell>
          <cell r="H11">
            <v>21.969360000000002</v>
          </cell>
          <cell r="I11">
            <v>196.96935999999999</v>
          </cell>
        </row>
        <row r="12">
          <cell r="C12" t="str">
            <v>a1254</v>
          </cell>
          <cell r="D12">
            <v>125</v>
          </cell>
          <cell r="E12">
            <v>4</v>
          </cell>
          <cell r="F12">
            <v>1.8640000000000001</v>
          </cell>
          <cell r="G12">
            <v>225</v>
          </cell>
          <cell r="H12">
            <v>28.183680000000006</v>
          </cell>
          <cell r="I12">
            <v>253.18368000000001</v>
          </cell>
        </row>
        <row r="13">
          <cell r="C13" t="str">
            <v>a1404</v>
          </cell>
          <cell r="D13">
            <v>140</v>
          </cell>
          <cell r="E13">
            <v>4</v>
          </cell>
          <cell r="F13">
            <v>2.3079999999999998</v>
          </cell>
          <cell r="G13">
            <v>279</v>
          </cell>
          <cell r="H13">
            <v>34.89696</v>
          </cell>
          <cell r="I13">
            <v>313.89695999999998</v>
          </cell>
        </row>
        <row r="14">
          <cell r="C14" t="str">
            <v>a1604</v>
          </cell>
          <cell r="D14">
            <v>160</v>
          </cell>
          <cell r="E14">
            <v>4</v>
          </cell>
          <cell r="F14">
            <v>3.024</v>
          </cell>
          <cell r="G14">
            <v>365</v>
          </cell>
          <cell r="H14">
            <v>45.722880000000004</v>
          </cell>
          <cell r="I14">
            <v>410.72288000000003</v>
          </cell>
        </row>
        <row r="15">
          <cell r="C15" t="str">
            <v>a1804</v>
          </cell>
          <cell r="D15">
            <v>180</v>
          </cell>
          <cell r="E15">
            <v>4</v>
          </cell>
          <cell r="F15">
            <v>3.8119999999999998</v>
          </cell>
          <cell r="G15">
            <v>460</v>
          </cell>
          <cell r="H15">
            <v>57.637440000000005</v>
          </cell>
          <cell r="I15">
            <v>517.63743999999997</v>
          </cell>
        </row>
        <row r="16">
          <cell r="C16" t="str">
            <v>a2004</v>
          </cell>
          <cell r="D16">
            <v>200</v>
          </cell>
          <cell r="E16">
            <v>4</v>
          </cell>
          <cell r="F16">
            <v>4.6630000000000003</v>
          </cell>
          <cell r="G16">
            <v>563</v>
          </cell>
          <cell r="H16">
            <v>70.504560000000012</v>
          </cell>
          <cell r="I16">
            <v>633.50455999999997</v>
          </cell>
        </row>
        <row r="17">
          <cell r="C17" t="str">
            <v>a2254</v>
          </cell>
          <cell r="D17">
            <v>225</v>
          </cell>
          <cell r="E17">
            <v>4</v>
          </cell>
          <cell r="F17">
            <v>5.9169999999999998</v>
          </cell>
          <cell r="G17">
            <v>736</v>
          </cell>
          <cell r="H17">
            <v>89.465040000000002</v>
          </cell>
          <cell r="I17">
            <v>825.46504000000004</v>
          </cell>
        </row>
        <row r="18">
          <cell r="C18" t="str">
            <v>a2504</v>
          </cell>
          <cell r="D18">
            <v>250</v>
          </cell>
          <cell r="E18">
            <v>4</v>
          </cell>
          <cell r="F18">
            <v>7.3209999999999997</v>
          </cell>
          <cell r="G18">
            <v>911</v>
          </cell>
          <cell r="H18">
            <v>110.69352000000001</v>
          </cell>
          <cell r="I18">
            <v>1021.69352</v>
          </cell>
        </row>
        <row r="19">
          <cell r="C19" t="str">
            <v>a2804</v>
          </cell>
          <cell r="D19">
            <v>280</v>
          </cell>
          <cell r="E19">
            <v>4</v>
          </cell>
          <cell r="F19">
            <v>9.1170000000000009</v>
          </cell>
          <cell r="G19">
            <v>1135</v>
          </cell>
          <cell r="H19">
            <v>137.84904</v>
          </cell>
          <cell r="I19">
            <v>1272.8490400000001</v>
          </cell>
        </row>
        <row r="20">
          <cell r="C20" t="str">
            <v>a3154</v>
          </cell>
          <cell r="D20">
            <v>315</v>
          </cell>
          <cell r="E20">
            <v>4</v>
          </cell>
          <cell r="F20">
            <v>11.598000000000001</v>
          </cell>
          <cell r="G20">
            <v>1443</v>
          </cell>
          <cell r="H20">
            <v>175.36176000000003</v>
          </cell>
          <cell r="I20">
            <v>1618.36176</v>
          </cell>
        </row>
        <row r="21">
          <cell r="C21" t="str">
            <v>a636</v>
          </cell>
          <cell r="D21">
            <v>63</v>
          </cell>
          <cell r="E21">
            <v>6</v>
          </cell>
          <cell r="F21">
            <v>0.68300000000000005</v>
          </cell>
          <cell r="G21">
            <v>83</v>
          </cell>
          <cell r="H21">
            <v>10.326960000000001</v>
          </cell>
          <cell r="I21">
            <v>93.32696</v>
          </cell>
        </row>
        <row r="22">
          <cell r="C22" t="str">
            <v>a756</v>
          </cell>
          <cell r="D22">
            <v>75</v>
          </cell>
          <cell r="E22">
            <v>6</v>
          </cell>
          <cell r="F22">
            <v>0.97</v>
          </cell>
          <cell r="G22">
            <v>117</v>
          </cell>
          <cell r="H22">
            <v>14.666399999999999</v>
          </cell>
          <cell r="I22">
            <v>131.66640000000001</v>
          </cell>
        </row>
        <row r="23">
          <cell r="C23" t="str">
            <v>a906</v>
          </cell>
          <cell r="D23">
            <v>90</v>
          </cell>
          <cell r="E23">
            <v>6</v>
          </cell>
          <cell r="F23">
            <v>1.3779999999999999</v>
          </cell>
          <cell r="G23">
            <v>166</v>
          </cell>
          <cell r="H23">
            <v>20.835359999999998</v>
          </cell>
          <cell r="I23">
            <v>186.83536000000001</v>
          </cell>
        </row>
        <row r="24">
          <cell r="C24" t="str">
            <v>a1106</v>
          </cell>
          <cell r="D24">
            <v>110</v>
          </cell>
          <cell r="E24">
            <v>6</v>
          </cell>
          <cell r="F24">
            <v>2.0670000000000002</v>
          </cell>
          <cell r="G24">
            <v>250</v>
          </cell>
          <cell r="H24">
            <v>31.253040000000006</v>
          </cell>
          <cell r="I24">
            <v>281.25304</v>
          </cell>
        </row>
        <row r="25">
          <cell r="C25" t="str">
            <v>a1256</v>
          </cell>
          <cell r="D25">
            <v>125</v>
          </cell>
          <cell r="E25">
            <v>6</v>
          </cell>
          <cell r="F25">
            <v>2.6459999999999999</v>
          </cell>
          <cell r="G25">
            <v>320</v>
          </cell>
          <cell r="H25">
            <v>40.007520000000007</v>
          </cell>
          <cell r="I25">
            <v>360.00752</v>
          </cell>
        </row>
        <row r="26">
          <cell r="C26" t="str">
            <v>a1406</v>
          </cell>
          <cell r="D26">
            <v>140</v>
          </cell>
          <cell r="E26">
            <v>6</v>
          </cell>
          <cell r="F26">
            <v>3.3140000000000001</v>
          </cell>
          <cell r="G26">
            <v>400</v>
          </cell>
          <cell r="H26">
            <v>50.107680000000002</v>
          </cell>
          <cell r="I26">
            <v>450.10768000000002</v>
          </cell>
        </row>
        <row r="27">
          <cell r="C27" t="str">
            <v>a1606</v>
          </cell>
          <cell r="D27">
            <v>160</v>
          </cell>
          <cell r="E27">
            <v>6</v>
          </cell>
          <cell r="F27">
            <v>4.3230000000000004</v>
          </cell>
          <cell r="G27">
            <v>522</v>
          </cell>
          <cell r="H27">
            <v>65.363759999999999</v>
          </cell>
          <cell r="I27">
            <v>587.36375999999996</v>
          </cell>
        </row>
        <row r="28">
          <cell r="C28" t="str">
            <v>a1806</v>
          </cell>
          <cell r="D28">
            <v>180</v>
          </cell>
          <cell r="E28">
            <v>6</v>
          </cell>
          <cell r="F28">
            <v>5.4420000000000002</v>
          </cell>
          <cell r="G28">
            <v>657</v>
          </cell>
          <cell r="H28">
            <v>82.28304</v>
          </cell>
          <cell r="I28">
            <v>739.28304000000003</v>
          </cell>
        </row>
        <row r="29">
          <cell r="C29" t="str">
            <v>a2006</v>
          </cell>
          <cell r="D29">
            <v>200</v>
          </cell>
          <cell r="E29">
            <v>6</v>
          </cell>
          <cell r="F29">
            <v>6.7409999999999997</v>
          </cell>
          <cell r="G29">
            <v>814</v>
          </cell>
          <cell r="H29">
            <v>101.92392000000001</v>
          </cell>
          <cell r="I29">
            <v>915.92391999999995</v>
          </cell>
        </row>
        <row r="30">
          <cell r="C30" t="str">
            <v>a2256</v>
          </cell>
          <cell r="D30">
            <v>225</v>
          </cell>
          <cell r="E30">
            <v>6</v>
          </cell>
          <cell r="F30">
            <v>8.4960000000000004</v>
          </cell>
          <cell r="G30">
            <v>1057</v>
          </cell>
          <cell r="H30">
            <v>128.45952000000003</v>
          </cell>
          <cell r="I30">
            <v>1185.4595200000001</v>
          </cell>
        </row>
        <row r="31">
          <cell r="C31" t="str">
            <v>a2506</v>
          </cell>
          <cell r="D31">
            <v>250</v>
          </cell>
          <cell r="E31">
            <v>6</v>
          </cell>
          <cell r="F31">
            <v>10.484999999999999</v>
          </cell>
          <cell r="G31">
            <v>1301</v>
          </cell>
          <cell r="H31">
            <v>158.53319999999999</v>
          </cell>
          <cell r="I31">
            <v>1459.5332000000001</v>
          </cell>
        </row>
        <row r="32">
          <cell r="C32" t="str">
            <v>a2806</v>
          </cell>
          <cell r="D32">
            <v>280</v>
          </cell>
          <cell r="E32">
            <v>6</v>
          </cell>
          <cell r="F32">
            <v>13.111000000000001</v>
          </cell>
          <cell r="G32">
            <v>1631</v>
          </cell>
          <cell r="H32">
            <v>198.23832000000002</v>
          </cell>
          <cell r="I32">
            <v>1829.2383199999999</v>
          </cell>
        </row>
        <row r="33">
          <cell r="C33" t="str">
            <v>a3156</v>
          </cell>
          <cell r="D33">
            <v>315</v>
          </cell>
          <cell r="E33">
            <v>6</v>
          </cell>
          <cell r="F33">
            <v>16.594000000000001</v>
          </cell>
          <cell r="G33">
            <v>2068</v>
          </cell>
          <cell r="H33">
            <v>250.90128000000007</v>
          </cell>
          <cell r="I33">
            <v>2318.90128</v>
          </cell>
        </row>
        <row r="34">
          <cell r="C34" t="str">
            <v>a638</v>
          </cell>
          <cell r="D34">
            <v>63</v>
          </cell>
          <cell r="E34">
            <v>8</v>
          </cell>
          <cell r="F34">
            <v>0.86799999999999999</v>
          </cell>
          <cell r="G34">
            <v>105</v>
          </cell>
          <cell r="H34">
            <v>13.12416</v>
          </cell>
          <cell r="I34">
            <v>118.12416</v>
          </cell>
        </row>
        <row r="35">
          <cell r="C35" t="str">
            <v>a758</v>
          </cell>
          <cell r="D35">
            <v>75</v>
          </cell>
          <cell r="E35">
            <v>8</v>
          </cell>
          <cell r="F35">
            <v>1.228</v>
          </cell>
          <cell r="G35">
            <v>148</v>
          </cell>
          <cell r="H35">
            <v>18.567360000000001</v>
          </cell>
          <cell r="I35">
            <v>166.56736000000001</v>
          </cell>
        </row>
        <row r="36">
          <cell r="C36" t="str">
            <v>a908</v>
          </cell>
          <cell r="D36">
            <v>90</v>
          </cell>
          <cell r="E36">
            <v>8</v>
          </cell>
          <cell r="F36">
            <v>1.756</v>
          </cell>
          <cell r="G36">
            <v>212</v>
          </cell>
          <cell r="H36">
            <v>26.550720000000002</v>
          </cell>
          <cell r="I36">
            <v>238.55072000000001</v>
          </cell>
        </row>
        <row r="37">
          <cell r="C37" t="str">
            <v>a1108</v>
          </cell>
          <cell r="D37">
            <v>110</v>
          </cell>
          <cell r="E37">
            <v>8</v>
          </cell>
          <cell r="F37">
            <v>2.6269999999999998</v>
          </cell>
          <cell r="G37">
            <v>317</v>
          </cell>
          <cell r="H37">
            <v>39.720240000000004</v>
          </cell>
          <cell r="I37">
            <v>356.72023999999999</v>
          </cell>
        </row>
        <row r="38">
          <cell r="C38" t="str">
            <v>a1258</v>
          </cell>
          <cell r="D38">
            <v>125</v>
          </cell>
          <cell r="E38">
            <v>8</v>
          </cell>
          <cell r="F38">
            <v>3.379</v>
          </cell>
          <cell r="G38">
            <v>408</v>
          </cell>
          <cell r="H38">
            <v>51.090480000000007</v>
          </cell>
          <cell r="I38">
            <v>459.09048000000001</v>
          </cell>
        </row>
        <row r="39">
          <cell r="C39" t="str">
            <v>a1408</v>
          </cell>
          <cell r="D39">
            <v>140</v>
          </cell>
          <cell r="E39">
            <v>8</v>
          </cell>
          <cell r="F39">
            <v>4.2249999999999996</v>
          </cell>
          <cell r="G39">
            <v>510</v>
          </cell>
          <cell r="H39">
            <v>63.882000000000005</v>
          </cell>
          <cell r="I39">
            <v>573.88200000000006</v>
          </cell>
        </row>
        <row r="40">
          <cell r="C40" t="str">
            <v>a1608</v>
          </cell>
          <cell r="D40">
            <v>160</v>
          </cell>
          <cell r="E40">
            <v>8</v>
          </cell>
          <cell r="F40">
            <v>5.5069999999999997</v>
          </cell>
          <cell r="G40">
            <v>665</v>
          </cell>
          <cell r="H40">
            <v>83.265839999999997</v>
          </cell>
          <cell r="I40">
            <v>748.26584000000003</v>
          </cell>
        </row>
        <row r="41">
          <cell r="C41" t="str">
            <v>a1808</v>
          </cell>
          <cell r="D41">
            <v>180</v>
          </cell>
          <cell r="E41">
            <v>8</v>
          </cell>
          <cell r="F41">
            <v>6.9809999999999999</v>
          </cell>
          <cell r="G41">
            <v>843</v>
          </cell>
          <cell r="H41">
            <v>105.55272000000001</v>
          </cell>
          <cell r="I41">
            <v>948.55272000000002</v>
          </cell>
        </row>
        <row r="42">
          <cell r="C42" t="str">
            <v>a2008</v>
          </cell>
          <cell r="D42">
            <v>200</v>
          </cell>
          <cell r="E42">
            <v>8</v>
          </cell>
          <cell r="F42">
            <v>8.6050000000000004</v>
          </cell>
          <cell r="G42">
            <v>1039</v>
          </cell>
          <cell r="H42">
            <v>130.10760000000002</v>
          </cell>
          <cell r="I42">
            <v>1169.1076</v>
          </cell>
        </row>
        <row r="43">
          <cell r="C43" t="str">
            <v>a2258</v>
          </cell>
          <cell r="D43">
            <v>225</v>
          </cell>
          <cell r="E43">
            <v>8</v>
          </cell>
          <cell r="F43">
            <v>10.852</v>
          </cell>
          <cell r="G43">
            <v>1350</v>
          </cell>
          <cell r="H43">
            <v>164.08224000000001</v>
          </cell>
          <cell r="I43">
            <v>1514.08224</v>
          </cell>
        </row>
        <row r="44">
          <cell r="C44" t="str">
            <v>a2508</v>
          </cell>
          <cell r="D44">
            <v>250</v>
          </cell>
          <cell r="E44">
            <v>8</v>
          </cell>
          <cell r="F44">
            <v>13.420999999999999</v>
          </cell>
          <cell r="G44">
            <v>1670</v>
          </cell>
          <cell r="H44">
            <v>202.92552000000001</v>
          </cell>
          <cell r="I44">
            <v>1872.92552</v>
          </cell>
        </row>
        <row r="45">
          <cell r="C45" t="str">
            <v>a2808</v>
          </cell>
          <cell r="D45">
            <v>280</v>
          </cell>
          <cell r="E45">
            <v>8</v>
          </cell>
          <cell r="F45">
            <v>16.795000000000002</v>
          </cell>
          <cell r="G45">
            <v>2090</v>
          </cell>
          <cell r="H45">
            <v>253.94040000000007</v>
          </cell>
          <cell r="I45">
            <v>2343.9404</v>
          </cell>
        </row>
        <row r="46">
          <cell r="C46" t="str">
            <v>a3158</v>
          </cell>
          <cell r="D46">
            <v>315</v>
          </cell>
          <cell r="E46">
            <v>8</v>
          </cell>
          <cell r="F46">
            <v>21.260999999999999</v>
          </cell>
          <cell r="G46">
            <v>2646</v>
          </cell>
          <cell r="H46">
            <v>321.46632</v>
          </cell>
          <cell r="I46">
            <v>2967.46632</v>
          </cell>
        </row>
        <row r="47">
          <cell r="C47" t="str">
            <v>a6310</v>
          </cell>
          <cell r="D47">
            <v>63</v>
          </cell>
          <cell r="E47">
            <v>10</v>
          </cell>
          <cell r="F47">
            <v>1.044</v>
          </cell>
          <cell r="G47">
            <v>126</v>
          </cell>
          <cell r="H47">
            <v>15.785280000000002</v>
          </cell>
          <cell r="I47">
            <v>141.78528</v>
          </cell>
        </row>
        <row r="48">
          <cell r="C48" t="str">
            <v>a7510</v>
          </cell>
          <cell r="D48">
            <v>75</v>
          </cell>
          <cell r="E48">
            <v>10</v>
          </cell>
          <cell r="F48">
            <v>1.474</v>
          </cell>
          <cell r="G48">
            <v>178</v>
          </cell>
          <cell r="H48">
            <v>22.28688</v>
          </cell>
          <cell r="I48">
            <v>200.28688</v>
          </cell>
        </row>
        <row r="49">
          <cell r="C49" t="str">
            <v>a9010</v>
          </cell>
          <cell r="D49">
            <v>90</v>
          </cell>
          <cell r="E49">
            <v>10</v>
          </cell>
          <cell r="F49">
            <v>2.1080000000000001</v>
          </cell>
          <cell r="G49">
            <v>255</v>
          </cell>
          <cell r="H49">
            <v>31.872960000000003</v>
          </cell>
          <cell r="I49">
            <v>286.87295999999998</v>
          </cell>
        </row>
        <row r="50">
          <cell r="C50" t="str">
            <v>a11010</v>
          </cell>
          <cell r="D50">
            <v>110</v>
          </cell>
          <cell r="E50">
            <v>10</v>
          </cell>
          <cell r="F50">
            <v>3.1240000000000001</v>
          </cell>
          <cell r="G50">
            <v>377</v>
          </cell>
          <cell r="H50">
            <v>47.234880000000004</v>
          </cell>
          <cell r="I50">
            <v>424.23487999999998</v>
          </cell>
        </row>
        <row r="51">
          <cell r="C51" t="str">
            <v>a12510</v>
          </cell>
          <cell r="D51">
            <v>125</v>
          </cell>
          <cell r="E51">
            <v>10</v>
          </cell>
          <cell r="F51">
            <v>4.0510000000000002</v>
          </cell>
          <cell r="G51">
            <v>489</v>
          </cell>
          <cell r="H51">
            <v>61.251120000000007</v>
          </cell>
          <cell r="I51">
            <v>550.25112000000001</v>
          </cell>
        </row>
        <row r="52">
          <cell r="C52" t="str">
            <v>a14010</v>
          </cell>
          <cell r="D52">
            <v>140</v>
          </cell>
          <cell r="E52">
            <v>10</v>
          </cell>
          <cell r="F52">
            <v>5.08</v>
          </cell>
          <cell r="G52">
            <v>614</v>
          </cell>
          <cell r="H52">
            <v>76.809600000000003</v>
          </cell>
          <cell r="I52">
            <v>690.80960000000005</v>
          </cell>
        </row>
        <row r="53">
          <cell r="C53" t="str">
            <v>a16010</v>
          </cell>
          <cell r="D53">
            <v>160</v>
          </cell>
          <cell r="E53">
            <v>10</v>
          </cell>
          <cell r="F53">
            <v>6.6219999999999999</v>
          </cell>
          <cell r="G53">
            <v>800</v>
          </cell>
          <cell r="H53">
            <v>100.12464</v>
          </cell>
          <cell r="I53">
            <v>900.12464</v>
          </cell>
        </row>
        <row r="54">
          <cell r="C54" t="str">
            <v>a18010</v>
          </cell>
          <cell r="D54">
            <v>180</v>
          </cell>
          <cell r="E54">
            <v>10</v>
          </cell>
          <cell r="F54">
            <v>8.3680000000000003</v>
          </cell>
          <cell r="G54">
            <v>1011</v>
          </cell>
          <cell r="H54">
            <v>126.52416000000001</v>
          </cell>
          <cell r="I54">
            <v>1137.5241599999999</v>
          </cell>
        </row>
        <row r="55">
          <cell r="C55" t="str">
            <v>a20010</v>
          </cell>
          <cell r="D55">
            <v>200</v>
          </cell>
          <cell r="E55">
            <v>10</v>
          </cell>
          <cell r="F55">
            <v>10.317</v>
          </cell>
          <cell r="G55">
            <v>1246</v>
          </cell>
          <cell r="H55">
            <v>155.99304000000001</v>
          </cell>
          <cell r="I55">
            <v>1401.9930400000001</v>
          </cell>
        </row>
        <row r="56">
          <cell r="C56" t="str">
            <v>a22510</v>
          </cell>
          <cell r="D56">
            <v>225</v>
          </cell>
          <cell r="E56">
            <v>10</v>
          </cell>
          <cell r="F56">
            <v>13.054</v>
          </cell>
          <cell r="G56">
            <v>1624</v>
          </cell>
          <cell r="H56">
            <v>197.37648000000002</v>
          </cell>
          <cell r="I56">
            <v>1821.3764799999999</v>
          </cell>
        </row>
        <row r="57">
          <cell r="C57" t="str">
            <v>a25010</v>
          </cell>
          <cell r="D57">
            <v>250</v>
          </cell>
          <cell r="E57">
            <v>10</v>
          </cell>
          <cell r="F57">
            <v>16.113</v>
          </cell>
          <cell r="G57">
            <v>2005</v>
          </cell>
          <cell r="H57">
            <v>243.62855999999999</v>
          </cell>
          <cell r="I57">
            <v>2248.6285600000001</v>
          </cell>
        </row>
        <row r="58">
          <cell r="C58" t="str">
            <v>a28010</v>
          </cell>
          <cell r="D58">
            <v>280</v>
          </cell>
          <cell r="E58">
            <v>10</v>
          </cell>
          <cell r="F58">
            <v>20.117999999999999</v>
          </cell>
          <cell r="G58">
            <v>2512</v>
          </cell>
          <cell r="H58">
            <v>304.18416000000002</v>
          </cell>
          <cell r="I58">
            <v>2816.1841599999998</v>
          </cell>
        </row>
        <row r="59">
          <cell r="C59" t="str">
            <v>a31510</v>
          </cell>
          <cell r="D59">
            <v>315</v>
          </cell>
          <cell r="E59">
            <v>10</v>
          </cell>
          <cell r="F59">
            <v>25.541</v>
          </cell>
          <cell r="G59">
            <v>3178</v>
          </cell>
          <cell r="H59">
            <v>386.17992000000004</v>
          </cell>
          <cell r="I59">
            <v>3564.17992</v>
          </cell>
        </row>
      </sheetData>
      <sheetData sheetId="32" refreshError="1"/>
      <sheetData sheetId="33" refreshError="1"/>
      <sheetData sheetId="34">
        <row r="1">
          <cell r="B1" t="str">
            <v>Id</v>
          </cell>
          <cell r="C1" t="str">
            <v>Dia</v>
          </cell>
          <cell r="D1" t="str">
            <v>Class</v>
          </cell>
          <cell r="E1" t="str">
            <v>Weight of Pipe (Kgs/mtr)</v>
          </cell>
          <cell r="F1" t="str">
            <v>SSR Rate 08-09</v>
          </cell>
        </row>
        <row r="2">
          <cell r="B2" t="str">
            <v>a11010</v>
          </cell>
          <cell r="C2">
            <v>110</v>
          </cell>
          <cell r="D2">
            <v>10</v>
          </cell>
          <cell r="E2">
            <v>3.1240000000000001</v>
          </cell>
          <cell r="F2">
            <v>377</v>
          </cell>
        </row>
        <row r="3">
          <cell r="B3" t="str">
            <v>a1104</v>
          </cell>
          <cell r="C3">
            <v>110</v>
          </cell>
          <cell r="D3">
            <v>4</v>
          </cell>
          <cell r="E3">
            <v>1.4530000000000001</v>
          </cell>
          <cell r="F3">
            <v>175</v>
          </cell>
        </row>
        <row r="4">
          <cell r="B4" t="str">
            <v>a1106</v>
          </cell>
          <cell r="C4">
            <v>110</v>
          </cell>
          <cell r="D4">
            <v>6</v>
          </cell>
          <cell r="E4">
            <v>2.0670000000000002</v>
          </cell>
          <cell r="F4">
            <v>250</v>
          </cell>
        </row>
        <row r="5">
          <cell r="B5" t="str">
            <v>a1108</v>
          </cell>
          <cell r="C5">
            <v>110</v>
          </cell>
          <cell r="D5">
            <v>8</v>
          </cell>
          <cell r="E5">
            <v>2.6269999999999998</v>
          </cell>
          <cell r="F5">
            <v>317</v>
          </cell>
        </row>
        <row r="6">
          <cell r="B6" t="str">
            <v>a12510</v>
          </cell>
          <cell r="C6">
            <v>125</v>
          </cell>
          <cell r="D6">
            <v>10</v>
          </cell>
          <cell r="E6">
            <v>4.0510000000000002</v>
          </cell>
          <cell r="F6">
            <v>489</v>
          </cell>
        </row>
        <row r="7">
          <cell r="B7" t="str">
            <v>a1254</v>
          </cell>
          <cell r="C7">
            <v>125</v>
          </cell>
          <cell r="D7">
            <v>4</v>
          </cell>
          <cell r="E7">
            <v>1.8640000000000001</v>
          </cell>
          <cell r="F7">
            <v>225</v>
          </cell>
        </row>
        <row r="8">
          <cell r="B8" t="str">
            <v>a1256</v>
          </cell>
          <cell r="C8">
            <v>125</v>
          </cell>
          <cell r="D8">
            <v>6</v>
          </cell>
          <cell r="E8">
            <v>2.6459999999999999</v>
          </cell>
          <cell r="F8">
            <v>320</v>
          </cell>
        </row>
        <row r="9">
          <cell r="B9" t="str">
            <v>a1258</v>
          </cell>
          <cell r="C9">
            <v>125</v>
          </cell>
          <cell r="D9">
            <v>8</v>
          </cell>
          <cell r="E9">
            <v>3.379</v>
          </cell>
          <cell r="F9">
            <v>408</v>
          </cell>
        </row>
        <row r="10">
          <cell r="B10" t="str">
            <v>a14010</v>
          </cell>
          <cell r="C10">
            <v>140</v>
          </cell>
          <cell r="D10">
            <v>10</v>
          </cell>
          <cell r="E10">
            <v>5.08</v>
          </cell>
          <cell r="F10">
            <v>614</v>
          </cell>
        </row>
        <row r="11">
          <cell r="B11" t="str">
            <v>a1404</v>
          </cell>
          <cell r="C11">
            <v>140</v>
          </cell>
          <cell r="D11">
            <v>4</v>
          </cell>
          <cell r="E11">
            <v>2.3079999999999998</v>
          </cell>
          <cell r="F11">
            <v>279</v>
          </cell>
        </row>
        <row r="12">
          <cell r="B12" t="str">
            <v>a1406</v>
          </cell>
          <cell r="C12">
            <v>140</v>
          </cell>
          <cell r="D12">
            <v>6</v>
          </cell>
          <cell r="E12">
            <v>3.3140000000000001</v>
          </cell>
          <cell r="F12">
            <v>400</v>
          </cell>
        </row>
        <row r="13">
          <cell r="B13" t="str">
            <v>a1408</v>
          </cell>
          <cell r="C13">
            <v>140</v>
          </cell>
          <cell r="D13">
            <v>8</v>
          </cell>
          <cell r="E13">
            <v>4.2249999999999996</v>
          </cell>
          <cell r="F13">
            <v>510</v>
          </cell>
        </row>
        <row r="14">
          <cell r="B14" t="str">
            <v>a16010</v>
          </cell>
          <cell r="C14">
            <v>160</v>
          </cell>
          <cell r="D14">
            <v>10</v>
          </cell>
          <cell r="E14">
            <v>6.6219999999999999</v>
          </cell>
          <cell r="F14">
            <v>800</v>
          </cell>
        </row>
        <row r="15">
          <cell r="B15" t="str">
            <v>a1604</v>
          </cell>
          <cell r="C15">
            <v>160</v>
          </cell>
          <cell r="D15">
            <v>4</v>
          </cell>
          <cell r="E15">
            <v>3.024</v>
          </cell>
          <cell r="F15">
            <v>365</v>
          </cell>
        </row>
        <row r="16">
          <cell r="B16" t="str">
            <v>a1606</v>
          </cell>
          <cell r="C16">
            <v>160</v>
          </cell>
          <cell r="D16">
            <v>6</v>
          </cell>
          <cell r="E16">
            <v>4.3230000000000004</v>
          </cell>
          <cell r="F16">
            <v>522</v>
          </cell>
        </row>
        <row r="17">
          <cell r="B17" t="str">
            <v>a1608</v>
          </cell>
          <cell r="C17">
            <v>160</v>
          </cell>
          <cell r="D17">
            <v>8</v>
          </cell>
          <cell r="E17">
            <v>5.5069999999999997</v>
          </cell>
          <cell r="F17">
            <v>665</v>
          </cell>
        </row>
        <row r="18">
          <cell r="B18" t="str">
            <v>a18010</v>
          </cell>
          <cell r="C18">
            <v>180</v>
          </cell>
          <cell r="D18">
            <v>10</v>
          </cell>
          <cell r="E18">
            <v>8.3680000000000003</v>
          </cell>
          <cell r="F18">
            <v>1011</v>
          </cell>
        </row>
        <row r="19">
          <cell r="B19" t="str">
            <v>a1804</v>
          </cell>
          <cell r="C19">
            <v>180</v>
          </cell>
          <cell r="D19">
            <v>4</v>
          </cell>
          <cell r="E19">
            <v>3.8119999999999998</v>
          </cell>
          <cell r="F19">
            <v>460</v>
          </cell>
        </row>
        <row r="20">
          <cell r="B20" t="str">
            <v>a1806</v>
          </cell>
          <cell r="C20">
            <v>180</v>
          </cell>
          <cell r="D20">
            <v>6</v>
          </cell>
          <cell r="E20">
            <v>5.4420000000000002</v>
          </cell>
          <cell r="F20">
            <v>657</v>
          </cell>
        </row>
        <row r="21">
          <cell r="B21" t="str">
            <v>a1808</v>
          </cell>
          <cell r="C21">
            <v>180</v>
          </cell>
          <cell r="D21">
            <v>8</v>
          </cell>
          <cell r="E21">
            <v>6.9809999999999999</v>
          </cell>
          <cell r="F21">
            <v>843</v>
          </cell>
        </row>
        <row r="22">
          <cell r="B22" t="str">
            <v>a20010</v>
          </cell>
          <cell r="C22">
            <v>200</v>
          </cell>
          <cell r="D22">
            <v>10</v>
          </cell>
          <cell r="E22">
            <v>10.317</v>
          </cell>
          <cell r="F22">
            <v>1246</v>
          </cell>
        </row>
        <row r="23">
          <cell r="B23" t="str">
            <v>a2004</v>
          </cell>
          <cell r="C23">
            <v>200</v>
          </cell>
          <cell r="D23">
            <v>4</v>
          </cell>
          <cell r="E23">
            <v>4.6630000000000003</v>
          </cell>
          <cell r="F23">
            <v>563</v>
          </cell>
        </row>
        <row r="24">
          <cell r="B24" t="str">
            <v>a2006</v>
          </cell>
          <cell r="C24">
            <v>200</v>
          </cell>
          <cell r="D24">
            <v>6</v>
          </cell>
          <cell r="E24">
            <v>6.7409999999999997</v>
          </cell>
          <cell r="F24">
            <v>814</v>
          </cell>
        </row>
        <row r="25">
          <cell r="B25" t="str">
            <v>a2008</v>
          </cell>
          <cell r="C25">
            <v>200</v>
          </cell>
          <cell r="D25">
            <v>8</v>
          </cell>
          <cell r="E25">
            <v>8.6050000000000004</v>
          </cell>
          <cell r="F25">
            <v>1039</v>
          </cell>
        </row>
        <row r="26">
          <cell r="B26" t="str">
            <v>a22510</v>
          </cell>
          <cell r="C26">
            <v>225</v>
          </cell>
          <cell r="D26">
            <v>10</v>
          </cell>
          <cell r="E26">
            <v>13.054</v>
          </cell>
          <cell r="F26">
            <v>1624</v>
          </cell>
        </row>
        <row r="27">
          <cell r="B27" t="str">
            <v>a2254</v>
          </cell>
          <cell r="C27">
            <v>225</v>
          </cell>
          <cell r="D27">
            <v>4</v>
          </cell>
          <cell r="E27">
            <v>5.9169999999999998</v>
          </cell>
          <cell r="F27">
            <v>736</v>
          </cell>
        </row>
        <row r="28">
          <cell r="B28" t="str">
            <v>a2256</v>
          </cell>
          <cell r="C28">
            <v>225</v>
          </cell>
          <cell r="D28">
            <v>6</v>
          </cell>
          <cell r="E28">
            <v>8.4960000000000004</v>
          </cell>
          <cell r="F28">
            <v>1057</v>
          </cell>
        </row>
        <row r="29">
          <cell r="B29" t="str">
            <v>a2258</v>
          </cell>
          <cell r="C29">
            <v>225</v>
          </cell>
          <cell r="D29">
            <v>8</v>
          </cell>
          <cell r="E29">
            <v>10.852</v>
          </cell>
          <cell r="F29">
            <v>1350</v>
          </cell>
        </row>
        <row r="30">
          <cell r="B30" t="str">
            <v>a25010</v>
          </cell>
          <cell r="C30">
            <v>250</v>
          </cell>
          <cell r="D30">
            <v>10</v>
          </cell>
          <cell r="E30">
            <v>16.113</v>
          </cell>
          <cell r="F30">
            <v>2005</v>
          </cell>
        </row>
        <row r="31">
          <cell r="B31" t="str">
            <v>a2504</v>
          </cell>
          <cell r="C31">
            <v>250</v>
          </cell>
          <cell r="D31">
            <v>4</v>
          </cell>
          <cell r="E31">
            <v>7.3209999999999997</v>
          </cell>
          <cell r="F31">
            <v>911</v>
          </cell>
        </row>
        <row r="32">
          <cell r="B32" t="str">
            <v>a2506</v>
          </cell>
          <cell r="C32">
            <v>250</v>
          </cell>
          <cell r="D32">
            <v>6</v>
          </cell>
          <cell r="E32">
            <v>10.484999999999999</v>
          </cell>
          <cell r="F32">
            <v>1301</v>
          </cell>
        </row>
        <row r="33">
          <cell r="B33" t="str">
            <v>a2508</v>
          </cell>
          <cell r="C33">
            <v>250</v>
          </cell>
          <cell r="D33">
            <v>8</v>
          </cell>
          <cell r="E33">
            <v>13.420999999999999</v>
          </cell>
          <cell r="F33">
            <v>1670</v>
          </cell>
        </row>
        <row r="34">
          <cell r="B34" t="str">
            <v>a28010</v>
          </cell>
          <cell r="C34">
            <v>280</v>
          </cell>
          <cell r="D34">
            <v>10</v>
          </cell>
          <cell r="E34">
            <v>20.117999999999999</v>
          </cell>
          <cell r="F34">
            <v>2512</v>
          </cell>
        </row>
        <row r="35">
          <cell r="B35" t="str">
            <v>a2804</v>
          </cell>
          <cell r="C35">
            <v>280</v>
          </cell>
          <cell r="D35">
            <v>4</v>
          </cell>
          <cell r="E35">
            <v>9.1170000000000009</v>
          </cell>
          <cell r="F35">
            <v>1135</v>
          </cell>
        </row>
        <row r="36">
          <cell r="B36" t="str">
            <v>a2806</v>
          </cell>
          <cell r="C36">
            <v>280</v>
          </cell>
          <cell r="D36">
            <v>6</v>
          </cell>
          <cell r="E36">
            <v>13.111000000000001</v>
          </cell>
          <cell r="F36">
            <v>1631</v>
          </cell>
        </row>
        <row r="37">
          <cell r="B37" t="str">
            <v>a2808</v>
          </cell>
          <cell r="C37">
            <v>280</v>
          </cell>
          <cell r="D37">
            <v>8</v>
          </cell>
          <cell r="E37">
            <v>16.795000000000002</v>
          </cell>
          <cell r="F37">
            <v>2090</v>
          </cell>
        </row>
        <row r="38">
          <cell r="B38" t="str">
            <v>a31510</v>
          </cell>
          <cell r="C38">
            <v>315</v>
          </cell>
          <cell r="D38">
            <v>10</v>
          </cell>
          <cell r="E38">
            <v>25.541</v>
          </cell>
          <cell r="F38">
            <v>3178</v>
          </cell>
        </row>
        <row r="39">
          <cell r="B39" t="str">
            <v>a3154</v>
          </cell>
          <cell r="C39">
            <v>315</v>
          </cell>
          <cell r="D39">
            <v>4</v>
          </cell>
          <cell r="E39">
            <v>11.598000000000001</v>
          </cell>
          <cell r="F39">
            <v>1443</v>
          </cell>
        </row>
        <row r="40">
          <cell r="B40" t="str">
            <v>a3156</v>
          </cell>
          <cell r="C40">
            <v>315</v>
          </cell>
          <cell r="D40">
            <v>6</v>
          </cell>
          <cell r="E40">
            <v>16.594000000000001</v>
          </cell>
          <cell r="F40">
            <v>2068</v>
          </cell>
        </row>
        <row r="41">
          <cell r="B41" t="str">
            <v>a3158</v>
          </cell>
          <cell r="C41">
            <v>315</v>
          </cell>
          <cell r="D41">
            <v>8</v>
          </cell>
          <cell r="E41">
            <v>21.260999999999999</v>
          </cell>
          <cell r="F41">
            <v>2646</v>
          </cell>
        </row>
        <row r="42">
          <cell r="B42" t="str">
            <v>a6310</v>
          </cell>
          <cell r="C42">
            <v>63</v>
          </cell>
          <cell r="D42">
            <v>10</v>
          </cell>
          <cell r="E42">
            <v>1.044</v>
          </cell>
          <cell r="F42">
            <v>126</v>
          </cell>
        </row>
        <row r="43">
          <cell r="B43" t="str">
            <v>a634</v>
          </cell>
          <cell r="C43">
            <v>63</v>
          </cell>
          <cell r="D43">
            <v>4</v>
          </cell>
          <cell r="E43">
            <v>0.49099999999999999</v>
          </cell>
          <cell r="F43">
            <v>59</v>
          </cell>
        </row>
        <row r="44">
          <cell r="B44" t="str">
            <v>a636</v>
          </cell>
          <cell r="C44">
            <v>63</v>
          </cell>
          <cell r="D44">
            <v>6</v>
          </cell>
          <cell r="E44">
            <v>0.68300000000000005</v>
          </cell>
          <cell r="F44">
            <v>83</v>
          </cell>
        </row>
        <row r="45">
          <cell r="B45" t="str">
            <v>a638</v>
          </cell>
          <cell r="C45">
            <v>63</v>
          </cell>
          <cell r="D45">
            <v>8</v>
          </cell>
          <cell r="E45">
            <v>0.86799999999999999</v>
          </cell>
          <cell r="F45">
            <v>105</v>
          </cell>
        </row>
        <row r="46">
          <cell r="B46" t="str">
            <v>a7510</v>
          </cell>
          <cell r="C46">
            <v>75</v>
          </cell>
          <cell r="D46">
            <v>10</v>
          </cell>
          <cell r="E46">
            <v>1.474</v>
          </cell>
          <cell r="F46">
            <v>178</v>
          </cell>
        </row>
        <row r="47">
          <cell r="B47" t="str">
            <v>a754</v>
          </cell>
          <cell r="C47">
            <v>75</v>
          </cell>
          <cell r="D47">
            <v>4</v>
          </cell>
          <cell r="E47">
            <v>0.67100000000000004</v>
          </cell>
          <cell r="F47">
            <v>81</v>
          </cell>
        </row>
        <row r="48">
          <cell r="B48" t="str">
            <v>a756</v>
          </cell>
          <cell r="C48">
            <v>75</v>
          </cell>
          <cell r="D48">
            <v>6</v>
          </cell>
          <cell r="E48">
            <v>0.97</v>
          </cell>
          <cell r="F48">
            <v>117</v>
          </cell>
        </row>
        <row r="49">
          <cell r="B49" t="str">
            <v>a758</v>
          </cell>
          <cell r="C49">
            <v>75</v>
          </cell>
          <cell r="D49">
            <v>8</v>
          </cell>
          <cell r="E49">
            <v>1.228</v>
          </cell>
          <cell r="F49">
            <v>148</v>
          </cell>
        </row>
        <row r="50">
          <cell r="B50" t="str">
            <v>a9010</v>
          </cell>
          <cell r="C50">
            <v>90</v>
          </cell>
          <cell r="D50">
            <v>10</v>
          </cell>
          <cell r="E50">
            <v>2.1080000000000001</v>
          </cell>
          <cell r="F50">
            <v>255</v>
          </cell>
        </row>
        <row r="51">
          <cell r="B51" t="str">
            <v>a904</v>
          </cell>
          <cell r="C51">
            <v>90</v>
          </cell>
          <cell r="D51">
            <v>4</v>
          </cell>
          <cell r="E51">
            <v>0.97099999999999997</v>
          </cell>
          <cell r="F51">
            <v>117</v>
          </cell>
        </row>
        <row r="52">
          <cell r="B52" t="str">
            <v>a906</v>
          </cell>
          <cell r="C52">
            <v>90</v>
          </cell>
          <cell r="D52">
            <v>6</v>
          </cell>
          <cell r="E52">
            <v>1.3779999999999999</v>
          </cell>
          <cell r="F52">
            <v>166</v>
          </cell>
        </row>
        <row r="53">
          <cell r="B53" t="str">
            <v>a908</v>
          </cell>
          <cell r="C53">
            <v>90</v>
          </cell>
          <cell r="D53">
            <v>8</v>
          </cell>
          <cell r="E53">
            <v>1.756</v>
          </cell>
          <cell r="F53">
            <v>212</v>
          </cell>
        </row>
      </sheetData>
      <sheetData sheetId="35">
        <row r="7">
          <cell r="C7" t="str">
            <v>Code</v>
          </cell>
          <cell r="D7" t="str">
            <v>Dia</v>
          </cell>
          <cell r="E7" t="str">
            <v>Class</v>
          </cell>
          <cell r="F7" t="str">
            <v>Weight of Pipe (kgs/mt)</v>
          </cell>
          <cell r="G7" t="str">
            <v>SSR  Rate - P1</v>
          </cell>
          <cell r="H7" t="str">
            <v>Difference in rate as per price variation</v>
          </cell>
          <cell r="I7" t="str">
            <v>Rate as per Price Variation</v>
          </cell>
        </row>
        <row r="8">
          <cell r="C8" t="str">
            <v>a634</v>
          </cell>
          <cell r="D8">
            <v>63</v>
          </cell>
          <cell r="E8">
            <v>4</v>
          </cell>
          <cell r="F8">
            <v>0.46800000000000003</v>
          </cell>
          <cell r="G8">
            <v>33.5</v>
          </cell>
          <cell r="H8">
            <v>4.8981581999999992</v>
          </cell>
          <cell r="I8">
            <v>38.398158199999997</v>
          </cell>
        </row>
        <row r="9">
          <cell r="C9" t="str">
            <v>a754</v>
          </cell>
          <cell r="D9">
            <v>75</v>
          </cell>
          <cell r="E9">
            <v>4</v>
          </cell>
          <cell r="F9">
            <v>0.65500000000000003</v>
          </cell>
          <cell r="G9">
            <v>47.8</v>
          </cell>
          <cell r="H9">
            <v>6.8553282499999995</v>
          </cell>
          <cell r="I9">
            <v>54.655328249999997</v>
          </cell>
        </row>
        <row r="10">
          <cell r="C10" t="str">
            <v>a904</v>
          </cell>
          <cell r="D10">
            <v>90</v>
          </cell>
          <cell r="E10">
            <v>4</v>
          </cell>
          <cell r="F10">
            <v>0.92400000000000004</v>
          </cell>
          <cell r="G10">
            <v>67.400000000000006</v>
          </cell>
          <cell r="H10">
            <v>9.6707225999999995</v>
          </cell>
          <cell r="I10">
            <v>77.070722600000011</v>
          </cell>
        </row>
        <row r="11">
          <cell r="C11" t="str">
            <v>a1104</v>
          </cell>
          <cell r="D11">
            <v>110</v>
          </cell>
          <cell r="E11">
            <v>4</v>
          </cell>
          <cell r="F11">
            <v>1.323</v>
          </cell>
          <cell r="G11">
            <v>97.3</v>
          </cell>
          <cell r="H11">
            <v>13.846716449999999</v>
          </cell>
          <cell r="I11">
            <v>111.14671645</v>
          </cell>
        </row>
        <row r="12">
          <cell r="C12" t="str">
            <v>a1254</v>
          </cell>
          <cell r="D12">
            <v>125</v>
          </cell>
          <cell r="E12">
            <v>4</v>
          </cell>
          <cell r="F12">
            <v>1.722</v>
          </cell>
          <cell r="G12">
            <v>126.9</v>
          </cell>
          <cell r="H12">
            <v>18.022710299999996</v>
          </cell>
          <cell r="I12">
            <v>144.92271030000001</v>
          </cell>
        </row>
        <row r="13">
          <cell r="C13" t="str">
            <v>a1404</v>
          </cell>
          <cell r="D13">
            <v>140</v>
          </cell>
          <cell r="E13">
            <v>4</v>
          </cell>
          <cell r="F13">
            <v>2.1440000000000001</v>
          </cell>
          <cell r="G13">
            <v>158.1</v>
          </cell>
          <cell r="H13">
            <v>22.4394256</v>
          </cell>
          <cell r="I13">
            <v>180.53942559999999</v>
          </cell>
        </row>
        <row r="14">
          <cell r="C14" t="str">
            <v>a1604</v>
          </cell>
          <cell r="D14">
            <v>160</v>
          </cell>
          <cell r="E14">
            <v>4</v>
          </cell>
          <cell r="F14">
            <v>2.7989999999999999</v>
          </cell>
          <cell r="G14">
            <v>208.5</v>
          </cell>
          <cell r="H14">
            <v>29.294753849999996</v>
          </cell>
          <cell r="I14">
            <v>237.79475385000001</v>
          </cell>
        </row>
        <row r="15">
          <cell r="C15" t="str">
            <v>a1804</v>
          </cell>
          <cell r="D15">
            <v>180</v>
          </cell>
          <cell r="E15">
            <v>4</v>
          </cell>
          <cell r="F15">
            <v>3.581</v>
          </cell>
          <cell r="G15">
            <v>266</v>
          </cell>
          <cell r="H15">
            <v>37.479283149999993</v>
          </cell>
          <cell r="I15">
            <v>303.47928315000001</v>
          </cell>
        </row>
        <row r="16">
          <cell r="C16" t="str">
            <v>a2004</v>
          </cell>
          <cell r="D16">
            <v>200</v>
          </cell>
          <cell r="E16">
            <v>4</v>
          </cell>
          <cell r="F16">
            <v>4.3310000000000004</v>
          </cell>
          <cell r="G16">
            <v>323.39999999999998</v>
          </cell>
          <cell r="H16">
            <v>45.32889565</v>
          </cell>
          <cell r="I16">
            <v>368.72889564999997</v>
          </cell>
        </row>
        <row r="17">
          <cell r="C17" t="str">
            <v>a2254</v>
          </cell>
          <cell r="D17">
            <v>225</v>
          </cell>
          <cell r="E17">
            <v>4</v>
          </cell>
          <cell r="F17">
            <v>5.5110000000000001</v>
          </cell>
          <cell r="G17">
            <v>423.7</v>
          </cell>
          <cell r="H17">
            <v>57.678952649999992</v>
          </cell>
          <cell r="I17">
            <v>481.37895264999997</v>
          </cell>
        </row>
        <row r="18">
          <cell r="C18" t="str">
            <v>a2504</v>
          </cell>
          <cell r="D18">
            <v>250</v>
          </cell>
          <cell r="E18">
            <v>4</v>
          </cell>
          <cell r="F18">
            <v>6.6740000000000004</v>
          </cell>
          <cell r="G18">
            <v>495.2</v>
          </cell>
          <cell r="H18">
            <v>69.851085099999992</v>
          </cell>
          <cell r="I18">
            <v>565.05108510000002</v>
          </cell>
        </row>
        <row r="19">
          <cell r="C19" t="str">
            <v>a2804</v>
          </cell>
          <cell r="D19">
            <v>280</v>
          </cell>
          <cell r="E19">
            <v>4</v>
          </cell>
          <cell r="F19">
            <v>8.4529999999999994</v>
          </cell>
          <cell r="G19">
            <v>650.5</v>
          </cell>
          <cell r="H19">
            <v>88.470365949999973</v>
          </cell>
          <cell r="I19">
            <v>738.97036594999997</v>
          </cell>
        </row>
        <row r="20">
          <cell r="C20" t="str">
            <v>a3154</v>
          </cell>
          <cell r="D20">
            <v>315</v>
          </cell>
          <cell r="E20">
            <v>4</v>
          </cell>
          <cell r="F20">
            <v>10.682</v>
          </cell>
          <cell r="G20">
            <v>825.7</v>
          </cell>
          <cell r="H20">
            <v>111.7994143</v>
          </cell>
          <cell r="I20">
            <v>937.49941430000001</v>
          </cell>
        </row>
        <row r="21">
          <cell r="C21" t="str">
            <v>a636</v>
          </cell>
          <cell r="D21">
            <v>63</v>
          </cell>
          <cell r="E21">
            <v>6</v>
          </cell>
          <cell r="F21">
            <v>0.66600000000000004</v>
          </cell>
          <cell r="G21">
            <v>47.7</v>
          </cell>
          <cell r="H21">
            <v>6.9704559000000001</v>
          </cell>
          <cell r="I21">
            <v>54.6704559</v>
          </cell>
        </row>
        <row r="22">
          <cell r="C22" t="str">
            <v>a756</v>
          </cell>
          <cell r="D22">
            <v>75</v>
          </cell>
          <cell r="E22">
            <v>6</v>
          </cell>
          <cell r="F22">
            <v>0.92300000000000004</v>
          </cell>
          <cell r="G22">
            <v>66.5</v>
          </cell>
          <cell r="H22">
            <v>9.6602564500000003</v>
          </cell>
          <cell r="I22">
            <v>76.160256450000006</v>
          </cell>
        </row>
        <row r="23">
          <cell r="C23" t="str">
            <v>a906</v>
          </cell>
          <cell r="D23">
            <v>90</v>
          </cell>
          <cell r="E23">
            <v>6</v>
          </cell>
          <cell r="F23">
            <v>1.321</v>
          </cell>
          <cell r="G23">
            <v>95.3</v>
          </cell>
          <cell r="H23">
            <v>13.825784149999997</v>
          </cell>
          <cell r="I23">
            <v>109.12578414999999</v>
          </cell>
        </row>
        <row r="24">
          <cell r="C24" t="str">
            <v>a1106</v>
          </cell>
          <cell r="D24">
            <v>110</v>
          </cell>
          <cell r="E24">
            <v>6</v>
          </cell>
          <cell r="F24">
            <v>1.9019999999999999</v>
          </cell>
          <cell r="G24">
            <v>138.1</v>
          </cell>
          <cell r="H24">
            <v>19.906617299999997</v>
          </cell>
          <cell r="I24">
            <v>158.00661729999999</v>
          </cell>
        </row>
        <row r="25">
          <cell r="C25" t="str">
            <v>a1256</v>
          </cell>
          <cell r="D25">
            <v>125</v>
          </cell>
          <cell r="E25">
            <v>6</v>
          </cell>
          <cell r="F25">
            <v>2.5110000000000001</v>
          </cell>
          <cell r="G25">
            <v>174.9</v>
          </cell>
          <cell r="H25">
            <v>26.280502649999999</v>
          </cell>
          <cell r="I25">
            <v>201.18050264999999</v>
          </cell>
        </row>
        <row r="26">
          <cell r="C26" t="str">
            <v>a1406</v>
          </cell>
          <cell r="D26">
            <v>140</v>
          </cell>
          <cell r="E26">
            <v>6</v>
          </cell>
          <cell r="F26">
            <v>3.1160000000000001</v>
          </cell>
          <cell r="G26">
            <v>226.3</v>
          </cell>
          <cell r="H26">
            <v>32.612523400000001</v>
          </cell>
          <cell r="I26">
            <v>258.9125234</v>
          </cell>
        </row>
        <row r="27">
          <cell r="C27" t="str">
            <v>a1606</v>
          </cell>
          <cell r="D27">
            <v>160</v>
          </cell>
          <cell r="E27">
            <v>6</v>
          </cell>
          <cell r="F27">
            <v>4.0119999999999996</v>
          </cell>
          <cell r="G27">
            <v>293.89999999999998</v>
          </cell>
          <cell r="H27">
            <v>41.990193799999993</v>
          </cell>
          <cell r="I27">
            <v>335.89019379999996</v>
          </cell>
        </row>
        <row r="28">
          <cell r="C28" t="str">
            <v>a1806</v>
          </cell>
          <cell r="D28">
            <v>180</v>
          </cell>
          <cell r="E28">
            <v>6</v>
          </cell>
          <cell r="F28">
            <v>5.1340000000000003</v>
          </cell>
          <cell r="G28">
            <v>379.8</v>
          </cell>
          <cell r="H28">
            <v>53.733214099999998</v>
          </cell>
          <cell r="I28">
            <v>433.53321410000001</v>
          </cell>
        </row>
        <row r="29">
          <cell r="C29" t="str">
            <v>a2006</v>
          </cell>
          <cell r="D29">
            <v>200</v>
          </cell>
          <cell r="E29">
            <v>6</v>
          </cell>
          <cell r="F29">
            <v>6.351</v>
          </cell>
          <cell r="G29">
            <v>461</v>
          </cell>
          <cell r="H29">
            <v>66.470518649999988</v>
          </cell>
          <cell r="I29">
            <v>527.47051865000003</v>
          </cell>
        </row>
        <row r="30">
          <cell r="C30" t="str">
            <v>a2256</v>
          </cell>
          <cell r="D30">
            <v>225</v>
          </cell>
          <cell r="E30">
            <v>6</v>
          </cell>
          <cell r="F30">
            <v>7.9749999999999996</v>
          </cell>
          <cell r="G30">
            <v>612</v>
          </cell>
          <cell r="H30">
            <v>83.467546249999998</v>
          </cell>
          <cell r="I30">
            <v>695.46754624999994</v>
          </cell>
        </row>
        <row r="31">
          <cell r="C31" t="str">
            <v>a2506</v>
          </cell>
          <cell r="D31">
            <v>250</v>
          </cell>
          <cell r="E31">
            <v>6</v>
          </cell>
          <cell r="F31">
            <v>9.8859999999999992</v>
          </cell>
          <cell r="G31">
            <v>760.2</v>
          </cell>
          <cell r="H31">
            <v>103.46835889999998</v>
          </cell>
          <cell r="I31">
            <v>863.66835890000004</v>
          </cell>
        </row>
        <row r="32">
          <cell r="C32" t="str">
            <v>a2806</v>
          </cell>
          <cell r="D32">
            <v>280</v>
          </cell>
          <cell r="E32">
            <v>6</v>
          </cell>
          <cell r="F32">
            <v>12.404</v>
          </cell>
          <cell r="G32">
            <v>958.3</v>
          </cell>
          <cell r="H32">
            <v>129.8221246</v>
          </cell>
          <cell r="I32">
            <v>1088.1221246</v>
          </cell>
        </row>
        <row r="33">
          <cell r="C33" t="str">
            <v>a3156</v>
          </cell>
          <cell r="D33">
            <v>315</v>
          </cell>
          <cell r="E33">
            <v>6</v>
          </cell>
          <cell r="F33">
            <v>15.723000000000001</v>
          </cell>
          <cell r="G33">
            <v>1204</v>
          </cell>
          <cell r="H33">
            <v>164.55927645</v>
          </cell>
          <cell r="I33">
            <v>1368.55927645</v>
          </cell>
        </row>
        <row r="34">
          <cell r="C34" t="str">
            <v>a6310</v>
          </cell>
          <cell r="D34">
            <v>63</v>
          </cell>
          <cell r="E34">
            <v>10</v>
          </cell>
          <cell r="F34">
            <v>1.01</v>
          </cell>
          <cell r="G34">
            <v>73.5</v>
          </cell>
          <cell r="H34">
            <v>10.5708115</v>
          </cell>
          <cell r="I34">
            <v>84.070811500000005</v>
          </cell>
        </row>
        <row r="35">
          <cell r="C35" t="str">
            <v>a7510</v>
          </cell>
          <cell r="D35">
            <v>75</v>
          </cell>
          <cell r="E35">
            <v>10</v>
          </cell>
          <cell r="F35">
            <v>1.4390000000000001</v>
          </cell>
          <cell r="G35">
            <v>104.9</v>
          </cell>
          <cell r="H35">
            <v>15.060789849999999</v>
          </cell>
          <cell r="I35">
            <v>119.96078985</v>
          </cell>
        </row>
        <row r="36">
          <cell r="C36" t="str">
            <v>a9010</v>
          </cell>
          <cell r="D36">
            <v>90</v>
          </cell>
          <cell r="E36">
            <v>10</v>
          </cell>
          <cell r="F36">
            <v>2.032</v>
          </cell>
          <cell r="G36">
            <v>148.69999999999999</v>
          </cell>
          <cell r="H36">
            <v>21.2672168</v>
          </cell>
          <cell r="I36">
            <v>169.96721679999999</v>
          </cell>
        </row>
        <row r="37">
          <cell r="C37" t="str">
            <v>a11010</v>
          </cell>
          <cell r="D37">
            <v>110</v>
          </cell>
          <cell r="E37">
            <v>10</v>
          </cell>
          <cell r="F37">
            <v>3.0619999999999998</v>
          </cell>
          <cell r="G37">
            <v>223.3</v>
          </cell>
          <cell r="H37">
            <v>32.047351299999995</v>
          </cell>
          <cell r="I37">
            <v>255.34735130000001</v>
          </cell>
        </row>
        <row r="38">
          <cell r="C38" t="str">
            <v>a12510</v>
          </cell>
          <cell r="D38">
            <v>125</v>
          </cell>
          <cell r="E38">
            <v>10</v>
          </cell>
          <cell r="F38">
            <v>3.9289999999999998</v>
          </cell>
          <cell r="G38">
            <v>291.8</v>
          </cell>
          <cell r="H38">
            <v>41.121503349999998</v>
          </cell>
          <cell r="I38">
            <v>332.92150335000002</v>
          </cell>
        </row>
        <row r="39">
          <cell r="C39" t="str">
            <v>a14010</v>
          </cell>
          <cell r="D39">
            <v>140</v>
          </cell>
          <cell r="E39">
            <v>10</v>
          </cell>
          <cell r="F39">
            <v>4.9050000000000002</v>
          </cell>
          <cell r="G39">
            <v>359.6</v>
          </cell>
          <cell r="H39">
            <v>51.336465749999995</v>
          </cell>
          <cell r="I39">
            <v>410.93646575000002</v>
          </cell>
        </row>
        <row r="40">
          <cell r="C40" t="str">
            <v>a16010</v>
          </cell>
          <cell r="D40">
            <v>160</v>
          </cell>
          <cell r="E40">
            <v>10</v>
          </cell>
          <cell r="F40">
            <v>6.4139999999999997</v>
          </cell>
          <cell r="G40">
            <v>474.3</v>
          </cell>
          <cell r="H40">
            <v>67.129886099999993</v>
          </cell>
          <cell r="I40">
            <v>541.42988609999998</v>
          </cell>
        </row>
        <row r="41">
          <cell r="C41" t="str">
            <v>a18010</v>
          </cell>
          <cell r="D41">
            <v>180</v>
          </cell>
          <cell r="E41">
            <v>10</v>
          </cell>
          <cell r="F41">
            <v>8.0920000000000005</v>
          </cell>
          <cell r="G41">
            <v>607.4</v>
          </cell>
          <cell r="H41">
            <v>84.692085800000001</v>
          </cell>
          <cell r="I41">
            <v>692.09208579999995</v>
          </cell>
        </row>
        <row r="42">
          <cell r="C42" t="str">
            <v>a20010</v>
          </cell>
          <cell r="D42">
            <v>200</v>
          </cell>
          <cell r="E42">
            <v>10</v>
          </cell>
          <cell r="F42">
            <v>10.000999999999999</v>
          </cell>
          <cell r="G42">
            <v>738</v>
          </cell>
          <cell r="H42">
            <v>104.67196614999997</v>
          </cell>
          <cell r="I42">
            <v>842.67196615</v>
          </cell>
        </row>
        <row r="43">
          <cell r="C43" t="str">
            <v>a22510</v>
          </cell>
          <cell r="D43">
            <v>225</v>
          </cell>
          <cell r="E43">
            <v>10</v>
          </cell>
          <cell r="F43">
            <v>12.675000000000001</v>
          </cell>
          <cell r="G43">
            <v>974.4</v>
          </cell>
          <cell r="H43">
            <v>132.65845125000001</v>
          </cell>
          <cell r="I43">
            <v>1107.05845125</v>
          </cell>
        </row>
        <row r="44">
          <cell r="C44" t="str">
            <v>a25010</v>
          </cell>
          <cell r="D44">
            <v>250</v>
          </cell>
          <cell r="E44">
            <v>10</v>
          </cell>
          <cell r="F44">
            <v>15.686</v>
          </cell>
          <cell r="G44">
            <v>1196.7</v>
          </cell>
          <cell r="H44">
            <v>164.17202889999999</v>
          </cell>
          <cell r="I44">
            <v>1360.8720289</v>
          </cell>
        </row>
        <row r="45">
          <cell r="C45" t="str">
            <v>a28010</v>
          </cell>
          <cell r="D45">
            <v>280</v>
          </cell>
          <cell r="E45">
            <v>10</v>
          </cell>
          <cell r="F45">
            <v>19.616</v>
          </cell>
          <cell r="G45">
            <v>1515.4</v>
          </cell>
          <cell r="H45">
            <v>205.30399839999998</v>
          </cell>
          <cell r="I45">
            <v>1720.7039984</v>
          </cell>
        </row>
        <row r="46">
          <cell r="C46" t="str">
            <v>a31510</v>
          </cell>
          <cell r="D46">
            <v>315</v>
          </cell>
          <cell r="E46">
            <v>10</v>
          </cell>
          <cell r="F46">
            <v>24.731999999999999</v>
          </cell>
          <cell r="G46">
            <v>1911.7</v>
          </cell>
          <cell r="H46">
            <v>258.8488218</v>
          </cell>
          <cell r="I46">
            <v>2170.5488218</v>
          </cell>
        </row>
      </sheetData>
      <sheetData sheetId="36" refreshError="1"/>
      <sheetData sheetId="37">
        <row r="1">
          <cell r="B1" t="str">
            <v>Id</v>
          </cell>
          <cell r="C1" t="str">
            <v>Dia</v>
          </cell>
          <cell r="D1" t="str">
            <v>Class</v>
          </cell>
          <cell r="E1" t="str">
            <v>Weight of Pipe (Kgs/mtr)</v>
          </cell>
          <cell r="F1" t="str">
            <v>SSR08-09</v>
          </cell>
        </row>
        <row r="2">
          <cell r="B2" t="str">
            <v>a11010</v>
          </cell>
          <cell r="C2">
            <v>110</v>
          </cell>
          <cell r="D2">
            <v>10</v>
          </cell>
          <cell r="E2">
            <v>3.0619999999999998</v>
          </cell>
          <cell r="F2">
            <v>223.3</v>
          </cell>
        </row>
        <row r="3">
          <cell r="B3" t="str">
            <v>a1104</v>
          </cell>
          <cell r="C3">
            <v>110</v>
          </cell>
          <cell r="D3">
            <v>4</v>
          </cell>
          <cell r="E3">
            <v>1.323</v>
          </cell>
          <cell r="F3">
            <v>97.3</v>
          </cell>
        </row>
        <row r="4">
          <cell r="B4" t="str">
            <v>a1106</v>
          </cell>
          <cell r="C4">
            <v>110</v>
          </cell>
          <cell r="D4">
            <v>6</v>
          </cell>
          <cell r="E4">
            <v>1.9019999999999999</v>
          </cell>
          <cell r="F4">
            <v>138.1</v>
          </cell>
        </row>
        <row r="5">
          <cell r="B5" t="str">
            <v>a12510</v>
          </cell>
          <cell r="C5">
            <v>125</v>
          </cell>
          <cell r="D5">
            <v>10</v>
          </cell>
          <cell r="E5">
            <v>3.9289999999999998</v>
          </cell>
          <cell r="F5">
            <v>291.8</v>
          </cell>
        </row>
        <row r="6">
          <cell r="B6" t="str">
            <v>a1254</v>
          </cell>
          <cell r="C6">
            <v>125</v>
          </cell>
          <cell r="D6">
            <v>4</v>
          </cell>
          <cell r="E6">
            <v>1.722</v>
          </cell>
          <cell r="F6">
            <v>126.9</v>
          </cell>
        </row>
        <row r="7">
          <cell r="B7" t="str">
            <v>a1256</v>
          </cell>
          <cell r="C7">
            <v>125</v>
          </cell>
          <cell r="D7">
            <v>6</v>
          </cell>
          <cell r="E7">
            <v>2.5110000000000001</v>
          </cell>
          <cell r="F7">
            <v>174.9</v>
          </cell>
        </row>
        <row r="8">
          <cell r="B8" t="str">
            <v>a14010</v>
          </cell>
          <cell r="C8">
            <v>140</v>
          </cell>
          <cell r="D8">
            <v>10</v>
          </cell>
          <cell r="E8">
            <v>4.9050000000000002</v>
          </cell>
          <cell r="F8">
            <v>359.6</v>
          </cell>
        </row>
        <row r="9">
          <cell r="B9" t="str">
            <v>a1404</v>
          </cell>
          <cell r="C9">
            <v>140</v>
          </cell>
          <cell r="D9">
            <v>4</v>
          </cell>
          <cell r="E9">
            <v>2.1440000000000001</v>
          </cell>
          <cell r="F9">
            <v>158.1</v>
          </cell>
        </row>
        <row r="10">
          <cell r="B10" t="str">
            <v>a1406</v>
          </cell>
          <cell r="C10">
            <v>140</v>
          </cell>
          <cell r="D10">
            <v>6</v>
          </cell>
          <cell r="E10">
            <v>3.1160000000000001</v>
          </cell>
          <cell r="F10">
            <v>226.3</v>
          </cell>
        </row>
        <row r="11">
          <cell r="B11" t="str">
            <v>a16010</v>
          </cell>
          <cell r="C11">
            <v>160</v>
          </cell>
          <cell r="D11">
            <v>10</v>
          </cell>
          <cell r="E11">
            <v>6.4139999999999997</v>
          </cell>
          <cell r="F11">
            <v>474.3</v>
          </cell>
        </row>
        <row r="12">
          <cell r="B12" t="str">
            <v>a1604</v>
          </cell>
          <cell r="C12">
            <v>160</v>
          </cell>
          <cell r="D12">
            <v>4</v>
          </cell>
          <cell r="E12">
            <v>2.7989999999999999</v>
          </cell>
          <cell r="F12">
            <v>208.5</v>
          </cell>
        </row>
        <row r="13">
          <cell r="B13" t="str">
            <v>a1606</v>
          </cell>
          <cell r="C13">
            <v>160</v>
          </cell>
          <cell r="D13">
            <v>6</v>
          </cell>
          <cell r="E13">
            <v>4.0119999999999996</v>
          </cell>
          <cell r="F13">
            <v>293.89999999999998</v>
          </cell>
        </row>
        <row r="14">
          <cell r="B14" t="str">
            <v>a18010</v>
          </cell>
          <cell r="C14">
            <v>180</v>
          </cell>
          <cell r="D14">
            <v>10</v>
          </cell>
          <cell r="E14">
            <v>8.0920000000000005</v>
          </cell>
          <cell r="F14">
            <v>607.4</v>
          </cell>
        </row>
        <row r="15">
          <cell r="B15" t="str">
            <v>a1804</v>
          </cell>
          <cell r="C15">
            <v>180</v>
          </cell>
          <cell r="D15">
            <v>4</v>
          </cell>
          <cell r="E15">
            <v>3.581</v>
          </cell>
          <cell r="F15">
            <v>266</v>
          </cell>
        </row>
        <row r="16">
          <cell r="B16" t="str">
            <v>a1806</v>
          </cell>
          <cell r="C16">
            <v>180</v>
          </cell>
          <cell r="D16">
            <v>6</v>
          </cell>
          <cell r="E16">
            <v>5.1340000000000003</v>
          </cell>
          <cell r="F16">
            <v>379.8</v>
          </cell>
        </row>
        <row r="17">
          <cell r="B17" t="str">
            <v>a20010</v>
          </cell>
          <cell r="C17">
            <v>200</v>
          </cell>
          <cell r="D17">
            <v>10</v>
          </cell>
          <cell r="E17">
            <v>10.000999999999999</v>
          </cell>
          <cell r="F17">
            <v>738</v>
          </cell>
        </row>
        <row r="18">
          <cell r="B18" t="str">
            <v>a2004</v>
          </cell>
          <cell r="C18">
            <v>200</v>
          </cell>
          <cell r="D18">
            <v>4</v>
          </cell>
          <cell r="E18">
            <v>4.3310000000000004</v>
          </cell>
          <cell r="F18">
            <v>323.39999999999998</v>
          </cell>
        </row>
        <row r="19">
          <cell r="B19" t="str">
            <v>a2006</v>
          </cell>
          <cell r="C19">
            <v>200</v>
          </cell>
          <cell r="D19">
            <v>6</v>
          </cell>
          <cell r="E19">
            <v>6.351</v>
          </cell>
          <cell r="F19">
            <v>461</v>
          </cell>
        </row>
        <row r="20">
          <cell r="B20" t="str">
            <v>a22510</v>
          </cell>
          <cell r="C20">
            <v>225</v>
          </cell>
          <cell r="D20">
            <v>10</v>
          </cell>
          <cell r="E20">
            <v>12.675000000000001</v>
          </cell>
          <cell r="F20">
            <v>974.4</v>
          </cell>
        </row>
        <row r="21">
          <cell r="B21" t="str">
            <v>a2254</v>
          </cell>
          <cell r="C21">
            <v>225</v>
          </cell>
          <cell r="D21">
            <v>4</v>
          </cell>
          <cell r="E21">
            <v>5.5110000000000001</v>
          </cell>
          <cell r="F21">
            <v>423.7</v>
          </cell>
        </row>
        <row r="22">
          <cell r="B22" t="str">
            <v>a2256</v>
          </cell>
          <cell r="C22">
            <v>225</v>
          </cell>
          <cell r="D22">
            <v>6</v>
          </cell>
          <cell r="E22">
            <v>7.9749999999999996</v>
          </cell>
          <cell r="F22">
            <v>612</v>
          </cell>
        </row>
        <row r="23">
          <cell r="B23" t="str">
            <v>a25010</v>
          </cell>
          <cell r="C23">
            <v>250</v>
          </cell>
          <cell r="D23">
            <v>10</v>
          </cell>
          <cell r="E23">
            <v>15.686</v>
          </cell>
          <cell r="F23">
            <v>1196.7</v>
          </cell>
        </row>
        <row r="24">
          <cell r="B24" t="str">
            <v>a2504</v>
          </cell>
          <cell r="C24">
            <v>250</v>
          </cell>
          <cell r="D24">
            <v>4</v>
          </cell>
          <cell r="E24">
            <v>6.6740000000000004</v>
          </cell>
          <cell r="F24">
            <v>495.2</v>
          </cell>
        </row>
        <row r="25">
          <cell r="B25" t="str">
            <v>a2506</v>
          </cell>
          <cell r="C25">
            <v>250</v>
          </cell>
          <cell r="D25">
            <v>6</v>
          </cell>
          <cell r="E25">
            <v>9.8859999999999992</v>
          </cell>
          <cell r="F25">
            <v>760.2</v>
          </cell>
        </row>
        <row r="26">
          <cell r="B26" t="str">
            <v>a28010</v>
          </cell>
          <cell r="C26">
            <v>280</v>
          </cell>
          <cell r="D26">
            <v>10</v>
          </cell>
          <cell r="E26">
            <v>19.616</v>
          </cell>
          <cell r="F26">
            <v>1515.4</v>
          </cell>
        </row>
        <row r="27">
          <cell r="B27" t="str">
            <v>a2804</v>
          </cell>
          <cell r="C27">
            <v>280</v>
          </cell>
          <cell r="D27">
            <v>4</v>
          </cell>
          <cell r="E27">
            <v>8.4529999999999994</v>
          </cell>
          <cell r="F27">
            <v>650.5</v>
          </cell>
        </row>
        <row r="28">
          <cell r="B28" t="str">
            <v>a2806</v>
          </cell>
          <cell r="C28">
            <v>280</v>
          </cell>
          <cell r="D28">
            <v>6</v>
          </cell>
          <cell r="E28">
            <v>12.404</v>
          </cell>
          <cell r="F28">
            <v>958.3</v>
          </cell>
        </row>
        <row r="29">
          <cell r="B29" t="str">
            <v>a31510</v>
          </cell>
          <cell r="C29">
            <v>315</v>
          </cell>
          <cell r="D29">
            <v>10</v>
          </cell>
          <cell r="E29">
            <v>24.731999999999999</v>
          </cell>
          <cell r="F29">
            <v>1911.7</v>
          </cell>
        </row>
        <row r="30">
          <cell r="B30" t="str">
            <v>a3154</v>
          </cell>
          <cell r="C30">
            <v>315</v>
          </cell>
          <cell r="D30">
            <v>4</v>
          </cell>
          <cell r="E30">
            <v>10.682</v>
          </cell>
          <cell r="F30">
            <v>825.7</v>
          </cell>
        </row>
        <row r="31">
          <cell r="B31" t="str">
            <v>a3156</v>
          </cell>
          <cell r="C31">
            <v>315</v>
          </cell>
          <cell r="D31">
            <v>6</v>
          </cell>
          <cell r="E31">
            <v>15.723000000000001</v>
          </cell>
          <cell r="F31">
            <v>1204</v>
          </cell>
        </row>
        <row r="32">
          <cell r="B32" t="str">
            <v>a6310</v>
          </cell>
          <cell r="C32">
            <v>63</v>
          </cell>
          <cell r="D32">
            <v>10</v>
          </cell>
          <cell r="E32">
            <v>1.01</v>
          </cell>
          <cell r="F32">
            <v>73.5</v>
          </cell>
        </row>
        <row r="33">
          <cell r="B33" t="str">
            <v>a634</v>
          </cell>
          <cell r="C33">
            <v>63</v>
          </cell>
          <cell r="D33">
            <v>4</v>
          </cell>
          <cell r="E33">
            <v>0.46800000000000003</v>
          </cell>
          <cell r="F33">
            <v>33.5</v>
          </cell>
        </row>
        <row r="34">
          <cell r="B34" t="str">
            <v>a636</v>
          </cell>
          <cell r="C34">
            <v>63</v>
          </cell>
          <cell r="D34">
            <v>6</v>
          </cell>
          <cell r="E34">
            <v>0.66600000000000004</v>
          </cell>
          <cell r="F34">
            <v>47.7</v>
          </cell>
        </row>
        <row r="35">
          <cell r="B35" t="str">
            <v>a7510</v>
          </cell>
          <cell r="C35">
            <v>75</v>
          </cell>
          <cell r="D35">
            <v>10</v>
          </cell>
          <cell r="E35">
            <v>1.4390000000000001</v>
          </cell>
          <cell r="F35">
            <v>104.9</v>
          </cell>
        </row>
        <row r="36">
          <cell r="B36" t="str">
            <v>a754</v>
          </cell>
          <cell r="C36">
            <v>75</v>
          </cell>
          <cell r="D36">
            <v>4</v>
          </cell>
          <cell r="E36">
            <v>0.65500000000000003</v>
          </cell>
          <cell r="F36">
            <v>47.8</v>
          </cell>
        </row>
        <row r="37">
          <cell r="B37" t="str">
            <v>a756</v>
          </cell>
          <cell r="C37">
            <v>75</v>
          </cell>
          <cell r="D37">
            <v>6</v>
          </cell>
          <cell r="E37">
            <v>0.92300000000000004</v>
          </cell>
          <cell r="F37">
            <v>66.5</v>
          </cell>
        </row>
        <row r="38">
          <cell r="B38" t="str">
            <v>a9010</v>
          </cell>
          <cell r="C38">
            <v>90</v>
          </cell>
          <cell r="D38">
            <v>10</v>
          </cell>
          <cell r="E38">
            <v>2.032</v>
          </cell>
          <cell r="F38">
            <v>148.69999999999999</v>
          </cell>
        </row>
        <row r="39">
          <cell r="B39" t="str">
            <v>a904</v>
          </cell>
          <cell r="C39">
            <v>90</v>
          </cell>
          <cell r="D39">
            <v>4</v>
          </cell>
          <cell r="E39">
            <v>0.92400000000000004</v>
          </cell>
          <cell r="F39">
            <v>67.400000000000006</v>
          </cell>
        </row>
        <row r="40">
          <cell r="B40" t="str">
            <v>a906</v>
          </cell>
          <cell r="C40">
            <v>90</v>
          </cell>
          <cell r="D40">
            <v>6</v>
          </cell>
          <cell r="E40">
            <v>1.321</v>
          </cell>
          <cell r="F40">
            <v>95.3</v>
          </cell>
        </row>
      </sheetData>
      <sheetData sheetId="38" refreshError="1"/>
      <sheetData sheetId="39">
        <row r="1">
          <cell r="A1" t="str">
            <v>Earth</v>
          </cell>
        </row>
      </sheetData>
      <sheetData sheetId="40" refreshError="1"/>
      <sheetData sheetId="41" refreshError="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ow r="1">
          <cell r="B1" t="str">
            <v>Id</v>
          </cell>
        </row>
      </sheetData>
      <sheetData sheetId="51">
        <row r="1">
          <cell r="B1" t="str">
            <v>Id</v>
          </cell>
        </row>
      </sheetData>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vc-pipe-rates"/>
      <sheetName val="HDPE-pipe-rates"/>
      <sheetName val="psc-pipe-rates"/>
      <sheetName val="ci-pipes-road-cross"/>
      <sheetName val="pipe-est-16+2"/>
      <sheetName val="rev-pipe-est-16"/>
      <sheetName val="pipe-est (18)"/>
      <sheetName val="pipe-est (18)-1"/>
      <sheetName val="pipe-est (13habs)100%"/>
      <sheetName val="pipe-est(13habs)-single"/>
      <sheetName val="pipe-est (13habs)-bypass-Glsr"/>
      <sheetName val="pipe-est(12habs)-bypass"/>
      <sheetName val="ANX-I"/>
      <sheetName val="ANX-II"/>
      <sheetName val="Valve-cost"/>
      <sheetName val="specification report"/>
      <sheetName val="est(13habs)-bypass"/>
      <sheetName val="na1-pac1-gravity-lines"/>
      <sheetName val="na1-pac1-gravity-lines-Final"/>
      <sheetName val="SMP-gravity-lines-Final"/>
      <sheetName val="detls"/>
      <sheetName val="pipe-est_(18)"/>
      <sheetName val="pipe-est_(18)-1"/>
      <sheetName val="pipe-est_(13habs)100%"/>
      <sheetName val="pipe-est_(13habs)-bypass-Glsr"/>
      <sheetName val="specification_report"/>
      <sheetName val="Lead"/>
      <sheetName val="Nspt-smp-final-ORIGINAL"/>
      <sheetName val="RMR"/>
      <sheetName val="m1"/>
      <sheetName val="hdpe-rates"/>
      <sheetName val="hdpe weights"/>
      <sheetName val="ssr-rates"/>
      <sheetName val="pvc-rates"/>
      <sheetName val="PVC weights"/>
      <sheetName val="Material"/>
      <sheetName val="Labour"/>
      <sheetName val="m"/>
      <sheetName val="Sheet2"/>
      <sheetName val="Plant &amp;  Machinery"/>
      <sheetName val="Data"/>
      <sheetName val="Data.F8.BTR"/>
      <sheetName val="habs-list"/>
      <sheetName val="nodes"/>
      <sheetName val="Global factors"/>
      <sheetName val="segments-details"/>
      <sheetName val="int-Dia-hdpe"/>
      <sheetName val="int-Dia-pvc"/>
      <sheetName val="MRATES"/>
      <sheetName val="MRoad data"/>
      <sheetName val="Rates"/>
      <sheetName val="PH data"/>
      <sheetName val="leads"/>
      <sheetName val="General"/>
      <sheetName val="Lead statement"/>
      <sheetName val="hdpe_rates"/>
      <sheetName val="DATA_PRG"/>
      <sheetName val="DISCOUNT"/>
      <sheetName val="concrete"/>
      <sheetName val="labour coeff"/>
      <sheetName val="pipe-est_(18)1"/>
      <sheetName val="pipe-est_(18)-11"/>
      <sheetName val="pipe-est_(13habs)100%1"/>
      <sheetName val="pipe-est_(13habs)-bypass-Glsr1"/>
      <sheetName val="specification_report1"/>
      <sheetName val="hdpe_weights"/>
      <sheetName val="PVC_weights"/>
      <sheetName val="PVC_dia"/>
      <sheetName val="wh_data_R"/>
      <sheetName val="wh_data"/>
      <sheetName val="CPHEEO"/>
      <sheetName val="input"/>
      <sheetName val="Bridge Data 2005-06"/>
      <sheetName val="Specification"/>
      <sheetName val="r"/>
      <sheetName val="beam-reinft"/>
      <sheetName val="Rates SSR 2008-09"/>
      <sheetName val="Marteru"/>
      <sheetName val="Sheet1"/>
      <sheetName val="Plant_&amp;__Machinery"/>
      <sheetName val="Data_F8_BTR"/>
      <sheetName val="Global_factors"/>
      <sheetName val="MRoad_data"/>
      <sheetName val="PH_data"/>
      <sheetName val="Lead_statement"/>
      <sheetName val="mlead"/>
      <sheetName val="Lookup"/>
      <sheetName val="sup dat"/>
      <sheetName val="Road data"/>
      <sheetName val="pvc"/>
      <sheetName val="HDPE"/>
      <sheetName val="BTR (2)"/>
      <sheetName val="Road Detail Est."/>
      <sheetName val="Sheet1 (2)"/>
      <sheetName val="TBAL9697 -group wise  sdpl"/>
      <sheetName val="labour &amp; Centering"/>
      <sheetName val="Mp-team 1"/>
      <sheetName val="hab-details"/>
      <sheetName val="int-Dia"/>
      <sheetName val="b asic rates"/>
      <sheetName val="Summary"/>
      <sheetName val="Headings"/>
      <sheetName val="Detailed"/>
      <sheetName val="Data_Bit_I"/>
      <sheetName val="0000000000000"/>
      <sheetName val="Levels"/>
      <sheetName val="Proforma -II "/>
      <sheetName val="hdpe_wt-r"/>
      <sheetName val="pvc_basic"/>
    </sheetNames>
    <sheetDataSet>
      <sheetData sheetId="0" refreshError="1">
        <row r="30">
          <cell r="I30">
            <v>20</v>
          </cell>
          <cell r="J30">
            <v>25</v>
          </cell>
          <cell r="K30">
            <v>32</v>
          </cell>
          <cell r="L30">
            <v>40</v>
          </cell>
          <cell r="M30">
            <v>50</v>
          </cell>
          <cell r="N30">
            <v>63</v>
          </cell>
          <cell r="O30">
            <v>75</v>
          </cell>
          <cell r="P30">
            <v>90</v>
          </cell>
          <cell r="Q30">
            <v>110</v>
          </cell>
          <cell r="R30">
            <v>125</v>
          </cell>
          <cell r="S30">
            <v>140</v>
          </cell>
          <cell r="T30">
            <v>160</v>
          </cell>
          <cell r="U30">
            <v>180</v>
          </cell>
          <cell r="V30">
            <v>200</v>
          </cell>
          <cell r="W30">
            <v>225</v>
          </cell>
          <cell r="X30">
            <v>250</v>
          </cell>
          <cell r="Y30">
            <v>280</v>
          </cell>
          <cell r="Z30">
            <v>315</v>
          </cell>
        </row>
        <row r="31">
          <cell r="I31">
            <v>98.942999999999998</v>
          </cell>
          <cell r="J31">
            <v>102.373</v>
          </cell>
          <cell r="K31">
            <v>108.223</v>
          </cell>
          <cell r="L31">
            <v>108.04300000000001</v>
          </cell>
          <cell r="M31">
            <v>115.363</v>
          </cell>
          <cell r="N31">
            <v>117.063</v>
          </cell>
          <cell r="O31">
            <v>132.87200979591836</v>
          </cell>
          <cell r="P31">
            <v>135.98747306122451</v>
          </cell>
          <cell r="Q31">
            <v>163.79610204081632</v>
          </cell>
          <cell r="R31">
            <v>188.07386734693878</v>
          </cell>
          <cell r="S31">
            <v>213.20737142857143</v>
          </cell>
          <cell r="T31">
            <v>267.638066122449</v>
          </cell>
          <cell r="U31">
            <v>313.20471020408161</v>
          </cell>
          <cell r="V31">
            <v>373.85379183673479</v>
          </cell>
          <cell r="W31">
            <v>468.36797387755109</v>
          </cell>
          <cell r="X31">
            <v>590.3540734693878</v>
          </cell>
          <cell r="Y31">
            <v>672.82327428571421</v>
          </cell>
          <cell r="Z31">
            <v>822.26351795918367</v>
          </cell>
        </row>
        <row r="32">
          <cell r="I32">
            <v>98.942999999999998</v>
          </cell>
          <cell r="J32">
            <v>102.373</v>
          </cell>
          <cell r="K32">
            <v>108.223</v>
          </cell>
          <cell r="L32">
            <v>108.04300000000001</v>
          </cell>
          <cell r="M32">
            <v>115.363</v>
          </cell>
          <cell r="N32">
            <v>117.063</v>
          </cell>
          <cell r="O32">
            <v>132.87200979591836</v>
          </cell>
          <cell r="P32">
            <v>153.06747306122452</v>
          </cell>
          <cell r="Q32">
            <v>186.54610204081632</v>
          </cell>
          <cell r="R32">
            <v>218.49386734693877</v>
          </cell>
          <cell r="S32">
            <v>252.40737142857142</v>
          </cell>
          <cell r="T32">
            <v>318.92806612244902</v>
          </cell>
          <cell r="U32">
            <v>380.0847102040816</v>
          </cell>
          <cell r="V32">
            <v>447.03379183673474</v>
          </cell>
          <cell r="W32">
            <v>568.95797387755113</v>
          </cell>
          <cell r="X32">
            <v>672.95407346938782</v>
          </cell>
          <cell r="Y32">
            <v>820.49327428571428</v>
          </cell>
          <cell r="Z32">
            <v>1013.4535179591837</v>
          </cell>
        </row>
        <row r="33">
          <cell r="I33">
            <v>98.942999999999998</v>
          </cell>
          <cell r="J33">
            <v>102.373</v>
          </cell>
          <cell r="K33">
            <v>108.223</v>
          </cell>
          <cell r="L33">
            <v>108.04300000000001</v>
          </cell>
          <cell r="M33">
            <v>115.363</v>
          </cell>
          <cell r="N33">
            <v>131.66703387755103</v>
          </cell>
          <cell r="O33">
            <v>152.04610081632654</v>
          </cell>
          <cell r="P33">
            <v>182.57924530612246</v>
          </cell>
          <cell r="Q33">
            <v>229.51835265306124</v>
          </cell>
          <cell r="R33">
            <v>267.72216816326534</v>
          </cell>
          <cell r="S33">
            <v>324.40377918367346</v>
          </cell>
          <cell r="T33">
            <v>408.9665832653061</v>
          </cell>
          <cell r="U33">
            <v>500.89688040816327</v>
          </cell>
          <cell r="V33">
            <v>591.44107469387768</v>
          </cell>
          <cell r="W33">
            <v>770.04717469387765</v>
          </cell>
          <cell r="X33">
            <v>936.9566061224491</v>
          </cell>
          <cell r="Y33">
            <v>1148.0506955102042</v>
          </cell>
          <cell r="Z33">
            <v>1413.7804946938777</v>
          </cell>
        </row>
        <row r="34">
          <cell r="I34">
            <v>98.942999999999998</v>
          </cell>
          <cell r="J34">
            <v>102.373</v>
          </cell>
          <cell r="K34">
            <v>108.223</v>
          </cell>
          <cell r="L34">
            <v>116.58300000000001</v>
          </cell>
          <cell r="M34">
            <v>129.85300000000001</v>
          </cell>
          <cell r="N34">
            <v>159.10052897959184</v>
          </cell>
          <cell r="O34">
            <v>192.92657142857144</v>
          </cell>
          <cell r="P34">
            <v>239.47740612244897</v>
          </cell>
          <cell r="Q34">
            <v>320.35509428571436</v>
          </cell>
          <cell r="R34">
            <v>393.71241836734697</v>
          </cell>
          <cell r="S34">
            <v>466.22314000000006</v>
          </cell>
          <cell r="T34">
            <v>601.15104897959191</v>
          </cell>
          <cell r="U34">
            <v>744.15528489795929</v>
          </cell>
          <cell r="V34">
            <v>886.93225183673485</v>
          </cell>
          <cell r="W34">
            <v>1157.4898677551023</v>
          </cell>
          <cell r="X34">
            <v>1399.8646461224491</v>
          </cell>
          <cell r="Y34">
            <v>1740.5958951020411</v>
          </cell>
          <cell r="Z34">
            <v>2167.5376248979592</v>
          </cell>
        </row>
        <row r="35">
          <cell r="I35">
            <v>98.942999999999998</v>
          </cell>
          <cell r="J35">
            <v>102.373</v>
          </cell>
          <cell r="K35">
            <v>108.223</v>
          </cell>
          <cell r="L35">
            <v>116.58300000000001</v>
          </cell>
          <cell r="M35">
            <v>129.85300000000001</v>
          </cell>
          <cell r="N35">
            <v>159.10052897959184</v>
          </cell>
          <cell r="O35">
            <v>192.92657142857144</v>
          </cell>
          <cell r="P35">
            <v>239.47740612244897</v>
          </cell>
          <cell r="Q35">
            <v>320.35509428571436</v>
          </cell>
          <cell r="R35">
            <v>393.71241836734697</v>
          </cell>
          <cell r="S35">
            <v>466.22314000000006</v>
          </cell>
          <cell r="T35">
            <v>601.15104897959191</v>
          </cell>
          <cell r="U35">
            <v>744.15528489795929</v>
          </cell>
          <cell r="V35">
            <v>886.93225183673485</v>
          </cell>
          <cell r="W35">
            <v>1157.4898677551023</v>
          </cell>
          <cell r="X35">
            <v>1399.8646461224491</v>
          </cell>
          <cell r="Y35">
            <v>1740.5958951020411</v>
          </cell>
          <cell r="Z35">
            <v>2167.5376248979592</v>
          </cell>
        </row>
      </sheetData>
      <sheetData sheetId="1" refreshError="1">
        <row r="33">
          <cell r="I33">
            <v>20</v>
          </cell>
          <cell r="J33">
            <v>25</v>
          </cell>
          <cell r="K33">
            <v>32</v>
          </cell>
          <cell r="L33">
            <v>40</v>
          </cell>
          <cell r="M33">
            <v>50</v>
          </cell>
          <cell r="N33">
            <v>63</v>
          </cell>
          <cell r="O33">
            <v>75</v>
          </cell>
          <cell r="P33">
            <v>90</v>
          </cell>
          <cell r="Q33">
            <v>110</v>
          </cell>
          <cell r="R33">
            <v>125</v>
          </cell>
          <cell r="S33">
            <v>140</v>
          </cell>
          <cell r="T33">
            <v>160</v>
          </cell>
          <cell r="U33">
            <v>180</v>
          </cell>
          <cell r="V33">
            <v>200</v>
          </cell>
          <cell r="W33">
            <v>225</v>
          </cell>
          <cell r="X33">
            <v>250</v>
          </cell>
          <cell r="Y33">
            <v>280</v>
          </cell>
          <cell r="Z33">
            <v>315</v>
          </cell>
        </row>
        <row r="34">
          <cell r="I34">
            <v>107.00291196388262</v>
          </cell>
          <cell r="J34">
            <v>111.66291196388264</v>
          </cell>
          <cell r="K34">
            <v>113.62291196388263</v>
          </cell>
          <cell r="L34">
            <v>115.02291196388263</v>
          </cell>
          <cell r="M34">
            <v>123.81291196388264</v>
          </cell>
          <cell r="N34">
            <v>125.53291196388264</v>
          </cell>
          <cell r="O34">
            <v>146.57972911963884</v>
          </cell>
          <cell r="P34">
            <v>180.47781038374717</v>
          </cell>
          <cell r="Q34">
            <v>231.17559819413094</v>
          </cell>
          <cell r="R34">
            <v>274.99693002257334</v>
          </cell>
          <cell r="S34">
            <v>327.2551693002257</v>
          </cell>
          <cell r="T34">
            <v>410.35968397291202</v>
          </cell>
          <cell r="U34">
            <v>495.82738148984197</v>
          </cell>
          <cell r="V34">
            <v>621.08126410835223</v>
          </cell>
          <cell r="W34">
            <v>727.41343115124141</v>
          </cell>
          <cell r="X34">
            <v>870.22133182844254</v>
          </cell>
          <cell r="Y34">
            <v>1072.3046275395036</v>
          </cell>
          <cell r="Z34">
            <v>1324.7375846501129</v>
          </cell>
        </row>
        <row r="35">
          <cell r="I35">
            <v>107.00291196388262</v>
          </cell>
          <cell r="J35">
            <v>111.66291196388264</v>
          </cell>
          <cell r="K35">
            <v>113.62291196388263</v>
          </cell>
          <cell r="L35">
            <v>115.02291196388263</v>
          </cell>
          <cell r="M35">
            <v>123.81291196388264</v>
          </cell>
          <cell r="N35">
            <v>138.07291196388263</v>
          </cell>
          <cell r="O35">
            <v>165.78972911963882</v>
          </cell>
          <cell r="P35">
            <v>207.80781038374718</v>
          </cell>
          <cell r="Q35">
            <v>272.93559819413093</v>
          </cell>
          <cell r="R35">
            <v>329.66693002257341</v>
          </cell>
          <cell r="S35">
            <v>393.78516930022573</v>
          </cell>
          <cell r="T35">
            <v>500.09968397291203</v>
          </cell>
          <cell r="U35">
            <v>607.09738148984206</v>
          </cell>
          <cell r="V35">
            <v>759.87126410835219</v>
          </cell>
          <cell r="W35">
            <v>910.21343115124159</v>
          </cell>
          <cell r="X35">
            <v>1070.2713318284425</v>
          </cell>
          <cell r="Y35">
            <v>1355.4046275395035</v>
          </cell>
          <cell r="Z35">
            <v>1680.687584650113</v>
          </cell>
        </row>
        <row r="36">
          <cell r="I36">
            <v>107.00291196388264</v>
          </cell>
          <cell r="J36">
            <v>111.66291196388264</v>
          </cell>
          <cell r="K36">
            <v>113.62291196388263</v>
          </cell>
          <cell r="L36">
            <v>121.37291196388264</v>
          </cell>
          <cell r="M36">
            <v>135.67291196388263</v>
          </cell>
          <cell r="N36">
            <v>149.31718749999999</v>
          </cell>
          <cell r="O36">
            <v>180.28493303571426</v>
          </cell>
          <cell r="P36">
            <v>227.64821428571426</v>
          </cell>
          <cell r="Q36">
            <v>305.41618303571431</v>
          </cell>
          <cell r="R36">
            <v>369.29508928571425</v>
          </cell>
          <cell r="S36">
            <v>445.92756696428569</v>
          </cell>
          <cell r="T36">
            <v>566.26729910714289</v>
          </cell>
          <cell r="U36">
            <v>698.09944196428569</v>
          </cell>
          <cell r="V36">
            <v>836.50033482142851</v>
          </cell>
          <cell r="W36">
            <v>1037.3107142857143</v>
          </cell>
          <cell r="X36">
            <v>1262.0025669642855</v>
          </cell>
          <cell r="Y36">
            <v>1550.3404017857142</v>
          </cell>
          <cell r="Z36">
            <v>1938.2319196428568</v>
          </cell>
        </row>
        <row r="37">
          <cell r="I37">
            <v>107.00291196388264</v>
          </cell>
          <cell r="J37">
            <v>111.66291196388264</v>
          </cell>
          <cell r="K37">
            <v>117.87291196388264</v>
          </cell>
          <cell r="L37">
            <v>127.77291196388263</v>
          </cell>
          <cell r="M37">
            <v>142.77291196388265</v>
          </cell>
          <cell r="N37">
            <v>172.97291196388264</v>
          </cell>
          <cell r="O37">
            <v>214.38972911963884</v>
          </cell>
          <cell r="P37">
            <v>277.23781038374716</v>
          </cell>
          <cell r="Q37">
            <v>374.39559819413091</v>
          </cell>
          <cell r="R37">
            <v>463.71693002257342</v>
          </cell>
          <cell r="S37">
            <v>505.78516930022579</v>
          </cell>
          <cell r="T37">
            <v>718.32968397291211</v>
          </cell>
          <cell r="U37">
            <v>884.86738148984205</v>
          </cell>
          <cell r="V37">
            <v>1100.431264108352</v>
          </cell>
          <cell r="W37">
            <v>1323.5134311512415</v>
          </cell>
          <cell r="X37">
            <v>1606.5213318284425</v>
          </cell>
          <cell r="Y37">
            <v>1995.3546275395036</v>
          </cell>
          <cell r="Z37">
            <v>2494.2375846501127</v>
          </cell>
        </row>
        <row r="38">
          <cell r="I38">
            <v>107.00291196388264</v>
          </cell>
          <cell r="J38">
            <v>111.66291196388264</v>
          </cell>
          <cell r="K38">
            <v>120.51291196388263</v>
          </cell>
          <cell r="L38">
            <v>127.07291196388263</v>
          </cell>
          <cell r="M38">
            <v>152.56291196388264</v>
          </cell>
          <cell r="N38">
            <v>188.3046875</v>
          </cell>
          <cell r="O38">
            <v>235.98058035714286</v>
          </cell>
          <cell r="P38">
            <v>307.75033482142851</v>
          </cell>
          <cell r="Q38">
            <v>418.32834821428571</v>
          </cell>
          <cell r="R38">
            <v>522.74386160714289</v>
          </cell>
          <cell r="S38">
            <v>636.75245535714294</v>
          </cell>
          <cell r="T38">
            <v>816.55044642857138</v>
          </cell>
          <cell r="U38">
            <v>1001.3321428571428</v>
          </cell>
          <cell r="V38">
            <v>1225.7735491071428</v>
          </cell>
          <cell r="W38">
            <v>1525.7783482142856</v>
          </cell>
          <cell r="X38">
            <v>1868.4595982142855</v>
          </cell>
          <cell r="Y38">
            <v>2308.5241071428568</v>
          </cell>
          <cell r="Z38">
            <v>2892.3868303571426</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SCOUNT"/>
      <sheetName val="Mp-team 1"/>
      <sheetName val="pvc_basic"/>
      <sheetName val="Global factors"/>
      <sheetName val="DATA_PRG"/>
      <sheetName val="int-Dia-hdpe"/>
      <sheetName val="habs-list"/>
      <sheetName val="int-Dia-pvc"/>
      <sheetName val="segments-details"/>
      <sheetName val="hdpe weights"/>
      <sheetName val="PVC weights"/>
      <sheetName val="Sheet2"/>
      <sheetName val="MRATES"/>
      <sheetName val="RMR"/>
      <sheetName val="Lead"/>
      <sheetName val="HDPE-pipe-rates"/>
      <sheetName val="pvc-pipe-rates"/>
      <sheetName val="Material"/>
      <sheetName val="hdpe-rates"/>
      <sheetName val="ssr-rates"/>
      <sheetName val="pvc-rates"/>
      <sheetName val="BM-HOOP"/>
      <sheetName val="labour coeff"/>
      <sheetName val="Iocount"/>
      <sheetName val="Labour"/>
      <sheetName val="Lead statement"/>
      <sheetName val="SSR 2010-11 Rates"/>
      <sheetName val="maya"/>
      <sheetName val="m"/>
      <sheetName val="Road data"/>
      <sheetName val="v"/>
      <sheetName val="leads"/>
      <sheetName val="Common "/>
      <sheetName val="lead-st"/>
      <sheetName val="rdamdata"/>
      <sheetName val="Plant &amp;  Machinery"/>
      <sheetName val="Data.F8.BTR"/>
      <sheetName val="Sheet9"/>
      <sheetName val="Cover"/>
      <sheetName val="Boq"/>
      <sheetName val="DATA"/>
      <sheetName val="PC Master List"/>
      <sheetName val="comp-st(GEN)"/>
      <sheetName val="TBAL9697 -group wise  sdpl"/>
      <sheetName val="Habcodes"/>
      <sheetName val="Sheet1 (2)"/>
      <sheetName val="Road Detail Est."/>
      <sheetName val="mlead"/>
      <sheetName val="index"/>
      <sheetName val="abs road"/>
      <sheetName val="R_Det"/>
      <sheetName val="Nspt-smp-final-ORIGINAL"/>
      <sheetName val="Data Road"/>
      <sheetName val="ewst"/>
      <sheetName val="detls"/>
      <sheetName val="GF SB Ok "/>
      <sheetName val="work_sheet"/>
      <sheetName val="Bridge Data 2005-06"/>
      <sheetName val="m1"/>
      <sheetName val="3405-2014"/>
      <sheetName val="labour rates"/>
      <sheetName val="nodes"/>
      <sheetName val="Data_Base"/>
      <sheetName val="data existing_do not delete"/>
      <sheetName val="Lookup"/>
      <sheetName val="Estimate"/>
      <sheetName val="Abs"/>
      <sheetName val="FORM7"/>
      <sheetName val="Sheet3"/>
      <sheetName val="Sheet5"/>
      <sheetName val="PVC"/>
      <sheetName val="AC"/>
      <sheetName val="ew OG"/>
      <sheetName val="Revised rates(SSR 2015-16)"/>
      <sheetName val="HDPE"/>
      <sheetName val="ew-DiMs"/>
      <sheetName val="mas_hab"/>
      <sheetName val="int-Dia"/>
      <sheetName val="20kL-design-final"/>
      <sheetName val="Civil Boq"/>
      <sheetName val="ww-march-02"/>
      <sheetName val="SCHEDULE"/>
      <sheetName val="Database"/>
      <sheetName val="schedule nos"/>
      <sheetName val=" data sheet "/>
      <sheetName val="Pop"/>
      <sheetName val="_5wgdhabfinal00_01"/>
      <sheetName val="PM&amp;GM"/>
      <sheetName val="AV-PVC"/>
      <sheetName val="DI gate-DI"/>
      <sheetName val="DIgate_PVC "/>
      <sheetName val="zone-2"/>
      <sheetName val="sand"/>
      <sheetName val="stone"/>
      <sheetName val="0000000000000"/>
      <sheetName val="DI"/>
      <sheetName val="C.D.Data (Morth)"/>
      <sheetName val="Rd.Det.Est"/>
      <sheetName val="Rd.Data"/>
      <sheetName val="Road data-TDR"/>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2)"/>
      <sheetName val="Sheet1"/>
      <sheetName val="Sheet2"/>
      <sheetName val="Sheet3"/>
      <sheetName val="Sheet1 _2_"/>
      <sheetName val="HDPE-pipe-rates"/>
      <sheetName val="pvc-pipe-rates"/>
      <sheetName val="detls"/>
      <sheetName val="maya"/>
      <sheetName val="DISCOUNT"/>
      <sheetName val="RMR"/>
      <sheetName val="Road data"/>
      <sheetName val="Estimate"/>
      <sheetName val="BM-HOOP"/>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
      <sheetName val="Sheet3"/>
      <sheetName val="Summary"/>
      <sheetName val="tps"/>
      <sheetName val="DD-Buyouts"/>
      <sheetName val="FR- Buyouts"/>
      <sheetName val="Imp-DDBuyouts"/>
      <sheetName val="Imp-FRBuyouts"/>
      <sheetName val="Imp-DD Buyouts"/>
      <sheetName val="DJC"/>
      <sheetName val="consumables"/>
      <sheetName val="august"/>
      <sheetName val="triconex(Daelim)"/>
      <sheetName val="Sheet16"/>
      <sheetName val="__00"/>
      <sheetName val="FR-_Buyouts"/>
      <sheetName val="Imp-DD_Buyouts"/>
      <sheetName val="DISCOUNT"/>
      <sheetName val="pvc_basic"/>
      <sheetName val="Mp-team 1"/>
      <sheetName val="MRATES"/>
      <sheetName val="Sheet1 (2)"/>
      <sheetName val="int-Dia-hdpe"/>
      <sheetName val="habs-list"/>
      <sheetName val="int-Dia-pvc"/>
      <sheetName val="nodes"/>
      <sheetName val="maya"/>
      <sheetName val="leads"/>
      <sheetName val="sup dat"/>
      <sheetName val="Material"/>
      <sheetName val="DATA"/>
      <sheetName val="Plant &amp;  Machinery"/>
      <sheetName val="Lead"/>
      <sheetName val="t_prsr"/>
      <sheetName val="id"/>
      <sheetName val="wh"/>
      <sheetName val="ewst"/>
      <sheetName val="labour"/>
      <sheetName val="Boq"/>
      <sheetName val="int-Dia"/>
      <sheetName val="hdpe weights"/>
      <sheetName val="PVC weights"/>
      <sheetName val="Sheet1"/>
      <sheetName val="Sheet2"/>
      <sheetName val="Sheet5"/>
      <sheetName val="Iocount"/>
      <sheetName val="DATA_PRG"/>
      <sheetName val="labour coeff"/>
      <sheetName val="detls"/>
      <sheetName val="m"/>
      <sheetName val="Data.F8.BTR"/>
      <sheetName val="Cover"/>
      <sheetName val="R_Det"/>
      <sheetName val="Road data"/>
      <sheetName val="RMR"/>
      <sheetName val="HDPE-pipe-rates"/>
      <sheetName val="pvc-pipe-rates"/>
      <sheetName val="hdpe-rates"/>
      <sheetName val="pvc-rates"/>
      <sheetName val="segments-details"/>
      <sheetName val="BM-HOOP"/>
      <sheetName val="ssr-rates"/>
      <sheetName val="FORM7"/>
      <sheetName val="Global factors"/>
      <sheetName val="labour rates"/>
      <sheetName val="bundqty"/>
      <sheetName val="LOCAL RATES"/>
      <sheetName val="HS final-2"/>
      <sheetName val="index"/>
      <sheetName val="Levels"/>
      <sheetName val="abs road"/>
      <sheetName val="PUMP_DATA"/>
      <sheetName val="Work_sheet"/>
      <sheetName val="Detailed"/>
      <sheetName val="bom"/>
      <sheetName val="I-CO"/>
      <sheetName val="Intake"/>
      <sheetName val="Lead (Final)"/>
      <sheetName val="DMA1"/>
      <sheetName val="r"/>
      <sheetName val="v"/>
      <sheetName val="HS 30.04.2015.Final"/>
      <sheetName val="pumping main"/>
      <sheetName val="D2_CO"/>
      <sheetName val="Specification report"/>
      <sheetName val="Bridge Data 2005-06"/>
      <sheetName val="Common "/>
      <sheetName val="mlead"/>
      <sheetName val="C.D.Data (Morth)"/>
      <sheetName val="Rd.Data"/>
      <sheetName val="coverpage"/>
      <sheetName val="Wordsdata"/>
    </sheetNames>
    <sheetDataSet>
      <sheetData sheetId="0"/>
      <sheetData sheetId="1" refreshError="1">
        <row r="15">
          <cell r="C15">
            <v>4.25</v>
          </cell>
        </row>
        <row r="16">
          <cell r="C16">
            <v>3.5</v>
          </cell>
        </row>
      </sheetData>
      <sheetData sheetId="2">
        <row r="15">
          <cell r="C15">
            <v>0</v>
          </cell>
        </row>
      </sheetData>
      <sheetData sheetId="3"/>
      <sheetData sheetId="4"/>
      <sheetData sheetId="5"/>
      <sheetData sheetId="6"/>
      <sheetData sheetId="7"/>
      <sheetData sheetId="8"/>
      <sheetData sheetId="9"/>
      <sheetData sheetId="10"/>
      <sheetData sheetId="11"/>
      <sheetData sheetId="12"/>
      <sheetData sheetId="13"/>
      <sheetData sheetId="14">
        <row r="15">
          <cell r="C15">
            <v>4.25</v>
          </cell>
        </row>
      </sheetData>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Lead statement"/>
      <sheetName val="Conveyance"/>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Chapt%r-2"/>
      <sheetName val="Plant _  Machinery"/>
      <sheetName val="Lead"/>
      <sheetName val="Plant_&amp;__Machinery"/>
      <sheetName val="Lead_statement"/>
      <sheetName val="Summary_of_Rates"/>
      <sheetName val="Basic_Approach"/>
      <sheetName val="Plant_&amp;__Machinery1"/>
      <sheetName val="Lead_statement1"/>
      <sheetName val="Summary_of_Rates1"/>
      <sheetName val="Basic_Approach1"/>
      <sheetName val="m"/>
      <sheetName val="ewst"/>
      <sheetName val="v"/>
      <sheetName val="Plant_&amp;__Machinery2"/>
      <sheetName val="Lead_statement2"/>
      <sheetName val="Summary_of_Rates2"/>
      <sheetName val="Basic_Approach2"/>
      <sheetName val="Plant____Machinery"/>
      <sheetName val="t_prsr"/>
      <sheetName val="wh"/>
      <sheetName val="Sheet1 (2)"/>
      <sheetName val="MRATES"/>
      <sheetName val="Common "/>
      <sheetName val="HDPE-pipe-rates"/>
      <sheetName val="pvc-pipe-rates"/>
      <sheetName val="hdpe weights"/>
      <sheetName val="PVC weights"/>
      <sheetName val="Iocount"/>
      <sheetName val="leads"/>
      <sheetName val="Sheet5"/>
      <sheetName val="habs-list"/>
      <sheetName val="nodes"/>
      <sheetName val="Data"/>
      <sheetName val="RMR"/>
      <sheetName val="index"/>
      <sheetName val="mlead"/>
      <sheetName val="r"/>
      <sheetName val="detls"/>
      <sheetName val="int-Dia-hdpe"/>
      <sheetName val="int-Dia-pvc"/>
      <sheetName val="hdpe-rates"/>
      <sheetName val="pvc-rates"/>
      <sheetName val="ssr-rates"/>
      <sheetName val="DATA_PRG"/>
      <sheetName val="FORM7"/>
      <sheetName val="Plant 㫨  Machinery"/>
      <sheetName val="Plant_㫨__Machinery"/>
      <sheetName val="Plant_㫨__Machinery1"/>
      <sheetName val="Plant_㫨__Machinery2"/>
      <sheetName val="Data.F8.BTR"/>
      <sheetName val="Rates SSR 2008-09"/>
      <sheetName val="data existing_do not delete"/>
      <sheetName val="DATA-BASE"/>
      <sheetName val="DATA-ABSTRACT"/>
      <sheetName val="Sheet3"/>
      <sheetName val="Specification report"/>
      <sheetName val="maya"/>
      <sheetName val="Publicbuilding"/>
      <sheetName val="SSR 2014-15 Rates"/>
      <sheetName val="l"/>
      <sheetName val="PS1"/>
      <sheetName val="mas_hab"/>
      <sheetName val="Plant_&amp;__Machinery6"/>
      <sheetName val="Lead_statement6"/>
      <sheetName val="Summary_of_Rates6"/>
      <sheetName val="Basic_Approach6"/>
      <sheetName val="Plant____Machinery3"/>
      <sheetName val="Sheet1_(2)2"/>
      <sheetName val="Common_2"/>
      <sheetName val="hdpe_weights2"/>
      <sheetName val="PVC_weights2"/>
      <sheetName val="Plant_&amp;__Machinery4"/>
      <sheetName val="Lead_statement4"/>
      <sheetName val="Summary_of_Rates4"/>
      <sheetName val="Basic_Approach4"/>
      <sheetName val="Plant_&amp;__Machinery3"/>
      <sheetName val="Lead_statement3"/>
      <sheetName val="Summary_of_Rates3"/>
      <sheetName val="Basic_Approach3"/>
      <sheetName val="Plant____Machinery1"/>
      <sheetName val="Sheet1_(2)"/>
      <sheetName val="Common_"/>
      <sheetName val="hdpe_weights"/>
      <sheetName val="PVC_weights"/>
      <sheetName val="Plant_&amp;__Machinery5"/>
      <sheetName val="Lead_statement5"/>
      <sheetName val="Summary_of_Rates5"/>
      <sheetName val="Basic_Approach5"/>
      <sheetName val="Plant____Machinery2"/>
      <sheetName val="Sheet1_(2)1"/>
      <sheetName val="Common_1"/>
      <sheetName val="hdpe_weights1"/>
      <sheetName val="PVC_weights1"/>
      <sheetName val="Road data"/>
      <sheetName val="IO LIST"/>
      <sheetName val="coverpage"/>
      <sheetName val="R_Det"/>
      <sheetName val="BWSCPlt"/>
      <sheetName val="CI"/>
      <sheetName val="DI"/>
      <sheetName val="G.R.P"/>
      <sheetName val="HDPE"/>
      <sheetName val="PSC REVISED"/>
      <sheetName val="pvc"/>
      <sheetName val="ARRR-ver-1104-Chandegaon"/>
      <sheetName val="Bitumen trunk"/>
      <sheetName val="Feeder"/>
      <sheetName val="R99 etc"/>
      <sheetName val="Trunk unpaved"/>
      <sheetName val="Main sheet"/>
      <sheetName val="INPUT SHEET"/>
      <sheetName val="RES-PLANNING"/>
      <sheetName val="Macro1"/>
      <sheetName val="0000000000000"/>
      <sheetName val="cert"/>
      <sheetName val="Nspt-smp-final-ORIGINAL"/>
      <sheetName val="id"/>
      <sheetName val="DISCOUNT"/>
      <sheetName val="covence16-17"/>
      <sheetName val="Alapadu"/>
      <sheetName val="Activity No (A) ( 12)  "/>
      <sheetName val="PRECAST lightconc-II"/>
      <sheetName val="Av.G Level"/>
      <sheetName val="Dn LF Sluice"/>
      <sheetName val="FB - 1L"/>
      <sheetName val="lable I"/>
      <sheetName val="Levels"/>
      <sheetName val="Wordsdata"/>
      <sheetName val="Specification"/>
      <sheetName val="Design"/>
      <sheetName val="Data 07-08 "/>
      <sheetName val="Indices"/>
      <sheetName val="Data base"/>
      <sheetName val="ew OG"/>
      <sheetName val="Revised rates(SSR 2015-16)"/>
      <sheetName val="MRoad data"/>
      <sheetName val="Pop"/>
      <sheetName val="Abs"/>
      <sheetName val="Masonry"/>
      <sheetName val="final abstract"/>
      <sheetName val="abs road"/>
      <sheetName val="GN-ST-10"/>
      <sheetName val="Road Detail Est."/>
      <sheetName val="Process"/>
      <sheetName val="Gates and Pergola Data"/>
      <sheetName val="Usage"/>
      <sheetName val="Rates2"/>
      <sheetName val="Detailed"/>
      <sheetName val="segments-details"/>
      <sheetName val="Spec"/>
      <sheetName val="economic PM"/>
      <sheetName val="Cover"/>
      <sheetName val="Data-ELSR"/>
      <sheetName val="Mortars"/>
      <sheetName val=" Data -Valves"/>
      <sheetName val="PROCTOR"/>
      <sheetName val="2.0m  slab"/>
      <sheetName val="L040"/>
      <sheetName val="I-CO"/>
      <sheetName val="SEGMENTS"/>
      <sheetName val="Mp-team 1"/>
      <sheetName val="wh_data_R"/>
      <sheetName val="Cover sheet"/>
      <sheetName val="int-Dia"/>
      <sheetName val="hdpe_basic"/>
      <sheetName val="pvc_basic"/>
      <sheetName val="BM-HOOP"/>
      <sheetName val="PM&amp;GM"/>
      <sheetName val="water-hammar-strenght"/>
      <sheetName val=" data sheet "/>
      <sheetName val="TOP SLAB-beams"/>
      <sheetName val="Ward areas"/>
      <sheetName val="labour rates"/>
      <sheetName val="CBL_OD"/>
      <sheetName val="ESTIMATE"/>
      <sheetName val="m1"/>
      <sheetName val="Data rough"/>
      <sheetName val="pumping main"/>
      <sheetName val="WATER-HAMMER"/>
      <sheetName val="LABOUR RATE"/>
      <sheetName val="Material Rate"/>
      <sheetName val="ww-march-02"/>
      <sheetName val="clvrt_data"/>
      <sheetName val="hdpe-int-Dia"/>
      <sheetName val="E-Table"/>
      <sheetName val="pvc-int-Dia"/>
      <sheetName val="Rates-May-14"/>
      <sheetName val="Global factors"/>
      <sheetName val="newabstract"/>
      <sheetName val="Plant_&amp;__Machinery7"/>
      <sheetName val="Lead_statement7"/>
      <sheetName val="Summary_of_Rates7"/>
      <sheetName val="Basic_Approach7"/>
      <sheetName val="Plant____Machinery4"/>
      <sheetName val="Sheet1_(2)3"/>
      <sheetName val="Common_3"/>
      <sheetName val="hdpe_weights3"/>
      <sheetName val="PVC_weights3"/>
      <sheetName val="Stability"/>
      <sheetName val="Analysis-NH-Roads"/>
      <sheetName val="Rd.Det.Est"/>
      <sheetName val="Boq"/>
      <sheetName val="Rate Analysis"/>
      <sheetName val="Road work"/>
      <sheetName val="data_existing_do_not_delete"/>
      <sheetName val="Rates_SSR_2008-09"/>
      <sheetName val="Specification_report"/>
      <sheetName val="G_R_P"/>
      <sheetName val="PSC_REVISED"/>
      <sheetName val="SSR_2014-15_Rates"/>
      <sheetName val="Data_F8_BTR"/>
      <sheetName val="Plant_㫨__Machinery3"/>
      <sheetName val="Road_data"/>
      <sheetName val="IO_LIST"/>
      <sheetName val="Activity_No_(A)_(_12)__"/>
      <sheetName val="PRECAST_lightconc-II"/>
      <sheetName val="Bitumen_trunk"/>
      <sheetName val="R99_etc"/>
      <sheetName val="Trunk_unpaved"/>
      <sheetName val="Main_sheet"/>
      <sheetName val="Av_G_Level"/>
      <sheetName val="Dn_LF_Sluice"/>
      <sheetName val="INPUT_SHEET"/>
      <sheetName val="Data_base"/>
      <sheetName val="FB_-_1L"/>
      <sheetName val="final_abstract"/>
      <sheetName val="lable_I"/>
      <sheetName val="Set"/>
      <sheetName val="Sheet10"/>
      <sheetName val="bmrm lead"/>
      <sheetName val="ccoddad"/>
      <sheetName val="Sheet7"/>
      <sheetName val="Pormalla ccrd"/>
      <sheetName val="Sheet4"/>
      <sheetName val="Sheet6"/>
      <sheetName val="Sheet9"/>
      <sheetName val="bundqty"/>
      <sheetName val="Work_sheet"/>
      <sheetName val="LOCAL RATES"/>
      <sheetName val="Output"/>
      <sheetName val="General"/>
      <sheetName val="Data_Bit_I"/>
      <sheetName val="MTC-estimate"/>
      <sheetName val="boredetails"/>
      <sheetName val="Lead statement ss5"/>
      <sheetName val="doq-10"/>
      <sheetName val="2. WorkType"/>
      <sheetName val="INPUT-DATA"/>
      <sheetName val="sg-clay(d)"/>
      <sheetName val="dlvoid"/>
      <sheetName val="foundation(V)"/>
      <sheetName val="Main"/>
      <sheetName val="Design of two-way slab"/>
      <sheetName val="Data-2011-12"/>
      <sheetName val="ultmom"/>
      <sheetName val="Staff Acco."/>
      <sheetName val="Annex- 6 - Delinator"/>
      <sheetName val="Gen Abs"/>
      <sheetName val="other rates"/>
      <sheetName val="_5wgdhabfinal00_01"/>
      <sheetName val="sectorwise"/>
      <sheetName val="Quarry"/>
      <sheetName val="Analysis"/>
      <sheetName val="1V800"/>
      <sheetName val="ABS.C.D."/>
      <sheetName val="DI gate-DI"/>
      <sheetName val="DIgate_PVC "/>
      <sheetName val="lead-st"/>
      <sheetName val="3405-2014"/>
      <sheetName val="3V 6mt "/>
      <sheetName val="Road dam"/>
      <sheetName val="3V 1000PC "/>
      <sheetName val="1V 3mt"/>
      <sheetName val="PVC_dia"/>
      <sheetName val="Sketch"/>
      <sheetName val="BTR"/>
      <sheetName val="GenAbst"/>
      <sheetName val="Rates"/>
      <sheetName val="(Road-Project)"/>
      <sheetName val="rdamdata"/>
      <sheetName val=""/>
      <sheetName val="_x0000_A"/>
      <sheetName val="Hyd_Stmt"/>
      <sheetName val="Basement Budget"/>
    </sheetNames>
    <sheetDataSet>
      <sheetData sheetId="0">
        <row r="6">
          <cell r="G6">
            <v>4082</v>
          </cell>
        </row>
      </sheetData>
      <sheetData sheetId="1">
        <row r="4">
          <cell r="D4">
            <v>137</v>
          </cell>
        </row>
      </sheetData>
      <sheetData sheetId="2" refreshError="1">
        <row r="6">
          <cell r="G6">
            <v>4082</v>
          </cell>
        </row>
        <row r="9">
          <cell r="G9" t="str">
            <v>Input Rate</v>
          </cell>
        </row>
        <row r="15">
          <cell r="G15">
            <v>450</v>
          </cell>
        </row>
        <row r="17">
          <cell r="G17">
            <v>520</v>
          </cell>
        </row>
        <row r="20">
          <cell r="G20">
            <v>50</v>
          </cell>
        </row>
        <row r="25">
          <cell r="G25">
            <v>1128</v>
          </cell>
        </row>
        <row r="28">
          <cell r="G28">
            <v>519</v>
          </cell>
        </row>
        <row r="34">
          <cell r="G34">
            <v>275</v>
          </cell>
        </row>
        <row r="45">
          <cell r="G45">
            <v>200</v>
          </cell>
        </row>
      </sheetData>
      <sheetData sheetId="3" refreshError="1">
        <row r="4">
          <cell r="D4">
            <v>137</v>
          </cell>
        </row>
        <row r="8">
          <cell r="D8">
            <v>137</v>
          </cell>
        </row>
      </sheetData>
      <sheetData sheetId="4"/>
      <sheetData sheetId="5">
        <row r="6">
          <cell r="G6">
            <v>4082</v>
          </cell>
        </row>
      </sheetData>
      <sheetData sheetId="6" refreshError="1">
        <row r="6">
          <cell r="G6">
            <v>4082</v>
          </cell>
        </row>
        <row r="42">
          <cell r="D42">
            <v>13875.8</v>
          </cell>
        </row>
        <row r="43">
          <cell r="D43" t="str">
            <v>Input Rate</v>
          </cell>
        </row>
        <row r="54">
          <cell r="D54" t="str">
            <v>Input Rate</v>
          </cell>
        </row>
        <row r="68">
          <cell r="D68" t="str">
            <v>Input Rate</v>
          </cell>
        </row>
        <row r="96">
          <cell r="D96" t="str">
            <v>Input Rate</v>
          </cell>
        </row>
        <row r="132">
          <cell r="D132" t="str">
            <v>Input Rate</v>
          </cell>
        </row>
        <row r="144">
          <cell r="D144" t="str">
            <v>Input Rate</v>
          </cell>
        </row>
      </sheetData>
      <sheetData sheetId="7">
        <row r="6">
          <cell r="G6">
            <v>4082</v>
          </cell>
        </row>
      </sheetData>
      <sheetData sheetId="8">
        <row r="4">
          <cell r="D4">
            <v>137</v>
          </cell>
        </row>
      </sheetData>
      <sheetData sheetId="9">
        <row r="6">
          <cell r="G6">
            <v>4082</v>
          </cell>
        </row>
      </sheetData>
      <sheetData sheetId="10"/>
      <sheetData sheetId="11">
        <row r="42">
          <cell r="D42">
            <v>13875.8</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ow r="6">
          <cell r="G6">
            <v>4082</v>
          </cell>
        </row>
      </sheetData>
      <sheetData sheetId="40"/>
      <sheetData sheetId="41"/>
      <sheetData sheetId="42"/>
      <sheetData sheetId="43">
        <row r="6">
          <cell r="G6">
            <v>4082</v>
          </cell>
        </row>
      </sheetData>
      <sheetData sheetId="44">
        <row r="6">
          <cell r="G6">
            <v>4082</v>
          </cell>
        </row>
      </sheetData>
      <sheetData sheetId="45" refreshError="1"/>
      <sheetData sheetId="46">
        <row r="6">
          <cell r="G6">
            <v>4082</v>
          </cell>
        </row>
      </sheetData>
      <sheetData sheetId="47">
        <row r="6">
          <cell r="G6">
            <v>4082</v>
          </cell>
        </row>
      </sheetData>
      <sheetData sheetId="48">
        <row r="6">
          <cell r="G6">
            <v>4082</v>
          </cell>
        </row>
      </sheetData>
      <sheetData sheetId="49">
        <row r="6">
          <cell r="G6">
            <v>4082</v>
          </cell>
        </row>
      </sheetData>
      <sheetData sheetId="50">
        <row r="6">
          <cell r="G6">
            <v>4082</v>
          </cell>
        </row>
      </sheetData>
      <sheetData sheetId="51">
        <row r="6">
          <cell r="G6">
            <v>4082</v>
          </cell>
        </row>
      </sheetData>
      <sheetData sheetId="52">
        <row r="6">
          <cell r="G6">
            <v>4082</v>
          </cell>
        </row>
      </sheetData>
      <sheetData sheetId="53">
        <row r="6">
          <cell r="G6">
            <v>4082</v>
          </cell>
        </row>
      </sheetData>
      <sheetData sheetId="54" refreshError="1"/>
      <sheetData sheetId="55" refreshError="1"/>
      <sheetData sheetId="56" refreshError="1"/>
      <sheetData sheetId="57" refreshError="1"/>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sheetData sheetId="92"/>
      <sheetData sheetId="93" refreshError="1"/>
      <sheetData sheetId="94"/>
      <sheetData sheetId="95"/>
      <sheetData sheetId="96"/>
      <sheetData sheetId="97"/>
      <sheetData sheetId="98" refreshError="1"/>
      <sheetData sheetId="99"/>
      <sheetData sheetId="100"/>
      <sheetData sheetId="101"/>
      <sheetData sheetId="102" refreshError="1"/>
      <sheetData sheetId="103" refreshError="1"/>
      <sheetData sheetId="104" refreshError="1"/>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sheetData sheetId="137"/>
      <sheetData sheetId="138"/>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4">
          <cell r="D4">
            <v>852.89666666666676</v>
          </cell>
        </row>
        <row r="17">
          <cell r="D17">
            <v>689.98</v>
          </cell>
        </row>
        <row r="18">
          <cell r="D18">
            <v>893.73</v>
          </cell>
        </row>
        <row r="19">
          <cell r="D19">
            <v>562.29999999999995</v>
          </cell>
        </row>
        <row r="45">
          <cell r="D45">
            <v>28100</v>
          </cell>
        </row>
        <row r="46">
          <cell r="D46">
            <v>250</v>
          </cell>
        </row>
        <row r="51">
          <cell r="D51">
            <v>2400</v>
          </cell>
        </row>
        <row r="69">
          <cell r="D69">
            <v>50.5</v>
          </cell>
        </row>
        <row r="70">
          <cell r="D70">
            <v>10</v>
          </cell>
        </row>
        <row r="93">
          <cell r="D93">
            <v>604.79999999999995</v>
          </cell>
        </row>
        <row r="95">
          <cell r="D95">
            <v>5</v>
          </cell>
        </row>
        <row r="109">
          <cell r="D109">
            <v>48.6</v>
          </cell>
        </row>
        <row r="110">
          <cell r="D110">
            <v>18</v>
          </cell>
        </row>
        <row r="111">
          <cell r="D111">
            <v>3</v>
          </cell>
        </row>
        <row r="113">
          <cell r="D113">
            <v>4304.08</v>
          </cell>
        </row>
        <row r="114">
          <cell r="D114">
            <v>3301.82</v>
          </cell>
        </row>
        <row r="115">
          <cell r="D115">
            <v>2729.9849999999997</v>
          </cell>
        </row>
        <row r="117">
          <cell r="D117">
            <v>918.77</v>
          </cell>
        </row>
        <row r="118">
          <cell r="D118">
            <v>4581.2</v>
          </cell>
        </row>
        <row r="119">
          <cell r="D119">
            <v>3381.2</v>
          </cell>
        </row>
        <row r="120">
          <cell r="D120">
            <v>2515.83</v>
          </cell>
        </row>
        <row r="122">
          <cell r="D122">
            <v>732.86</v>
          </cell>
        </row>
        <row r="125">
          <cell r="D125">
            <v>295.8</v>
          </cell>
        </row>
        <row r="126">
          <cell r="D126">
            <v>339.3</v>
          </cell>
        </row>
        <row r="130">
          <cell r="D130">
            <v>27000</v>
          </cell>
        </row>
        <row r="146">
          <cell r="D146">
            <v>0.2</v>
          </cell>
        </row>
      </sheetData>
      <sheetData sheetId="12" refreshError="1"/>
      <sheetData sheetId="13" refreshError="1"/>
      <sheetData sheetId="14" refreshError="1">
        <row r="4">
          <cell r="G4">
            <v>196</v>
          </cell>
        </row>
        <row r="11">
          <cell r="G11">
            <v>150</v>
          </cell>
        </row>
        <row r="13">
          <cell r="G13">
            <v>2400</v>
          </cell>
        </row>
        <row r="23">
          <cell r="G23">
            <v>600</v>
          </cell>
        </row>
        <row r="27">
          <cell r="G27">
            <v>27.87</v>
          </cell>
        </row>
        <row r="30">
          <cell r="G30">
            <v>30</v>
          </cell>
        </row>
        <row r="31">
          <cell r="G31">
            <v>30</v>
          </cell>
        </row>
        <row r="48">
          <cell r="G48">
            <v>223</v>
          </cell>
        </row>
        <row r="53">
          <cell r="G53">
            <v>234</v>
          </cell>
        </row>
      </sheetData>
      <sheetData sheetId="15" refreshError="1">
        <row r="3">
          <cell r="D3">
            <v>156</v>
          </cell>
        </row>
        <row r="5">
          <cell r="D5">
            <v>137</v>
          </cell>
        </row>
        <row r="14">
          <cell r="D14">
            <v>156</v>
          </cell>
        </row>
        <row r="15">
          <cell r="D15">
            <v>137</v>
          </cell>
        </row>
        <row r="16">
          <cell r="D16">
            <v>137</v>
          </cell>
        </row>
        <row r="17">
          <cell r="D17">
            <v>106</v>
          </cell>
        </row>
        <row r="18">
          <cell r="D18">
            <v>137</v>
          </cell>
        </row>
        <row r="19">
          <cell r="D19">
            <v>156</v>
          </cell>
        </row>
        <row r="22">
          <cell r="D22">
            <v>165</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547"/>
  <sheetViews>
    <sheetView tabSelected="1" zoomScale="80" zoomScaleNormal="80" zoomScaleSheetLayoutView="100" workbookViewId="0">
      <pane xSplit="6" ySplit="4" topLeftCell="G5" activePane="bottomRight" state="frozen"/>
      <selection pane="topRight" activeCell="G1" sqref="G1"/>
      <selection pane="bottomLeft" activeCell="A5" sqref="A5"/>
      <selection pane="bottomRight" activeCell="AE12" sqref="AE12"/>
    </sheetView>
  </sheetViews>
  <sheetFormatPr defaultRowHeight="14.4"/>
  <cols>
    <col min="1" max="1" width="6.109375" customWidth="1"/>
    <col min="2" max="2" width="5.21875" bestFit="1" customWidth="1"/>
    <col min="3" max="3" width="10.33203125" bestFit="1" customWidth="1"/>
    <col min="4" max="4" width="33.44140625" style="37" customWidth="1"/>
    <col min="5" max="5" width="5.6640625" style="29" bestFit="1" customWidth="1"/>
    <col min="6" max="6" width="15.6640625" style="30" customWidth="1"/>
    <col min="7" max="7" width="15.6640625" style="31" customWidth="1"/>
    <col min="8" max="8" width="11.6640625" style="32" hidden="1" customWidth="1"/>
    <col min="9" max="9" width="13.5546875" style="32" bestFit="1" customWidth="1"/>
    <col min="10" max="10" width="9.44140625" style="33" hidden="1" customWidth="1"/>
    <col min="11" max="11" width="13.5546875" style="32" hidden="1" customWidth="1"/>
    <col min="12" max="13" width="12.44140625" style="32" hidden="1" customWidth="1"/>
    <col min="14" max="14" width="6.6640625" style="34" customWidth="1"/>
    <col min="15" max="15" width="15.44140625" style="34" bestFit="1" customWidth="1"/>
    <col min="16" max="16" width="10.44140625" style="35" hidden="1" customWidth="1"/>
    <col min="17" max="17" width="15.44140625" style="34" hidden="1" customWidth="1"/>
    <col min="18" max="18" width="13.5546875" style="34" hidden="1" customWidth="1"/>
    <col min="19" max="19" width="13.6640625" style="34" hidden="1" customWidth="1"/>
    <col min="20" max="20" width="6.6640625" style="36" customWidth="1"/>
    <col min="21" max="21" width="16.5546875" style="36" bestFit="1" customWidth="1"/>
    <col min="22" max="22" width="9.33203125" style="36" hidden="1" customWidth="1"/>
    <col min="23" max="23" width="16.5546875" style="36" hidden="1" customWidth="1"/>
    <col min="24" max="25" width="15.33203125" style="36" hidden="1" customWidth="1"/>
    <col min="26" max="26" width="10.109375" customWidth="1"/>
    <col min="27" max="27" width="16.5546875" bestFit="1" customWidth="1"/>
    <col min="28" max="28" width="15.33203125" bestFit="1" customWidth="1"/>
    <col min="29" max="29" width="16" bestFit="1" customWidth="1"/>
    <col min="30" max="30" width="21.88671875" style="76" customWidth="1"/>
  </cols>
  <sheetData>
    <row r="1" spans="1:31" ht="29.4">
      <c r="A1" s="176" t="s">
        <v>514</v>
      </c>
      <c r="B1" s="177"/>
      <c r="C1" s="177"/>
      <c r="D1" s="177"/>
      <c r="E1" s="177"/>
      <c r="F1" s="177"/>
      <c r="G1" s="177"/>
      <c r="H1" s="177"/>
      <c r="I1" s="177"/>
      <c r="J1" s="177"/>
      <c r="K1" s="177"/>
      <c r="L1" s="177"/>
      <c r="M1" s="177"/>
      <c r="N1" s="177"/>
      <c r="O1" s="177"/>
      <c r="P1" s="177"/>
      <c r="Q1" s="177"/>
      <c r="R1" s="177"/>
      <c r="S1" s="177"/>
      <c r="T1" s="177"/>
      <c r="U1" s="177"/>
      <c r="V1" s="177"/>
      <c r="W1" s="177"/>
      <c r="X1" s="177"/>
      <c r="Y1" s="177"/>
      <c r="Z1" s="177"/>
      <c r="AA1" s="177"/>
      <c r="AB1" s="177"/>
      <c r="AC1" s="178"/>
      <c r="AD1" s="77"/>
    </row>
    <row r="2" spans="1:31" s="5" customFormat="1" ht="40.799999999999997" customHeight="1">
      <c r="A2" s="148" t="s">
        <v>0</v>
      </c>
      <c r="B2" s="148" t="s">
        <v>1</v>
      </c>
      <c r="C2" s="148" t="s">
        <v>2</v>
      </c>
      <c r="D2" s="167" t="s">
        <v>3</v>
      </c>
      <c r="E2" s="129"/>
      <c r="F2" s="130"/>
      <c r="G2" s="179" t="s">
        <v>4</v>
      </c>
      <c r="H2" s="180"/>
      <c r="I2" s="181"/>
      <c r="J2" s="6" t="s">
        <v>5</v>
      </c>
      <c r="K2" s="6"/>
      <c r="L2" s="6" t="s">
        <v>6</v>
      </c>
      <c r="M2" s="6"/>
      <c r="N2" s="182" t="s">
        <v>7</v>
      </c>
      <c r="O2" s="183"/>
      <c r="P2" s="8" t="s">
        <v>8</v>
      </c>
      <c r="Q2" s="8"/>
      <c r="R2" s="8" t="s">
        <v>6</v>
      </c>
      <c r="S2" s="8"/>
      <c r="T2" s="184" t="s">
        <v>9</v>
      </c>
      <c r="U2" s="185"/>
      <c r="V2" s="4" t="s">
        <v>10</v>
      </c>
      <c r="W2" s="4"/>
      <c r="X2" s="4" t="s">
        <v>6</v>
      </c>
      <c r="Y2" s="4"/>
      <c r="Z2" s="184" t="s">
        <v>10</v>
      </c>
      <c r="AA2" s="185"/>
      <c r="AB2" s="184" t="s">
        <v>6</v>
      </c>
      <c r="AC2" s="185"/>
      <c r="AD2" s="1" t="s">
        <v>517</v>
      </c>
      <c r="AE2" s="53"/>
    </row>
    <row r="3" spans="1:31" s="5" customFormat="1" ht="28.95" customHeight="1">
      <c r="A3" s="148"/>
      <c r="B3" s="148"/>
      <c r="C3" s="148"/>
      <c r="D3" s="174"/>
      <c r="E3" s="129" t="s">
        <v>11</v>
      </c>
      <c r="F3" s="131" t="s">
        <v>12</v>
      </c>
      <c r="G3" s="149" t="s">
        <v>13</v>
      </c>
      <c r="H3" s="132"/>
      <c r="I3" s="149" t="s">
        <v>14</v>
      </c>
      <c r="J3" s="133" t="s">
        <v>13</v>
      </c>
      <c r="K3" s="149" t="s">
        <v>14</v>
      </c>
      <c r="L3" s="149" t="s">
        <v>15</v>
      </c>
      <c r="M3" s="149" t="s">
        <v>16</v>
      </c>
      <c r="N3" s="150" t="s">
        <v>13</v>
      </c>
      <c r="O3" s="150" t="s">
        <v>14</v>
      </c>
      <c r="P3" s="134" t="s">
        <v>13</v>
      </c>
      <c r="Q3" s="150" t="s">
        <v>14</v>
      </c>
      <c r="R3" s="150" t="s">
        <v>15</v>
      </c>
      <c r="S3" s="150" t="s">
        <v>16</v>
      </c>
      <c r="T3" s="151" t="s">
        <v>13</v>
      </c>
      <c r="U3" s="151" t="s">
        <v>14</v>
      </c>
      <c r="V3" s="151" t="s">
        <v>13</v>
      </c>
      <c r="W3" s="151" t="s">
        <v>14</v>
      </c>
      <c r="X3" s="151" t="s">
        <v>15</v>
      </c>
      <c r="Y3" s="151" t="s">
        <v>16</v>
      </c>
      <c r="Z3" s="151" t="s">
        <v>13</v>
      </c>
      <c r="AA3" s="151" t="s">
        <v>14</v>
      </c>
      <c r="AB3" s="151" t="s">
        <v>15</v>
      </c>
      <c r="AC3" s="151" t="s">
        <v>16</v>
      </c>
      <c r="AD3" s="75"/>
      <c r="AE3" s="53"/>
    </row>
    <row r="4" spans="1:31" s="17" customFormat="1" ht="24" hidden="1" customHeight="1">
      <c r="A4" s="9">
        <v>1</v>
      </c>
      <c r="B4" s="1">
        <v>2</v>
      </c>
      <c r="C4" s="9">
        <v>3</v>
      </c>
      <c r="D4" s="1">
        <v>4</v>
      </c>
      <c r="E4" s="2">
        <v>5</v>
      </c>
      <c r="F4" s="3">
        <v>6</v>
      </c>
      <c r="G4" s="10">
        <v>7</v>
      </c>
      <c r="H4" s="6">
        <v>8</v>
      </c>
      <c r="I4" s="10">
        <v>9</v>
      </c>
      <c r="J4" s="7">
        <v>10</v>
      </c>
      <c r="K4" s="6">
        <v>11</v>
      </c>
      <c r="L4" s="11">
        <v>12</v>
      </c>
      <c r="M4" s="10">
        <v>13</v>
      </c>
      <c r="N4" s="8">
        <v>14</v>
      </c>
      <c r="O4" s="12">
        <v>15</v>
      </c>
      <c r="P4" s="8">
        <v>16</v>
      </c>
      <c r="Q4" s="8">
        <v>17</v>
      </c>
      <c r="R4" s="13">
        <v>18</v>
      </c>
      <c r="S4" s="12">
        <v>19</v>
      </c>
      <c r="T4" s="4">
        <v>20</v>
      </c>
      <c r="U4" s="14">
        <v>21</v>
      </c>
      <c r="V4" s="4">
        <v>22</v>
      </c>
      <c r="W4" s="4">
        <v>25</v>
      </c>
      <c r="X4" s="15">
        <v>26</v>
      </c>
      <c r="Y4" s="4">
        <v>27</v>
      </c>
      <c r="AD4" s="77"/>
      <c r="AE4" s="16"/>
    </row>
    <row r="5" spans="1:31" s="17" customFormat="1" ht="45" customHeight="1">
      <c r="A5" s="103">
        <v>1</v>
      </c>
      <c r="B5" s="103">
        <v>1</v>
      </c>
      <c r="C5" s="103" t="s">
        <v>17</v>
      </c>
      <c r="D5" s="104" t="s">
        <v>532</v>
      </c>
      <c r="E5" s="105" t="s">
        <v>18</v>
      </c>
      <c r="F5" s="50">
        <v>15010</v>
      </c>
      <c r="G5" s="106">
        <v>400</v>
      </c>
      <c r="H5" s="107">
        <v>12720.338983050848</v>
      </c>
      <c r="I5" s="107">
        <f>F5*G5</f>
        <v>6004000</v>
      </c>
      <c r="J5" s="108">
        <v>294.27999999999997</v>
      </c>
      <c r="K5" s="107">
        <f>J5*F5</f>
        <v>4417142.8</v>
      </c>
      <c r="L5" s="107">
        <f>IF(K5&gt;I5,K5-I5,0)</f>
        <v>0</v>
      </c>
      <c r="M5" s="107">
        <f>IF(I5&gt;K5,I5-K5,0)</f>
        <v>1586857.2000000002</v>
      </c>
      <c r="N5" s="82">
        <v>350</v>
      </c>
      <c r="O5" s="83">
        <f>N5*F5</f>
        <v>5253500</v>
      </c>
      <c r="P5" s="84">
        <v>183.34</v>
      </c>
      <c r="Q5" s="85">
        <f>P5*F5</f>
        <v>2751933.4</v>
      </c>
      <c r="R5" s="85">
        <f>IF(Q5&gt;O5,Q5-O5,0)</f>
        <v>0</v>
      </c>
      <c r="S5" s="85">
        <f>IF(O5&gt;Q5,O5-Q5,0)</f>
        <v>2501566.6</v>
      </c>
      <c r="T5" s="109">
        <f>G5+N5</f>
        <v>750</v>
      </c>
      <c r="U5" s="110">
        <f>T5*F5</f>
        <v>11257500</v>
      </c>
      <c r="V5" s="86">
        <f t="shared" ref="V5:V36" si="0">J5+P5</f>
        <v>477.62</v>
      </c>
      <c r="W5" s="87">
        <f t="shared" ref="W5:W68" si="1">V5*F5</f>
        <v>7169076.2000000002</v>
      </c>
      <c r="X5" s="87">
        <f t="shared" ref="X5:X68" si="2">IF(W5&gt;U5,W5-U5,0)</f>
        <v>0</v>
      </c>
      <c r="Y5" s="88">
        <f t="shared" ref="Y5:Y68" si="3">IF(U5&gt;W5,U5-W5,0)</f>
        <v>4088423.8</v>
      </c>
      <c r="Z5" s="89">
        <f>V5*1.03</f>
        <v>491.9486</v>
      </c>
      <c r="AA5" s="87">
        <f t="shared" ref="AA5:AA68" si="4">Z5*F5</f>
        <v>7384148.4859999996</v>
      </c>
      <c r="AB5" s="87">
        <f>IF(AA5&gt;U5,AA5-U5,0)</f>
        <v>0</v>
      </c>
      <c r="AC5" s="90">
        <f>IF(U5&gt;AA5,U5-AA5,0)</f>
        <v>3873351.5140000004</v>
      </c>
      <c r="AD5" s="77"/>
      <c r="AE5" s="16"/>
    </row>
    <row r="6" spans="1:31" s="17" customFormat="1" ht="28.8">
      <c r="A6" s="103">
        <v>2</v>
      </c>
      <c r="B6" s="103">
        <v>199</v>
      </c>
      <c r="C6" s="103" t="s">
        <v>19</v>
      </c>
      <c r="D6" s="111" t="s">
        <v>520</v>
      </c>
      <c r="E6" s="105" t="s">
        <v>18</v>
      </c>
      <c r="F6" s="50">
        <v>15010</v>
      </c>
      <c r="G6" s="106">
        <f>200+185</f>
        <v>385</v>
      </c>
      <c r="H6" s="107">
        <v>12720.338983050848</v>
      </c>
      <c r="I6" s="107">
        <f t="shared" ref="I6:I69" si="5">F6*G6</f>
        <v>5778850</v>
      </c>
      <c r="J6" s="108">
        <v>157.13</v>
      </c>
      <c r="K6" s="107">
        <f t="shared" ref="K6:K69" si="6">J6*F6</f>
        <v>2358521.2999999998</v>
      </c>
      <c r="L6" s="107">
        <f t="shared" ref="L6:L69" si="7">IF(K6&gt;I6,K6-I6,0)</f>
        <v>0</v>
      </c>
      <c r="M6" s="107">
        <f t="shared" ref="M6:M69" si="8">IF(I6&gt;K6,I6-K6,0)</f>
        <v>3420328.7</v>
      </c>
      <c r="N6" s="82">
        <v>78</v>
      </c>
      <c r="O6" s="83">
        <f t="shared" ref="O6:O69" si="9">N6*F6</f>
        <v>1170780</v>
      </c>
      <c r="P6" s="84">
        <v>98.37</v>
      </c>
      <c r="Q6" s="85">
        <f t="shared" ref="Q6:Q69" si="10">P6*F6</f>
        <v>1476533.7</v>
      </c>
      <c r="R6" s="85">
        <f t="shared" ref="R6:R69" si="11">IF(Q6&gt;O6,Q6-O6,0)</f>
        <v>305753.69999999995</v>
      </c>
      <c r="S6" s="85">
        <f t="shared" ref="S6:S69" si="12">IF(O6&gt;Q6,O6-Q6,0)</f>
        <v>0</v>
      </c>
      <c r="T6" s="109">
        <f t="shared" ref="T6:T69" si="13">G6+N6</f>
        <v>463</v>
      </c>
      <c r="U6" s="110">
        <f t="shared" ref="U6:U69" si="14">T6*F6</f>
        <v>6949630</v>
      </c>
      <c r="V6" s="86">
        <f t="shared" si="0"/>
        <v>255.5</v>
      </c>
      <c r="W6" s="87">
        <f t="shared" si="1"/>
        <v>3835055</v>
      </c>
      <c r="X6" s="87">
        <f t="shared" si="2"/>
        <v>0</v>
      </c>
      <c r="Y6" s="88">
        <f t="shared" si="3"/>
        <v>3114575</v>
      </c>
      <c r="Z6" s="89">
        <f>V6*1.03</f>
        <v>263.16500000000002</v>
      </c>
      <c r="AA6" s="87">
        <f t="shared" si="4"/>
        <v>3950106.6500000004</v>
      </c>
      <c r="AB6" s="87">
        <f t="shared" ref="AB6:AB69" si="15">IF(AA6&gt;U6,AA6-U6,0)</f>
        <v>0</v>
      </c>
      <c r="AC6" s="90">
        <f t="shared" ref="AC6:AC69" si="16">IF(U6&gt;AA6,U6-AA6,0)</f>
        <v>2999523.3499999996</v>
      </c>
      <c r="AD6" s="77"/>
      <c r="AE6" s="16"/>
    </row>
    <row r="7" spans="1:31" s="17" customFormat="1" ht="19.95" customHeight="1">
      <c r="A7" s="103">
        <v>3</v>
      </c>
      <c r="B7" s="103">
        <v>2</v>
      </c>
      <c r="C7" s="103" t="s">
        <v>20</v>
      </c>
      <c r="D7" s="111" t="s">
        <v>21</v>
      </c>
      <c r="E7" s="105" t="s">
        <v>22</v>
      </c>
      <c r="F7" s="50">
        <v>295000</v>
      </c>
      <c r="G7" s="106">
        <v>2</v>
      </c>
      <c r="H7" s="107">
        <v>250000</v>
      </c>
      <c r="I7" s="107">
        <f t="shared" si="5"/>
        <v>590000</v>
      </c>
      <c r="J7" s="108">
        <v>0</v>
      </c>
      <c r="K7" s="107">
        <f t="shared" si="6"/>
        <v>0</v>
      </c>
      <c r="L7" s="107">
        <f t="shared" si="7"/>
        <v>0</v>
      </c>
      <c r="M7" s="107">
        <f t="shared" si="8"/>
        <v>590000</v>
      </c>
      <c r="N7" s="82">
        <v>1</v>
      </c>
      <c r="O7" s="83">
        <f t="shared" si="9"/>
        <v>295000</v>
      </c>
      <c r="P7" s="84">
        <v>0</v>
      </c>
      <c r="Q7" s="85">
        <f t="shared" si="10"/>
        <v>0</v>
      </c>
      <c r="R7" s="85">
        <f t="shared" si="11"/>
        <v>0</v>
      </c>
      <c r="S7" s="85">
        <f t="shared" si="12"/>
        <v>295000</v>
      </c>
      <c r="T7" s="109">
        <f t="shared" si="13"/>
        <v>3</v>
      </c>
      <c r="U7" s="110">
        <f t="shared" si="14"/>
        <v>885000</v>
      </c>
      <c r="V7" s="86">
        <f t="shared" si="0"/>
        <v>0</v>
      </c>
      <c r="W7" s="87">
        <f t="shared" si="1"/>
        <v>0</v>
      </c>
      <c r="X7" s="87">
        <f t="shared" si="2"/>
        <v>0</v>
      </c>
      <c r="Y7" s="88">
        <f t="shared" si="3"/>
        <v>885000</v>
      </c>
      <c r="Z7" s="89">
        <v>0</v>
      </c>
      <c r="AA7" s="87">
        <f t="shared" si="4"/>
        <v>0</v>
      </c>
      <c r="AB7" s="87">
        <f t="shared" si="15"/>
        <v>0</v>
      </c>
      <c r="AC7" s="90">
        <f t="shared" si="16"/>
        <v>885000</v>
      </c>
      <c r="AD7" s="77"/>
      <c r="AE7" s="16"/>
    </row>
    <row r="8" spans="1:31" s="17" customFormat="1" ht="28.8">
      <c r="A8" s="103">
        <v>4</v>
      </c>
      <c r="B8" s="103">
        <v>3</v>
      </c>
      <c r="C8" s="103" t="s">
        <v>23</v>
      </c>
      <c r="D8" s="111" t="s">
        <v>24</v>
      </c>
      <c r="E8" s="105" t="s">
        <v>18</v>
      </c>
      <c r="F8" s="50">
        <v>4035</v>
      </c>
      <c r="G8" s="106">
        <v>160</v>
      </c>
      <c r="H8" s="107">
        <v>3419.4915254237289</v>
      </c>
      <c r="I8" s="107">
        <f t="shared" si="5"/>
        <v>645600</v>
      </c>
      <c r="J8" s="108">
        <v>139.94</v>
      </c>
      <c r="K8" s="107">
        <f t="shared" si="6"/>
        <v>564657.9</v>
      </c>
      <c r="L8" s="107">
        <f t="shared" si="7"/>
        <v>0</v>
      </c>
      <c r="M8" s="107">
        <f t="shared" si="8"/>
        <v>80942.099999999977</v>
      </c>
      <c r="N8" s="82">
        <v>80</v>
      </c>
      <c r="O8" s="83">
        <f t="shared" si="9"/>
        <v>322800</v>
      </c>
      <c r="P8" s="84">
        <v>73.569999999999993</v>
      </c>
      <c r="Q8" s="85">
        <f t="shared" si="10"/>
        <v>296854.94999999995</v>
      </c>
      <c r="R8" s="85">
        <f t="shared" si="11"/>
        <v>0</v>
      </c>
      <c r="S8" s="85">
        <f t="shared" si="12"/>
        <v>25945.050000000047</v>
      </c>
      <c r="T8" s="109">
        <f t="shared" si="13"/>
        <v>240</v>
      </c>
      <c r="U8" s="110">
        <f t="shared" si="14"/>
        <v>968400</v>
      </c>
      <c r="V8" s="86">
        <f t="shared" si="0"/>
        <v>213.51</v>
      </c>
      <c r="W8" s="87">
        <f t="shared" si="1"/>
        <v>861512.85</v>
      </c>
      <c r="X8" s="87">
        <f t="shared" si="2"/>
        <v>0</v>
      </c>
      <c r="Y8" s="88">
        <f t="shared" si="3"/>
        <v>106887.15000000002</v>
      </c>
      <c r="Z8" s="89">
        <f>V8*1.02</f>
        <v>217.78020000000001</v>
      </c>
      <c r="AA8" s="87">
        <f t="shared" si="4"/>
        <v>878743.10700000008</v>
      </c>
      <c r="AB8" s="87">
        <f t="shared" si="15"/>
        <v>0</v>
      </c>
      <c r="AC8" s="90">
        <f t="shared" si="16"/>
        <v>89656.892999999924</v>
      </c>
      <c r="AD8" s="77"/>
      <c r="AE8" s="16"/>
    </row>
    <row r="9" spans="1:31" s="17" customFormat="1" ht="28.8">
      <c r="A9" s="103">
        <v>5</v>
      </c>
      <c r="B9" s="103">
        <v>4</v>
      </c>
      <c r="C9" s="103" t="s">
        <v>25</v>
      </c>
      <c r="D9" s="111" t="s">
        <v>26</v>
      </c>
      <c r="E9" s="105" t="s">
        <v>18</v>
      </c>
      <c r="F9" s="50">
        <v>3750</v>
      </c>
      <c r="G9" s="106">
        <v>175</v>
      </c>
      <c r="H9" s="107">
        <v>3177.9661016949153</v>
      </c>
      <c r="I9" s="107">
        <f t="shared" si="5"/>
        <v>656250</v>
      </c>
      <c r="J9" s="108">
        <v>44.828000000000003</v>
      </c>
      <c r="K9" s="107">
        <f t="shared" si="6"/>
        <v>168105</v>
      </c>
      <c r="L9" s="107">
        <f t="shared" si="7"/>
        <v>0</v>
      </c>
      <c r="M9" s="107">
        <f t="shared" si="8"/>
        <v>488145</v>
      </c>
      <c r="N9" s="82">
        <v>50</v>
      </c>
      <c r="O9" s="83">
        <f t="shared" si="9"/>
        <v>187500</v>
      </c>
      <c r="P9" s="84">
        <v>39.67</v>
      </c>
      <c r="Q9" s="85">
        <f t="shared" si="10"/>
        <v>148762.5</v>
      </c>
      <c r="R9" s="85">
        <f t="shared" si="11"/>
        <v>0</v>
      </c>
      <c r="S9" s="85">
        <f t="shared" si="12"/>
        <v>38737.5</v>
      </c>
      <c r="T9" s="109">
        <f t="shared" si="13"/>
        <v>225</v>
      </c>
      <c r="U9" s="110">
        <f t="shared" si="14"/>
        <v>843750</v>
      </c>
      <c r="V9" s="86">
        <f t="shared" si="0"/>
        <v>84.498000000000005</v>
      </c>
      <c r="W9" s="87">
        <f t="shared" si="1"/>
        <v>316867.5</v>
      </c>
      <c r="X9" s="87">
        <f t="shared" si="2"/>
        <v>0</v>
      </c>
      <c r="Y9" s="88">
        <f t="shared" si="3"/>
        <v>526882.5</v>
      </c>
      <c r="Z9" s="89">
        <f>V9*1.03</f>
        <v>87.032940000000011</v>
      </c>
      <c r="AA9" s="87">
        <f t="shared" si="4"/>
        <v>326373.52500000002</v>
      </c>
      <c r="AB9" s="87">
        <f t="shared" si="15"/>
        <v>0</v>
      </c>
      <c r="AC9" s="90">
        <f t="shared" si="16"/>
        <v>517376.47499999998</v>
      </c>
      <c r="AD9" s="77"/>
      <c r="AE9" s="16"/>
    </row>
    <row r="10" spans="1:31" s="17" customFormat="1" ht="15" customHeight="1">
      <c r="A10" s="103">
        <v>6</v>
      </c>
      <c r="B10" s="103">
        <v>5</v>
      </c>
      <c r="C10" s="103" t="s">
        <v>27</v>
      </c>
      <c r="D10" s="111" t="s">
        <v>28</v>
      </c>
      <c r="E10" s="105" t="s">
        <v>22</v>
      </c>
      <c r="F10" s="50">
        <v>465000</v>
      </c>
      <c r="G10" s="106">
        <v>4</v>
      </c>
      <c r="H10" s="107">
        <v>394067.79661016952</v>
      </c>
      <c r="I10" s="107">
        <f t="shared" si="5"/>
        <v>1860000</v>
      </c>
      <c r="J10" s="108">
        <v>4</v>
      </c>
      <c r="K10" s="107">
        <f t="shared" si="6"/>
        <v>1860000</v>
      </c>
      <c r="L10" s="107">
        <f t="shared" si="7"/>
        <v>0</v>
      </c>
      <c r="M10" s="107">
        <f t="shared" si="8"/>
        <v>0</v>
      </c>
      <c r="N10" s="82">
        <v>2</v>
      </c>
      <c r="O10" s="83">
        <f t="shared" si="9"/>
        <v>930000</v>
      </c>
      <c r="P10" s="84">
        <v>2</v>
      </c>
      <c r="Q10" s="85">
        <f t="shared" si="10"/>
        <v>930000</v>
      </c>
      <c r="R10" s="85">
        <f t="shared" si="11"/>
        <v>0</v>
      </c>
      <c r="S10" s="85">
        <f t="shared" si="12"/>
        <v>0</v>
      </c>
      <c r="T10" s="109">
        <f t="shared" si="13"/>
        <v>6</v>
      </c>
      <c r="U10" s="110">
        <f t="shared" si="14"/>
        <v>2790000</v>
      </c>
      <c r="V10" s="86">
        <f t="shared" si="0"/>
        <v>6</v>
      </c>
      <c r="W10" s="87">
        <f t="shared" si="1"/>
        <v>2790000</v>
      </c>
      <c r="X10" s="87">
        <f t="shared" si="2"/>
        <v>0</v>
      </c>
      <c r="Y10" s="88">
        <f t="shared" si="3"/>
        <v>0</v>
      </c>
      <c r="Z10" s="89">
        <v>6</v>
      </c>
      <c r="AA10" s="87">
        <f t="shared" si="4"/>
        <v>2790000</v>
      </c>
      <c r="AB10" s="87">
        <f t="shared" si="15"/>
        <v>0</v>
      </c>
      <c r="AC10" s="90">
        <f t="shared" si="16"/>
        <v>0</v>
      </c>
      <c r="AD10" s="77"/>
      <c r="AE10" s="16"/>
    </row>
    <row r="11" spans="1:31" s="17" customFormat="1">
      <c r="A11" s="103">
        <v>7</v>
      </c>
      <c r="B11" s="103">
        <v>6</v>
      </c>
      <c r="C11" s="103" t="s">
        <v>29</v>
      </c>
      <c r="D11" s="114" t="s">
        <v>30</v>
      </c>
      <c r="E11" s="105" t="s">
        <v>22</v>
      </c>
      <c r="F11" s="50">
        <v>1495000</v>
      </c>
      <c r="G11" s="106">
        <v>4</v>
      </c>
      <c r="H11" s="112">
        <v>1266949.1525423729</v>
      </c>
      <c r="I11" s="107">
        <f t="shared" si="5"/>
        <v>5980000</v>
      </c>
      <c r="J11" s="108">
        <v>4</v>
      </c>
      <c r="K11" s="107">
        <f t="shared" si="6"/>
        <v>5980000</v>
      </c>
      <c r="L11" s="107">
        <f t="shared" si="7"/>
        <v>0</v>
      </c>
      <c r="M11" s="107">
        <f t="shared" si="8"/>
        <v>0</v>
      </c>
      <c r="N11" s="82">
        <v>2</v>
      </c>
      <c r="O11" s="83">
        <f t="shared" si="9"/>
        <v>2990000</v>
      </c>
      <c r="P11" s="84">
        <v>2</v>
      </c>
      <c r="Q11" s="85">
        <f t="shared" si="10"/>
        <v>2990000</v>
      </c>
      <c r="R11" s="85">
        <f t="shared" si="11"/>
        <v>0</v>
      </c>
      <c r="S11" s="85">
        <f t="shared" si="12"/>
        <v>0</v>
      </c>
      <c r="T11" s="109">
        <f t="shared" si="13"/>
        <v>6</v>
      </c>
      <c r="U11" s="110">
        <f t="shared" si="14"/>
        <v>8970000</v>
      </c>
      <c r="V11" s="86">
        <f t="shared" si="0"/>
        <v>6</v>
      </c>
      <c r="W11" s="87">
        <f t="shared" si="1"/>
        <v>8970000</v>
      </c>
      <c r="X11" s="87">
        <f t="shared" si="2"/>
        <v>0</v>
      </c>
      <c r="Y11" s="88">
        <f t="shared" si="3"/>
        <v>0</v>
      </c>
      <c r="Z11" s="89">
        <v>6</v>
      </c>
      <c r="AA11" s="87">
        <f t="shared" si="4"/>
        <v>8970000</v>
      </c>
      <c r="AB11" s="87">
        <f t="shared" si="15"/>
        <v>0</v>
      </c>
      <c r="AC11" s="90">
        <f t="shared" si="16"/>
        <v>0</v>
      </c>
      <c r="AD11" s="77"/>
      <c r="AE11" s="16"/>
    </row>
    <row r="12" spans="1:31" s="17" customFormat="1">
      <c r="A12" s="103">
        <v>8</v>
      </c>
      <c r="B12" s="103">
        <v>7</v>
      </c>
      <c r="C12" s="103" t="s">
        <v>31</v>
      </c>
      <c r="D12" s="111" t="s">
        <v>32</v>
      </c>
      <c r="E12" s="105" t="s">
        <v>22</v>
      </c>
      <c r="F12" s="50">
        <v>345000</v>
      </c>
      <c r="G12" s="106">
        <v>4</v>
      </c>
      <c r="H12" s="112">
        <v>292372.88135593222</v>
      </c>
      <c r="I12" s="107">
        <f t="shared" si="5"/>
        <v>1380000</v>
      </c>
      <c r="J12" s="108">
        <v>4</v>
      </c>
      <c r="K12" s="107">
        <f t="shared" si="6"/>
        <v>1380000</v>
      </c>
      <c r="L12" s="107">
        <f t="shared" si="7"/>
        <v>0</v>
      </c>
      <c r="M12" s="107">
        <f t="shared" si="8"/>
        <v>0</v>
      </c>
      <c r="N12" s="82">
        <v>2</v>
      </c>
      <c r="O12" s="83">
        <f t="shared" si="9"/>
        <v>690000</v>
      </c>
      <c r="P12" s="84">
        <v>2</v>
      </c>
      <c r="Q12" s="85">
        <f t="shared" si="10"/>
        <v>690000</v>
      </c>
      <c r="R12" s="85">
        <f t="shared" si="11"/>
        <v>0</v>
      </c>
      <c r="S12" s="85">
        <f t="shared" si="12"/>
        <v>0</v>
      </c>
      <c r="T12" s="109">
        <f t="shared" si="13"/>
        <v>6</v>
      </c>
      <c r="U12" s="110">
        <f t="shared" si="14"/>
        <v>2070000</v>
      </c>
      <c r="V12" s="86">
        <f t="shared" si="0"/>
        <v>6</v>
      </c>
      <c r="W12" s="87">
        <f t="shared" si="1"/>
        <v>2070000</v>
      </c>
      <c r="X12" s="87">
        <f t="shared" si="2"/>
        <v>0</v>
      </c>
      <c r="Y12" s="88">
        <f t="shared" si="3"/>
        <v>0</v>
      </c>
      <c r="Z12" s="89">
        <v>6</v>
      </c>
      <c r="AA12" s="87">
        <f t="shared" si="4"/>
        <v>2070000</v>
      </c>
      <c r="AB12" s="87">
        <f t="shared" si="15"/>
        <v>0</v>
      </c>
      <c r="AC12" s="90">
        <f t="shared" si="16"/>
        <v>0</v>
      </c>
      <c r="AD12" s="77"/>
      <c r="AE12" s="16"/>
    </row>
    <row r="13" spans="1:31" s="17" customFormat="1">
      <c r="A13" s="103">
        <v>9</v>
      </c>
      <c r="B13" s="103">
        <v>8</v>
      </c>
      <c r="C13" s="103" t="s">
        <v>33</v>
      </c>
      <c r="D13" s="111" t="s">
        <v>34</v>
      </c>
      <c r="E13" s="105" t="s">
        <v>22</v>
      </c>
      <c r="F13" s="50">
        <v>22500</v>
      </c>
      <c r="G13" s="106">
        <v>4</v>
      </c>
      <c r="H13" s="112">
        <v>19067.796610169491</v>
      </c>
      <c r="I13" s="107">
        <f t="shared" si="5"/>
        <v>90000</v>
      </c>
      <c r="J13" s="108">
        <v>4</v>
      </c>
      <c r="K13" s="107">
        <f t="shared" si="6"/>
        <v>90000</v>
      </c>
      <c r="L13" s="107">
        <f t="shared" si="7"/>
        <v>0</v>
      </c>
      <c r="M13" s="107">
        <f t="shared" si="8"/>
        <v>0</v>
      </c>
      <c r="N13" s="82">
        <v>2</v>
      </c>
      <c r="O13" s="83">
        <f t="shared" si="9"/>
        <v>45000</v>
      </c>
      <c r="P13" s="84">
        <v>2</v>
      </c>
      <c r="Q13" s="85">
        <f t="shared" si="10"/>
        <v>45000</v>
      </c>
      <c r="R13" s="85">
        <f t="shared" si="11"/>
        <v>0</v>
      </c>
      <c r="S13" s="85">
        <f t="shared" si="12"/>
        <v>0</v>
      </c>
      <c r="T13" s="109">
        <f t="shared" si="13"/>
        <v>6</v>
      </c>
      <c r="U13" s="110">
        <f t="shared" si="14"/>
        <v>135000</v>
      </c>
      <c r="V13" s="86">
        <f t="shared" si="0"/>
        <v>6</v>
      </c>
      <c r="W13" s="87">
        <f t="shared" si="1"/>
        <v>135000</v>
      </c>
      <c r="X13" s="87">
        <f t="shared" si="2"/>
        <v>0</v>
      </c>
      <c r="Y13" s="88">
        <f t="shared" si="3"/>
        <v>0</v>
      </c>
      <c r="Z13" s="89">
        <v>6</v>
      </c>
      <c r="AA13" s="87">
        <f t="shared" si="4"/>
        <v>135000</v>
      </c>
      <c r="AB13" s="87">
        <f t="shared" si="15"/>
        <v>0</v>
      </c>
      <c r="AC13" s="90">
        <f t="shared" si="16"/>
        <v>0</v>
      </c>
      <c r="AD13" s="77"/>
      <c r="AE13" s="16"/>
    </row>
    <row r="14" spans="1:31" s="17" customFormat="1" ht="15" customHeight="1">
      <c r="A14" s="103">
        <v>10</v>
      </c>
      <c r="B14" s="103">
        <v>9</v>
      </c>
      <c r="C14" s="103" t="s">
        <v>35</v>
      </c>
      <c r="D14" s="111" t="s">
        <v>36</v>
      </c>
      <c r="E14" s="105" t="s">
        <v>22</v>
      </c>
      <c r="F14" s="50">
        <v>1195000</v>
      </c>
      <c r="G14" s="106">
        <v>4</v>
      </c>
      <c r="H14" s="112">
        <v>1012711.8644067798</v>
      </c>
      <c r="I14" s="107">
        <f t="shared" si="5"/>
        <v>4780000</v>
      </c>
      <c r="J14" s="108">
        <v>4</v>
      </c>
      <c r="K14" s="107">
        <f t="shared" si="6"/>
        <v>4780000</v>
      </c>
      <c r="L14" s="107">
        <f t="shared" si="7"/>
        <v>0</v>
      </c>
      <c r="M14" s="107">
        <f t="shared" si="8"/>
        <v>0</v>
      </c>
      <c r="N14" s="82">
        <v>2</v>
      </c>
      <c r="O14" s="83">
        <f t="shared" si="9"/>
        <v>2390000</v>
      </c>
      <c r="P14" s="84">
        <v>2</v>
      </c>
      <c r="Q14" s="85">
        <f t="shared" si="10"/>
        <v>2390000</v>
      </c>
      <c r="R14" s="85">
        <f t="shared" si="11"/>
        <v>0</v>
      </c>
      <c r="S14" s="85">
        <f t="shared" si="12"/>
        <v>0</v>
      </c>
      <c r="T14" s="109">
        <f t="shared" si="13"/>
        <v>6</v>
      </c>
      <c r="U14" s="110">
        <f t="shared" si="14"/>
        <v>7170000</v>
      </c>
      <c r="V14" s="86">
        <f t="shared" si="0"/>
        <v>6</v>
      </c>
      <c r="W14" s="87">
        <f t="shared" si="1"/>
        <v>7170000</v>
      </c>
      <c r="X14" s="87">
        <f t="shared" si="2"/>
        <v>0</v>
      </c>
      <c r="Y14" s="88">
        <f t="shared" si="3"/>
        <v>0</v>
      </c>
      <c r="Z14" s="89">
        <v>6</v>
      </c>
      <c r="AA14" s="87">
        <f t="shared" si="4"/>
        <v>7170000</v>
      </c>
      <c r="AB14" s="87">
        <f t="shared" si="15"/>
        <v>0</v>
      </c>
      <c r="AC14" s="90">
        <f t="shared" si="16"/>
        <v>0</v>
      </c>
      <c r="AD14" s="77"/>
      <c r="AE14" s="16"/>
    </row>
    <row r="15" spans="1:31" s="17" customFormat="1" ht="15" customHeight="1">
      <c r="A15" s="103">
        <v>11</v>
      </c>
      <c r="B15" s="103">
        <v>10</v>
      </c>
      <c r="C15" s="103" t="s">
        <v>37</v>
      </c>
      <c r="D15" s="113" t="s">
        <v>38</v>
      </c>
      <c r="E15" s="105" t="s">
        <v>22</v>
      </c>
      <c r="F15" s="50">
        <v>4750000</v>
      </c>
      <c r="G15" s="106">
        <v>2</v>
      </c>
      <c r="H15" s="112">
        <v>4025423.7288135597</v>
      </c>
      <c r="I15" s="107">
        <f t="shared" si="5"/>
        <v>9500000</v>
      </c>
      <c r="J15" s="108">
        <v>2</v>
      </c>
      <c r="K15" s="107">
        <f t="shared" si="6"/>
        <v>9500000</v>
      </c>
      <c r="L15" s="107">
        <f t="shared" si="7"/>
        <v>0</v>
      </c>
      <c r="M15" s="107">
        <f t="shared" si="8"/>
        <v>0</v>
      </c>
      <c r="N15" s="82"/>
      <c r="O15" s="83">
        <f t="shared" si="9"/>
        <v>0</v>
      </c>
      <c r="P15" s="84">
        <v>0</v>
      </c>
      <c r="Q15" s="85">
        <f t="shared" si="10"/>
        <v>0</v>
      </c>
      <c r="R15" s="85">
        <f t="shared" si="11"/>
        <v>0</v>
      </c>
      <c r="S15" s="85">
        <f t="shared" si="12"/>
        <v>0</v>
      </c>
      <c r="T15" s="109">
        <f t="shared" si="13"/>
        <v>2</v>
      </c>
      <c r="U15" s="110">
        <f t="shared" si="14"/>
        <v>9500000</v>
      </c>
      <c r="V15" s="86">
        <f t="shared" si="0"/>
        <v>2</v>
      </c>
      <c r="W15" s="87">
        <f t="shared" si="1"/>
        <v>9500000</v>
      </c>
      <c r="X15" s="87">
        <f t="shared" si="2"/>
        <v>0</v>
      </c>
      <c r="Y15" s="88">
        <f t="shared" si="3"/>
        <v>0</v>
      </c>
      <c r="Z15" s="89">
        <v>2</v>
      </c>
      <c r="AA15" s="87">
        <f t="shared" si="4"/>
        <v>9500000</v>
      </c>
      <c r="AB15" s="87">
        <f t="shared" si="15"/>
        <v>0</v>
      </c>
      <c r="AC15" s="90">
        <f t="shared" si="16"/>
        <v>0</v>
      </c>
      <c r="AD15" s="77"/>
      <c r="AE15" s="16"/>
    </row>
    <row r="16" spans="1:31" s="17" customFormat="1" ht="15" customHeight="1">
      <c r="A16" s="103">
        <v>12</v>
      </c>
      <c r="B16" s="103">
        <v>11</v>
      </c>
      <c r="C16" s="103" t="s">
        <v>39</v>
      </c>
      <c r="D16" s="111" t="s">
        <v>40</v>
      </c>
      <c r="E16" s="105" t="s">
        <v>22</v>
      </c>
      <c r="F16" s="50">
        <v>3550000</v>
      </c>
      <c r="G16" s="106">
        <v>2</v>
      </c>
      <c r="H16" s="112">
        <v>3008474.5762711866</v>
      </c>
      <c r="I16" s="107">
        <f t="shared" si="5"/>
        <v>7100000</v>
      </c>
      <c r="J16" s="108">
        <v>2</v>
      </c>
      <c r="K16" s="107">
        <f t="shared" si="6"/>
        <v>7100000</v>
      </c>
      <c r="L16" s="107">
        <f t="shared" si="7"/>
        <v>0</v>
      </c>
      <c r="M16" s="107">
        <f t="shared" si="8"/>
        <v>0</v>
      </c>
      <c r="N16" s="82">
        <v>2</v>
      </c>
      <c r="O16" s="83">
        <f t="shared" si="9"/>
        <v>7100000</v>
      </c>
      <c r="P16" s="84">
        <v>2</v>
      </c>
      <c r="Q16" s="85">
        <f t="shared" si="10"/>
        <v>7100000</v>
      </c>
      <c r="R16" s="85">
        <f t="shared" si="11"/>
        <v>0</v>
      </c>
      <c r="S16" s="85">
        <f t="shared" si="12"/>
        <v>0</v>
      </c>
      <c r="T16" s="109">
        <f t="shared" si="13"/>
        <v>4</v>
      </c>
      <c r="U16" s="110">
        <f t="shared" si="14"/>
        <v>14200000</v>
      </c>
      <c r="V16" s="86">
        <f t="shared" si="0"/>
        <v>4</v>
      </c>
      <c r="W16" s="87">
        <f t="shared" si="1"/>
        <v>14200000</v>
      </c>
      <c r="X16" s="87">
        <f t="shared" si="2"/>
        <v>0</v>
      </c>
      <c r="Y16" s="88">
        <f t="shared" si="3"/>
        <v>0</v>
      </c>
      <c r="Z16" s="89">
        <v>4</v>
      </c>
      <c r="AA16" s="87">
        <f t="shared" si="4"/>
        <v>14200000</v>
      </c>
      <c r="AB16" s="87">
        <f t="shared" si="15"/>
        <v>0</v>
      </c>
      <c r="AC16" s="90">
        <f t="shared" si="16"/>
        <v>0</v>
      </c>
      <c r="AD16" s="77"/>
      <c r="AE16" s="16"/>
    </row>
    <row r="17" spans="1:31" s="17" customFormat="1" ht="28.8">
      <c r="A17" s="103">
        <v>13</v>
      </c>
      <c r="B17" s="103">
        <v>12</v>
      </c>
      <c r="C17" s="103" t="s">
        <v>41</v>
      </c>
      <c r="D17" s="111" t="s">
        <v>42</v>
      </c>
      <c r="E17" s="105" t="s">
        <v>22</v>
      </c>
      <c r="F17" s="50">
        <v>995000</v>
      </c>
      <c r="G17" s="106">
        <v>2</v>
      </c>
      <c r="H17" s="107">
        <v>843220.3389830509</v>
      </c>
      <c r="I17" s="107">
        <f t="shared" si="5"/>
        <v>1990000</v>
      </c>
      <c r="J17" s="108">
        <v>2</v>
      </c>
      <c r="K17" s="107">
        <f t="shared" si="6"/>
        <v>1990000</v>
      </c>
      <c r="L17" s="107">
        <f t="shared" si="7"/>
        <v>0</v>
      </c>
      <c r="M17" s="107">
        <f t="shared" si="8"/>
        <v>0</v>
      </c>
      <c r="N17" s="82">
        <v>1</v>
      </c>
      <c r="O17" s="83">
        <f t="shared" si="9"/>
        <v>995000</v>
      </c>
      <c r="P17" s="84">
        <v>0</v>
      </c>
      <c r="Q17" s="85">
        <f t="shared" si="10"/>
        <v>0</v>
      </c>
      <c r="R17" s="85">
        <f t="shared" si="11"/>
        <v>0</v>
      </c>
      <c r="S17" s="85">
        <f t="shared" si="12"/>
        <v>995000</v>
      </c>
      <c r="T17" s="109">
        <f t="shared" si="13"/>
        <v>3</v>
      </c>
      <c r="U17" s="110">
        <f t="shared" si="14"/>
        <v>2985000</v>
      </c>
      <c r="V17" s="86">
        <f t="shared" si="0"/>
        <v>2</v>
      </c>
      <c r="W17" s="87">
        <f t="shared" si="1"/>
        <v>1990000</v>
      </c>
      <c r="X17" s="87">
        <f t="shared" si="2"/>
        <v>0</v>
      </c>
      <c r="Y17" s="88">
        <f t="shared" si="3"/>
        <v>995000</v>
      </c>
      <c r="Z17" s="89">
        <v>2</v>
      </c>
      <c r="AA17" s="87">
        <f t="shared" si="4"/>
        <v>1990000</v>
      </c>
      <c r="AB17" s="87">
        <f t="shared" si="15"/>
        <v>0</v>
      </c>
      <c r="AC17" s="90">
        <f t="shared" si="16"/>
        <v>995000</v>
      </c>
      <c r="AD17" s="77"/>
      <c r="AE17" s="16"/>
    </row>
    <row r="18" spans="1:31" s="17" customFormat="1" ht="28.8">
      <c r="A18" s="103">
        <v>14</v>
      </c>
      <c r="B18" s="103">
        <v>13</v>
      </c>
      <c r="C18" s="103" t="s">
        <v>43</v>
      </c>
      <c r="D18" s="111" t="s">
        <v>44</v>
      </c>
      <c r="E18" s="105" t="s">
        <v>22</v>
      </c>
      <c r="F18" s="50">
        <v>22500</v>
      </c>
      <c r="G18" s="106">
        <v>4</v>
      </c>
      <c r="H18" s="107">
        <v>19067.796610169491</v>
      </c>
      <c r="I18" s="107">
        <f t="shared" si="5"/>
        <v>90000</v>
      </c>
      <c r="J18" s="108">
        <v>4</v>
      </c>
      <c r="K18" s="107">
        <f t="shared" si="6"/>
        <v>90000</v>
      </c>
      <c r="L18" s="107">
        <f t="shared" si="7"/>
        <v>0</v>
      </c>
      <c r="M18" s="107">
        <f t="shared" si="8"/>
        <v>0</v>
      </c>
      <c r="N18" s="82">
        <v>2</v>
      </c>
      <c r="O18" s="83">
        <f t="shared" si="9"/>
        <v>45000</v>
      </c>
      <c r="P18" s="84">
        <v>2</v>
      </c>
      <c r="Q18" s="85">
        <f t="shared" si="10"/>
        <v>45000</v>
      </c>
      <c r="R18" s="85">
        <f t="shared" si="11"/>
        <v>0</v>
      </c>
      <c r="S18" s="85">
        <f t="shared" si="12"/>
        <v>0</v>
      </c>
      <c r="T18" s="109">
        <f t="shared" si="13"/>
        <v>6</v>
      </c>
      <c r="U18" s="110">
        <f t="shared" si="14"/>
        <v>135000</v>
      </c>
      <c r="V18" s="86">
        <f t="shared" si="0"/>
        <v>6</v>
      </c>
      <c r="W18" s="87">
        <f t="shared" si="1"/>
        <v>135000</v>
      </c>
      <c r="X18" s="87">
        <f t="shared" si="2"/>
        <v>0</v>
      </c>
      <c r="Y18" s="88">
        <f t="shared" si="3"/>
        <v>0</v>
      </c>
      <c r="Z18" s="89">
        <v>6</v>
      </c>
      <c r="AA18" s="87">
        <f t="shared" si="4"/>
        <v>135000</v>
      </c>
      <c r="AB18" s="87">
        <f t="shared" si="15"/>
        <v>0</v>
      </c>
      <c r="AC18" s="90">
        <f t="shared" si="16"/>
        <v>0</v>
      </c>
      <c r="AD18" s="77"/>
      <c r="AE18" s="16"/>
    </row>
    <row r="19" spans="1:31" s="17" customFormat="1" ht="15" customHeight="1">
      <c r="A19" s="103">
        <v>15</v>
      </c>
      <c r="B19" s="103">
        <v>14</v>
      </c>
      <c r="C19" s="103" t="s">
        <v>45</v>
      </c>
      <c r="D19" s="113" t="s">
        <v>46</v>
      </c>
      <c r="E19" s="105" t="s">
        <v>22</v>
      </c>
      <c r="F19" s="50">
        <v>18750</v>
      </c>
      <c r="G19" s="106">
        <v>62</v>
      </c>
      <c r="H19" s="107">
        <v>15889.830508474577</v>
      </c>
      <c r="I19" s="107">
        <f t="shared" si="5"/>
        <v>1162500</v>
      </c>
      <c r="J19" s="108">
        <v>62</v>
      </c>
      <c r="K19" s="107">
        <f t="shared" si="6"/>
        <v>1162500</v>
      </c>
      <c r="L19" s="107">
        <f t="shared" si="7"/>
        <v>0</v>
      </c>
      <c r="M19" s="107">
        <f t="shared" si="8"/>
        <v>0</v>
      </c>
      <c r="N19" s="82">
        <v>40</v>
      </c>
      <c r="O19" s="83">
        <f t="shared" si="9"/>
        <v>750000</v>
      </c>
      <c r="P19" s="84">
        <v>40</v>
      </c>
      <c r="Q19" s="85">
        <f t="shared" si="10"/>
        <v>750000</v>
      </c>
      <c r="R19" s="85">
        <f t="shared" si="11"/>
        <v>0</v>
      </c>
      <c r="S19" s="85">
        <f t="shared" si="12"/>
        <v>0</v>
      </c>
      <c r="T19" s="109">
        <f t="shared" si="13"/>
        <v>102</v>
      </c>
      <c r="U19" s="110">
        <f t="shared" si="14"/>
        <v>1912500</v>
      </c>
      <c r="V19" s="86">
        <f t="shared" si="0"/>
        <v>102</v>
      </c>
      <c r="W19" s="87">
        <f t="shared" si="1"/>
        <v>1912500</v>
      </c>
      <c r="X19" s="87">
        <f t="shared" si="2"/>
        <v>0</v>
      </c>
      <c r="Y19" s="88">
        <f t="shared" si="3"/>
        <v>0</v>
      </c>
      <c r="Z19" s="89">
        <v>64</v>
      </c>
      <c r="AA19" s="87">
        <f t="shared" si="4"/>
        <v>1200000</v>
      </c>
      <c r="AB19" s="87">
        <f t="shared" si="15"/>
        <v>0</v>
      </c>
      <c r="AC19" s="90">
        <f t="shared" si="16"/>
        <v>712500</v>
      </c>
      <c r="AD19" s="77"/>
      <c r="AE19" s="16"/>
    </row>
    <row r="20" spans="1:31" s="17" customFormat="1" ht="28.8">
      <c r="A20" s="103">
        <v>16</v>
      </c>
      <c r="B20" s="103">
        <v>239</v>
      </c>
      <c r="C20" s="103" t="s">
        <v>47</v>
      </c>
      <c r="D20" s="111" t="s">
        <v>48</v>
      </c>
      <c r="E20" s="105" t="s">
        <v>22</v>
      </c>
      <c r="F20" s="50">
        <v>115000</v>
      </c>
      <c r="G20" s="106">
        <v>7</v>
      </c>
      <c r="H20" s="107">
        <v>97457.627118644072</v>
      </c>
      <c r="I20" s="107">
        <f t="shared" si="5"/>
        <v>805000</v>
      </c>
      <c r="J20" s="108">
        <v>10</v>
      </c>
      <c r="K20" s="107">
        <f t="shared" si="6"/>
        <v>1150000</v>
      </c>
      <c r="L20" s="107">
        <f t="shared" si="7"/>
        <v>345000</v>
      </c>
      <c r="M20" s="107">
        <f t="shared" si="8"/>
        <v>0</v>
      </c>
      <c r="N20" s="82">
        <v>2</v>
      </c>
      <c r="O20" s="83">
        <f t="shared" si="9"/>
        <v>230000</v>
      </c>
      <c r="P20" s="84">
        <v>4</v>
      </c>
      <c r="Q20" s="85">
        <f t="shared" si="10"/>
        <v>460000</v>
      </c>
      <c r="R20" s="85">
        <f t="shared" si="11"/>
        <v>230000</v>
      </c>
      <c r="S20" s="85">
        <f t="shared" si="12"/>
        <v>0</v>
      </c>
      <c r="T20" s="109">
        <f t="shared" si="13"/>
        <v>9</v>
      </c>
      <c r="U20" s="110">
        <f t="shared" si="14"/>
        <v>1035000</v>
      </c>
      <c r="V20" s="86">
        <f t="shared" si="0"/>
        <v>14</v>
      </c>
      <c r="W20" s="87">
        <f t="shared" si="1"/>
        <v>1610000</v>
      </c>
      <c r="X20" s="87">
        <f t="shared" si="2"/>
        <v>575000</v>
      </c>
      <c r="Y20" s="88">
        <f t="shared" si="3"/>
        <v>0</v>
      </c>
      <c r="Z20" s="89">
        <v>14</v>
      </c>
      <c r="AA20" s="87">
        <f t="shared" si="4"/>
        <v>1610000</v>
      </c>
      <c r="AB20" s="87">
        <f t="shared" si="15"/>
        <v>575000</v>
      </c>
      <c r="AC20" s="90">
        <f t="shared" si="16"/>
        <v>0</v>
      </c>
      <c r="AD20" s="77"/>
      <c r="AE20" s="16"/>
    </row>
    <row r="21" spans="1:31" s="17" customFormat="1" ht="15" customHeight="1">
      <c r="A21" s="103">
        <v>17</v>
      </c>
      <c r="B21" s="103">
        <v>15</v>
      </c>
      <c r="C21" s="103" t="s">
        <v>49</v>
      </c>
      <c r="D21" s="111" t="s">
        <v>50</v>
      </c>
      <c r="E21" s="105" t="s">
        <v>22</v>
      </c>
      <c r="F21" s="50">
        <v>115000</v>
      </c>
      <c r="G21" s="106">
        <v>4</v>
      </c>
      <c r="H21" s="107">
        <v>97457.627118644072</v>
      </c>
      <c r="I21" s="107">
        <f t="shared" si="5"/>
        <v>460000</v>
      </c>
      <c r="J21" s="108">
        <v>4</v>
      </c>
      <c r="K21" s="107">
        <f t="shared" si="6"/>
        <v>460000</v>
      </c>
      <c r="L21" s="107">
        <f t="shared" si="7"/>
        <v>0</v>
      </c>
      <c r="M21" s="107">
        <f t="shared" si="8"/>
        <v>0</v>
      </c>
      <c r="N21" s="82">
        <v>2</v>
      </c>
      <c r="O21" s="83">
        <f t="shared" si="9"/>
        <v>230000</v>
      </c>
      <c r="P21" s="84">
        <v>2</v>
      </c>
      <c r="Q21" s="85">
        <f t="shared" si="10"/>
        <v>230000</v>
      </c>
      <c r="R21" s="85">
        <f t="shared" si="11"/>
        <v>0</v>
      </c>
      <c r="S21" s="85">
        <f t="shared" si="12"/>
        <v>0</v>
      </c>
      <c r="T21" s="109">
        <f t="shared" si="13"/>
        <v>6</v>
      </c>
      <c r="U21" s="110">
        <f t="shared" si="14"/>
        <v>690000</v>
      </c>
      <c r="V21" s="86">
        <f t="shared" si="0"/>
        <v>6</v>
      </c>
      <c r="W21" s="87">
        <f t="shared" si="1"/>
        <v>690000</v>
      </c>
      <c r="X21" s="87">
        <f t="shared" si="2"/>
        <v>0</v>
      </c>
      <c r="Y21" s="88">
        <f t="shared" si="3"/>
        <v>0</v>
      </c>
      <c r="Z21" s="89">
        <v>6</v>
      </c>
      <c r="AA21" s="87">
        <f t="shared" si="4"/>
        <v>690000</v>
      </c>
      <c r="AB21" s="87">
        <f t="shared" si="15"/>
        <v>0</v>
      </c>
      <c r="AC21" s="90">
        <f t="shared" si="16"/>
        <v>0</v>
      </c>
      <c r="AD21" s="77"/>
      <c r="AE21" s="16"/>
    </row>
    <row r="22" spans="1:31" s="17" customFormat="1" ht="30" customHeight="1">
      <c r="A22" s="103">
        <v>18</v>
      </c>
      <c r="B22" s="103">
        <v>240</v>
      </c>
      <c r="C22" s="103" t="s">
        <v>51</v>
      </c>
      <c r="D22" s="114" t="s">
        <v>52</v>
      </c>
      <c r="E22" s="105" t="s">
        <v>22</v>
      </c>
      <c r="F22" s="50">
        <v>525000</v>
      </c>
      <c r="G22" s="106">
        <v>2</v>
      </c>
      <c r="H22" s="107">
        <v>444915.25423728814</v>
      </c>
      <c r="I22" s="107">
        <f t="shared" si="5"/>
        <v>1050000</v>
      </c>
      <c r="J22" s="108">
        <v>2</v>
      </c>
      <c r="K22" s="107">
        <f t="shared" si="6"/>
        <v>1050000</v>
      </c>
      <c r="L22" s="107">
        <f t="shared" si="7"/>
        <v>0</v>
      </c>
      <c r="M22" s="107">
        <f t="shared" si="8"/>
        <v>0</v>
      </c>
      <c r="N22" s="82"/>
      <c r="O22" s="83">
        <f t="shared" si="9"/>
        <v>0</v>
      </c>
      <c r="P22" s="84">
        <v>0</v>
      </c>
      <c r="Q22" s="85">
        <f t="shared" si="10"/>
        <v>0</v>
      </c>
      <c r="R22" s="85">
        <f t="shared" si="11"/>
        <v>0</v>
      </c>
      <c r="S22" s="85">
        <f t="shared" si="12"/>
        <v>0</v>
      </c>
      <c r="T22" s="109">
        <f t="shared" si="13"/>
        <v>2</v>
      </c>
      <c r="U22" s="110">
        <f t="shared" si="14"/>
        <v>1050000</v>
      </c>
      <c r="V22" s="86">
        <f t="shared" si="0"/>
        <v>2</v>
      </c>
      <c r="W22" s="87">
        <f t="shared" si="1"/>
        <v>1050000</v>
      </c>
      <c r="X22" s="87">
        <f t="shared" si="2"/>
        <v>0</v>
      </c>
      <c r="Y22" s="88">
        <f t="shared" si="3"/>
        <v>0</v>
      </c>
      <c r="Z22" s="89">
        <v>2</v>
      </c>
      <c r="AA22" s="87">
        <f t="shared" si="4"/>
        <v>1050000</v>
      </c>
      <c r="AB22" s="87">
        <f t="shared" si="15"/>
        <v>0</v>
      </c>
      <c r="AC22" s="90">
        <f t="shared" si="16"/>
        <v>0</v>
      </c>
      <c r="AD22" s="77"/>
      <c r="AE22" s="16"/>
    </row>
    <row r="23" spans="1:31" s="17" customFormat="1">
      <c r="A23" s="103">
        <v>19</v>
      </c>
      <c r="B23" s="103">
        <v>16</v>
      </c>
      <c r="C23" s="103" t="s">
        <v>53</v>
      </c>
      <c r="D23" s="111" t="s">
        <v>54</v>
      </c>
      <c r="E23" s="105" t="s">
        <v>22</v>
      </c>
      <c r="F23" s="50">
        <v>75000</v>
      </c>
      <c r="G23" s="106">
        <v>4</v>
      </c>
      <c r="H23" s="107">
        <v>63559.322033898308</v>
      </c>
      <c r="I23" s="107">
        <f t="shared" si="5"/>
        <v>300000</v>
      </c>
      <c r="J23" s="108">
        <v>4</v>
      </c>
      <c r="K23" s="107">
        <f t="shared" si="6"/>
        <v>300000</v>
      </c>
      <c r="L23" s="107">
        <f t="shared" si="7"/>
        <v>0</v>
      </c>
      <c r="M23" s="107">
        <f t="shared" si="8"/>
        <v>0</v>
      </c>
      <c r="N23" s="82">
        <v>2</v>
      </c>
      <c r="O23" s="83">
        <f t="shared" si="9"/>
        <v>150000</v>
      </c>
      <c r="P23" s="84">
        <v>2</v>
      </c>
      <c r="Q23" s="85">
        <f t="shared" si="10"/>
        <v>150000</v>
      </c>
      <c r="R23" s="85">
        <f t="shared" si="11"/>
        <v>0</v>
      </c>
      <c r="S23" s="85">
        <f t="shared" si="12"/>
        <v>0</v>
      </c>
      <c r="T23" s="109">
        <f t="shared" si="13"/>
        <v>6</v>
      </c>
      <c r="U23" s="110">
        <f t="shared" si="14"/>
        <v>450000</v>
      </c>
      <c r="V23" s="86">
        <f t="shared" si="0"/>
        <v>6</v>
      </c>
      <c r="W23" s="87">
        <f t="shared" si="1"/>
        <v>450000</v>
      </c>
      <c r="X23" s="87">
        <f t="shared" si="2"/>
        <v>0</v>
      </c>
      <c r="Y23" s="88">
        <f t="shared" si="3"/>
        <v>0</v>
      </c>
      <c r="Z23" s="89">
        <v>6</v>
      </c>
      <c r="AA23" s="87">
        <f t="shared" si="4"/>
        <v>450000</v>
      </c>
      <c r="AB23" s="87">
        <f t="shared" si="15"/>
        <v>0</v>
      </c>
      <c r="AC23" s="90">
        <f t="shared" si="16"/>
        <v>0</v>
      </c>
      <c r="AD23" s="77"/>
      <c r="AE23" s="16"/>
    </row>
    <row r="24" spans="1:31" s="17" customFormat="1">
      <c r="A24" s="103">
        <v>20</v>
      </c>
      <c r="B24" s="103">
        <v>17</v>
      </c>
      <c r="C24" s="103" t="s">
        <v>55</v>
      </c>
      <c r="D24" s="111" t="s">
        <v>56</v>
      </c>
      <c r="E24" s="105" t="s">
        <v>22</v>
      </c>
      <c r="F24" s="50">
        <v>18750</v>
      </c>
      <c r="G24" s="106">
        <v>4</v>
      </c>
      <c r="H24" s="107">
        <v>15889.830508474577</v>
      </c>
      <c r="I24" s="107">
        <f t="shared" si="5"/>
        <v>75000</v>
      </c>
      <c r="J24" s="108">
        <v>4</v>
      </c>
      <c r="K24" s="107">
        <f t="shared" si="6"/>
        <v>75000</v>
      </c>
      <c r="L24" s="107">
        <f t="shared" si="7"/>
        <v>0</v>
      </c>
      <c r="M24" s="107">
        <f t="shared" si="8"/>
        <v>0</v>
      </c>
      <c r="N24" s="82">
        <v>2</v>
      </c>
      <c r="O24" s="83">
        <f t="shared" si="9"/>
        <v>37500</v>
      </c>
      <c r="P24" s="84">
        <v>2</v>
      </c>
      <c r="Q24" s="85">
        <f t="shared" si="10"/>
        <v>37500</v>
      </c>
      <c r="R24" s="85">
        <f t="shared" si="11"/>
        <v>0</v>
      </c>
      <c r="S24" s="85">
        <f t="shared" si="12"/>
        <v>0</v>
      </c>
      <c r="T24" s="109">
        <f t="shared" si="13"/>
        <v>6</v>
      </c>
      <c r="U24" s="110">
        <f t="shared" si="14"/>
        <v>112500</v>
      </c>
      <c r="V24" s="86">
        <f t="shared" si="0"/>
        <v>6</v>
      </c>
      <c r="W24" s="87">
        <f t="shared" si="1"/>
        <v>112500</v>
      </c>
      <c r="X24" s="87">
        <f t="shared" si="2"/>
        <v>0</v>
      </c>
      <c r="Y24" s="88">
        <f t="shared" si="3"/>
        <v>0</v>
      </c>
      <c r="Z24" s="89">
        <v>6</v>
      </c>
      <c r="AA24" s="87">
        <f t="shared" si="4"/>
        <v>112500</v>
      </c>
      <c r="AB24" s="87">
        <f t="shared" si="15"/>
        <v>0</v>
      </c>
      <c r="AC24" s="90">
        <f t="shared" si="16"/>
        <v>0</v>
      </c>
      <c r="AD24" s="77"/>
      <c r="AE24" s="16"/>
    </row>
    <row r="25" spans="1:31" s="17" customFormat="1">
      <c r="A25" s="103">
        <v>21</v>
      </c>
      <c r="B25" s="103">
        <v>18</v>
      </c>
      <c r="C25" s="103" t="s">
        <v>57</v>
      </c>
      <c r="D25" s="111" t="s">
        <v>58</v>
      </c>
      <c r="E25" s="105" t="s">
        <v>22</v>
      </c>
      <c r="F25" s="50">
        <v>37500</v>
      </c>
      <c r="G25" s="106">
        <v>4</v>
      </c>
      <c r="H25" s="107">
        <v>31779.661016949154</v>
      </c>
      <c r="I25" s="107">
        <f t="shared" si="5"/>
        <v>150000</v>
      </c>
      <c r="J25" s="108">
        <v>4</v>
      </c>
      <c r="K25" s="107">
        <f t="shared" si="6"/>
        <v>150000</v>
      </c>
      <c r="L25" s="107">
        <f t="shared" si="7"/>
        <v>0</v>
      </c>
      <c r="M25" s="107">
        <f t="shared" si="8"/>
        <v>0</v>
      </c>
      <c r="N25" s="82">
        <v>2</v>
      </c>
      <c r="O25" s="83">
        <f t="shared" si="9"/>
        <v>75000</v>
      </c>
      <c r="P25" s="84">
        <v>2</v>
      </c>
      <c r="Q25" s="85">
        <f t="shared" si="10"/>
        <v>75000</v>
      </c>
      <c r="R25" s="85">
        <f t="shared" si="11"/>
        <v>0</v>
      </c>
      <c r="S25" s="85">
        <f t="shared" si="12"/>
        <v>0</v>
      </c>
      <c r="T25" s="109">
        <f t="shared" si="13"/>
        <v>6</v>
      </c>
      <c r="U25" s="110">
        <f t="shared" si="14"/>
        <v>225000</v>
      </c>
      <c r="V25" s="86">
        <f t="shared" si="0"/>
        <v>6</v>
      </c>
      <c r="W25" s="87">
        <f t="shared" si="1"/>
        <v>225000</v>
      </c>
      <c r="X25" s="87">
        <f t="shared" si="2"/>
        <v>0</v>
      </c>
      <c r="Y25" s="88">
        <f t="shared" si="3"/>
        <v>0</v>
      </c>
      <c r="Z25" s="89">
        <v>6</v>
      </c>
      <c r="AA25" s="87">
        <f t="shared" si="4"/>
        <v>225000</v>
      </c>
      <c r="AB25" s="87">
        <f t="shared" si="15"/>
        <v>0</v>
      </c>
      <c r="AC25" s="90">
        <f t="shared" si="16"/>
        <v>0</v>
      </c>
      <c r="AD25" s="77"/>
      <c r="AE25" s="16"/>
    </row>
    <row r="26" spans="1:31" s="17" customFormat="1">
      <c r="A26" s="103">
        <v>22</v>
      </c>
      <c r="B26" s="103">
        <v>19</v>
      </c>
      <c r="C26" s="103" t="s">
        <v>59</v>
      </c>
      <c r="D26" s="111" t="s">
        <v>60</v>
      </c>
      <c r="E26" s="105" t="s">
        <v>22</v>
      </c>
      <c r="F26" s="50">
        <v>385000</v>
      </c>
      <c r="G26" s="106">
        <v>4</v>
      </c>
      <c r="H26" s="107">
        <v>326271.18644067796</v>
      </c>
      <c r="I26" s="107">
        <f t="shared" si="5"/>
        <v>1540000</v>
      </c>
      <c r="J26" s="108">
        <v>4</v>
      </c>
      <c r="K26" s="107">
        <f t="shared" si="6"/>
        <v>1540000</v>
      </c>
      <c r="L26" s="107">
        <f t="shared" si="7"/>
        <v>0</v>
      </c>
      <c r="M26" s="107">
        <f t="shared" si="8"/>
        <v>0</v>
      </c>
      <c r="N26" s="82">
        <v>2</v>
      </c>
      <c r="O26" s="83">
        <f t="shared" si="9"/>
        <v>770000</v>
      </c>
      <c r="P26" s="84">
        <v>2</v>
      </c>
      <c r="Q26" s="85">
        <f t="shared" si="10"/>
        <v>770000</v>
      </c>
      <c r="R26" s="85">
        <f t="shared" si="11"/>
        <v>0</v>
      </c>
      <c r="S26" s="85">
        <f t="shared" si="12"/>
        <v>0</v>
      </c>
      <c r="T26" s="109">
        <f t="shared" si="13"/>
        <v>6</v>
      </c>
      <c r="U26" s="110">
        <f t="shared" si="14"/>
        <v>2310000</v>
      </c>
      <c r="V26" s="86">
        <f t="shared" si="0"/>
        <v>6</v>
      </c>
      <c r="W26" s="87">
        <f t="shared" si="1"/>
        <v>2310000</v>
      </c>
      <c r="X26" s="87">
        <f t="shared" si="2"/>
        <v>0</v>
      </c>
      <c r="Y26" s="88">
        <f t="shared" si="3"/>
        <v>0</v>
      </c>
      <c r="Z26" s="89">
        <v>6</v>
      </c>
      <c r="AA26" s="87">
        <f t="shared" si="4"/>
        <v>2310000</v>
      </c>
      <c r="AB26" s="87">
        <f t="shared" si="15"/>
        <v>0</v>
      </c>
      <c r="AC26" s="90">
        <f t="shared" si="16"/>
        <v>0</v>
      </c>
      <c r="AD26" s="77"/>
      <c r="AE26" s="16"/>
    </row>
    <row r="27" spans="1:31" s="17" customFormat="1">
      <c r="A27" s="103">
        <v>23</v>
      </c>
      <c r="B27" s="103">
        <v>20</v>
      </c>
      <c r="C27" s="103" t="s">
        <v>61</v>
      </c>
      <c r="D27" s="113" t="s">
        <v>62</v>
      </c>
      <c r="E27" s="105" t="s">
        <v>22</v>
      </c>
      <c r="F27" s="50">
        <v>368750</v>
      </c>
      <c r="G27" s="106">
        <v>2</v>
      </c>
      <c r="H27" s="107">
        <v>312500</v>
      </c>
      <c r="I27" s="107">
        <f t="shared" si="5"/>
        <v>737500</v>
      </c>
      <c r="J27" s="108">
        <v>3</v>
      </c>
      <c r="K27" s="107">
        <f t="shared" si="6"/>
        <v>1106250</v>
      </c>
      <c r="L27" s="107">
        <f t="shared" si="7"/>
        <v>368750</v>
      </c>
      <c r="M27" s="107">
        <f t="shared" si="8"/>
        <v>0</v>
      </c>
      <c r="N27" s="82"/>
      <c r="O27" s="83">
        <f t="shared" si="9"/>
        <v>0</v>
      </c>
      <c r="P27" s="84">
        <v>0</v>
      </c>
      <c r="Q27" s="85">
        <f t="shared" si="10"/>
        <v>0</v>
      </c>
      <c r="R27" s="85">
        <f t="shared" si="11"/>
        <v>0</v>
      </c>
      <c r="S27" s="85">
        <f t="shared" si="12"/>
        <v>0</v>
      </c>
      <c r="T27" s="109">
        <f t="shared" si="13"/>
        <v>2</v>
      </c>
      <c r="U27" s="110">
        <f t="shared" si="14"/>
        <v>737500</v>
      </c>
      <c r="V27" s="86">
        <f t="shared" si="0"/>
        <v>3</v>
      </c>
      <c r="W27" s="87">
        <f t="shared" si="1"/>
        <v>1106250</v>
      </c>
      <c r="X27" s="87">
        <f t="shared" si="2"/>
        <v>368750</v>
      </c>
      <c r="Y27" s="88">
        <f t="shared" si="3"/>
        <v>0</v>
      </c>
      <c r="Z27" s="89">
        <v>3</v>
      </c>
      <c r="AA27" s="87">
        <f t="shared" si="4"/>
        <v>1106250</v>
      </c>
      <c r="AB27" s="87">
        <f t="shared" si="15"/>
        <v>368750</v>
      </c>
      <c r="AC27" s="90">
        <f t="shared" si="16"/>
        <v>0</v>
      </c>
      <c r="AD27" s="77"/>
      <c r="AE27" s="16"/>
    </row>
    <row r="28" spans="1:31" s="17" customFormat="1">
      <c r="A28" s="103">
        <v>24</v>
      </c>
      <c r="B28" s="103">
        <v>21</v>
      </c>
      <c r="C28" s="103" t="s">
        <v>63</v>
      </c>
      <c r="D28" s="113" t="s">
        <v>64</v>
      </c>
      <c r="E28" s="105" t="s">
        <v>22</v>
      </c>
      <c r="F28" s="50">
        <v>8000000</v>
      </c>
      <c r="G28" s="106">
        <v>1</v>
      </c>
      <c r="H28" s="107">
        <v>6779661.0169491526</v>
      </c>
      <c r="I28" s="107">
        <f t="shared" si="5"/>
        <v>8000000</v>
      </c>
      <c r="J28" s="108">
        <v>1</v>
      </c>
      <c r="K28" s="107">
        <f t="shared" si="6"/>
        <v>8000000</v>
      </c>
      <c r="L28" s="107">
        <f t="shared" si="7"/>
        <v>0</v>
      </c>
      <c r="M28" s="107">
        <f t="shared" si="8"/>
        <v>0</v>
      </c>
      <c r="N28" s="82"/>
      <c r="O28" s="83">
        <f t="shared" si="9"/>
        <v>0</v>
      </c>
      <c r="P28" s="84"/>
      <c r="Q28" s="85">
        <f t="shared" si="10"/>
        <v>0</v>
      </c>
      <c r="R28" s="85">
        <f t="shared" si="11"/>
        <v>0</v>
      </c>
      <c r="S28" s="85">
        <f t="shared" si="12"/>
        <v>0</v>
      </c>
      <c r="T28" s="109">
        <f t="shared" si="13"/>
        <v>1</v>
      </c>
      <c r="U28" s="110">
        <f t="shared" si="14"/>
        <v>8000000</v>
      </c>
      <c r="V28" s="86">
        <f t="shared" si="0"/>
        <v>1</v>
      </c>
      <c r="W28" s="87">
        <f t="shared" si="1"/>
        <v>8000000</v>
      </c>
      <c r="X28" s="87">
        <f t="shared" si="2"/>
        <v>0</v>
      </c>
      <c r="Y28" s="88">
        <f t="shared" si="3"/>
        <v>0</v>
      </c>
      <c r="Z28" s="89">
        <v>1</v>
      </c>
      <c r="AA28" s="87">
        <f t="shared" si="4"/>
        <v>8000000</v>
      </c>
      <c r="AB28" s="87">
        <f t="shared" si="15"/>
        <v>0</v>
      </c>
      <c r="AC28" s="90">
        <f t="shared" si="16"/>
        <v>0</v>
      </c>
      <c r="AD28" s="77"/>
      <c r="AE28" s="16"/>
    </row>
    <row r="29" spans="1:31" s="17" customFormat="1" ht="15" customHeight="1">
      <c r="A29" s="103">
        <v>25</v>
      </c>
      <c r="B29" s="103">
        <v>22</v>
      </c>
      <c r="C29" s="103" t="s">
        <v>65</v>
      </c>
      <c r="D29" s="111" t="s">
        <v>66</v>
      </c>
      <c r="E29" s="105" t="s">
        <v>22</v>
      </c>
      <c r="F29" s="50">
        <v>1295000</v>
      </c>
      <c r="G29" s="106">
        <v>4</v>
      </c>
      <c r="H29" s="107">
        <v>1097457.6271186441</v>
      </c>
      <c r="I29" s="107">
        <f t="shared" si="5"/>
        <v>5180000</v>
      </c>
      <c r="J29" s="108">
        <v>4</v>
      </c>
      <c r="K29" s="107">
        <f t="shared" si="6"/>
        <v>5180000</v>
      </c>
      <c r="L29" s="107">
        <f t="shared" si="7"/>
        <v>0</v>
      </c>
      <c r="M29" s="107">
        <f t="shared" si="8"/>
        <v>0</v>
      </c>
      <c r="N29" s="82">
        <v>2</v>
      </c>
      <c r="O29" s="83">
        <f t="shared" si="9"/>
        <v>2590000</v>
      </c>
      <c r="P29" s="84">
        <v>2</v>
      </c>
      <c r="Q29" s="85">
        <f t="shared" si="10"/>
        <v>2590000</v>
      </c>
      <c r="R29" s="85">
        <f t="shared" si="11"/>
        <v>0</v>
      </c>
      <c r="S29" s="85">
        <f t="shared" si="12"/>
        <v>0</v>
      </c>
      <c r="T29" s="109">
        <f t="shared" si="13"/>
        <v>6</v>
      </c>
      <c r="U29" s="110">
        <f t="shared" si="14"/>
        <v>7770000</v>
      </c>
      <c r="V29" s="86">
        <f t="shared" si="0"/>
        <v>6</v>
      </c>
      <c r="W29" s="87">
        <f t="shared" si="1"/>
        <v>7770000</v>
      </c>
      <c r="X29" s="87">
        <f t="shared" si="2"/>
        <v>0</v>
      </c>
      <c r="Y29" s="88">
        <f t="shared" si="3"/>
        <v>0</v>
      </c>
      <c r="Z29" s="89">
        <v>6</v>
      </c>
      <c r="AA29" s="87">
        <f t="shared" si="4"/>
        <v>7770000</v>
      </c>
      <c r="AB29" s="87">
        <f t="shared" si="15"/>
        <v>0</v>
      </c>
      <c r="AC29" s="90">
        <f t="shared" si="16"/>
        <v>0</v>
      </c>
      <c r="AD29" s="77"/>
      <c r="AE29" s="16"/>
    </row>
    <row r="30" spans="1:31" s="17" customFormat="1" ht="28.8">
      <c r="A30" s="103">
        <v>26</v>
      </c>
      <c r="B30" s="103">
        <v>23</v>
      </c>
      <c r="C30" s="103" t="s">
        <v>67</v>
      </c>
      <c r="D30" s="111" t="s">
        <v>68</v>
      </c>
      <c r="E30" s="105" t="s">
        <v>22</v>
      </c>
      <c r="F30" s="50">
        <v>495000.00000000006</v>
      </c>
      <c r="G30" s="106">
        <v>2</v>
      </c>
      <c r="H30" s="107">
        <v>419491.52542372886</v>
      </c>
      <c r="I30" s="107">
        <f t="shared" si="5"/>
        <v>990000.00000000012</v>
      </c>
      <c r="J30" s="108">
        <v>2</v>
      </c>
      <c r="K30" s="107">
        <f t="shared" si="6"/>
        <v>990000.00000000012</v>
      </c>
      <c r="L30" s="107">
        <f t="shared" si="7"/>
        <v>0</v>
      </c>
      <c r="M30" s="107">
        <f t="shared" si="8"/>
        <v>0</v>
      </c>
      <c r="N30" s="82"/>
      <c r="O30" s="83">
        <f t="shared" si="9"/>
        <v>0</v>
      </c>
      <c r="P30" s="84"/>
      <c r="Q30" s="85">
        <f t="shared" si="10"/>
        <v>0</v>
      </c>
      <c r="R30" s="85">
        <f t="shared" si="11"/>
        <v>0</v>
      </c>
      <c r="S30" s="85">
        <f t="shared" si="12"/>
        <v>0</v>
      </c>
      <c r="T30" s="109">
        <f t="shared" si="13"/>
        <v>2</v>
      </c>
      <c r="U30" s="110">
        <f t="shared" si="14"/>
        <v>990000.00000000012</v>
      </c>
      <c r="V30" s="86">
        <f t="shared" si="0"/>
        <v>2</v>
      </c>
      <c r="W30" s="87">
        <f t="shared" si="1"/>
        <v>990000.00000000012</v>
      </c>
      <c r="X30" s="87">
        <f t="shared" si="2"/>
        <v>0</v>
      </c>
      <c r="Y30" s="88">
        <f t="shared" si="3"/>
        <v>0</v>
      </c>
      <c r="Z30" s="89">
        <v>2</v>
      </c>
      <c r="AA30" s="87">
        <f t="shared" si="4"/>
        <v>990000.00000000012</v>
      </c>
      <c r="AB30" s="87">
        <f t="shared" si="15"/>
        <v>0</v>
      </c>
      <c r="AC30" s="90">
        <f t="shared" si="16"/>
        <v>0</v>
      </c>
      <c r="AD30" s="77"/>
      <c r="AE30" s="16"/>
    </row>
    <row r="31" spans="1:31" s="17" customFormat="1" ht="30" customHeight="1">
      <c r="A31" s="103">
        <v>27</v>
      </c>
      <c r="B31" s="103">
        <v>24</v>
      </c>
      <c r="C31" s="103" t="s">
        <v>69</v>
      </c>
      <c r="D31" s="113" t="s">
        <v>70</v>
      </c>
      <c r="E31" s="105" t="s">
        <v>71</v>
      </c>
      <c r="F31" s="50">
        <v>997500</v>
      </c>
      <c r="G31" s="106">
        <v>4</v>
      </c>
      <c r="H31" s="107">
        <v>845338.98305084754</v>
      </c>
      <c r="I31" s="107">
        <f t="shared" si="5"/>
        <v>3990000</v>
      </c>
      <c r="J31" s="108">
        <v>4</v>
      </c>
      <c r="K31" s="107">
        <f t="shared" si="6"/>
        <v>3990000</v>
      </c>
      <c r="L31" s="107">
        <f t="shared" si="7"/>
        <v>0</v>
      </c>
      <c r="M31" s="107">
        <f t="shared" si="8"/>
        <v>0</v>
      </c>
      <c r="N31" s="82">
        <v>2</v>
      </c>
      <c r="O31" s="83">
        <f t="shared" si="9"/>
        <v>1995000</v>
      </c>
      <c r="P31" s="84">
        <v>2</v>
      </c>
      <c r="Q31" s="85">
        <f t="shared" si="10"/>
        <v>1995000</v>
      </c>
      <c r="R31" s="85">
        <f t="shared" si="11"/>
        <v>0</v>
      </c>
      <c r="S31" s="85">
        <f t="shared" si="12"/>
        <v>0</v>
      </c>
      <c r="T31" s="109">
        <f t="shared" si="13"/>
        <v>6</v>
      </c>
      <c r="U31" s="110">
        <f t="shared" si="14"/>
        <v>5985000</v>
      </c>
      <c r="V31" s="86">
        <f t="shared" si="0"/>
        <v>6</v>
      </c>
      <c r="W31" s="87">
        <f t="shared" si="1"/>
        <v>5985000</v>
      </c>
      <c r="X31" s="87">
        <f t="shared" si="2"/>
        <v>0</v>
      </c>
      <c r="Y31" s="88">
        <f t="shared" si="3"/>
        <v>0</v>
      </c>
      <c r="Z31" s="89">
        <v>6</v>
      </c>
      <c r="AA31" s="87">
        <f t="shared" si="4"/>
        <v>5985000</v>
      </c>
      <c r="AB31" s="87">
        <f t="shared" si="15"/>
        <v>0</v>
      </c>
      <c r="AC31" s="90">
        <f t="shared" si="16"/>
        <v>0</v>
      </c>
      <c r="AD31" s="77"/>
      <c r="AE31" s="16"/>
    </row>
    <row r="32" spans="1:31" s="17" customFormat="1">
      <c r="A32" s="103">
        <v>28</v>
      </c>
      <c r="B32" s="103">
        <v>25</v>
      </c>
      <c r="C32" s="103" t="s">
        <v>72</v>
      </c>
      <c r="D32" s="111" t="s">
        <v>73</v>
      </c>
      <c r="E32" s="105" t="s">
        <v>22</v>
      </c>
      <c r="F32" s="50">
        <v>255000</v>
      </c>
      <c r="G32" s="106">
        <v>1</v>
      </c>
      <c r="H32" s="107">
        <v>216101.69491525425</v>
      </c>
      <c r="I32" s="107">
        <f t="shared" si="5"/>
        <v>255000</v>
      </c>
      <c r="J32" s="108">
        <v>1</v>
      </c>
      <c r="K32" s="107">
        <f t="shared" si="6"/>
        <v>255000</v>
      </c>
      <c r="L32" s="107">
        <f t="shared" si="7"/>
        <v>0</v>
      </c>
      <c r="M32" s="107">
        <f t="shared" si="8"/>
        <v>0</v>
      </c>
      <c r="N32" s="82"/>
      <c r="O32" s="83">
        <f t="shared" si="9"/>
        <v>0</v>
      </c>
      <c r="P32" s="84"/>
      <c r="Q32" s="85">
        <f t="shared" si="10"/>
        <v>0</v>
      </c>
      <c r="R32" s="85">
        <f t="shared" si="11"/>
        <v>0</v>
      </c>
      <c r="S32" s="85">
        <f t="shared" si="12"/>
        <v>0</v>
      </c>
      <c r="T32" s="109">
        <f t="shared" si="13"/>
        <v>1</v>
      </c>
      <c r="U32" s="110">
        <f t="shared" si="14"/>
        <v>255000</v>
      </c>
      <c r="V32" s="86">
        <f t="shared" si="0"/>
        <v>1</v>
      </c>
      <c r="W32" s="87">
        <f t="shared" si="1"/>
        <v>255000</v>
      </c>
      <c r="X32" s="87">
        <f t="shared" si="2"/>
        <v>0</v>
      </c>
      <c r="Y32" s="88">
        <f t="shared" si="3"/>
        <v>0</v>
      </c>
      <c r="Z32" s="89">
        <v>1</v>
      </c>
      <c r="AA32" s="87">
        <f t="shared" si="4"/>
        <v>255000</v>
      </c>
      <c r="AB32" s="87">
        <f t="shared" si="15"/>
        <v>0</v>
      </c>
      <c r="AC32" s="90">
        <f t="shared" si="16"/>
        <v>0</v>
      </c>
      <c r="AD32" s="77"/>
      <c r="AE32" s="16"/>
    </row>
    <row r="33" spans="1:31" s="17" customFormat="1" ht="31.95" customHeight="1">
      <c r="A33" s="103">
        <v>29</v>
      </c>
      <c r="B33" s="103">
        <v>26</v>
      </c>
      <c r="C33" s="103" t="s">
        <v>74</v>
      </c>
      <c r="D33" s="111" t="s">
        <v>75</v>
      </c>
      <c r="E33" s="105" t="s">
        <v>22</v>
      </c>
      <c r="F33" s="50">
        <v>245000</v>
      </c>
      <c r="G33" s="106">
        <v>1</v>
      </c>
      <c r="H33" s="107">
        <v>207627.11864406781</v>
      </c>
      <c r="I33" s="107">
        <f t="shared" si="5"/>
        <v>245000</v>
      </c>
      <c r="J33" s="108">
        <v>1</v>
      </c>
      <c r="K33" s="107">
        <f t="shared" si="6"/>
        <v>245000</v>
      </c>
      <c r="L33" s="107">
        <f t="shared" si="7"/>
        <v>0</v>
      </c>
      <c r="M33" s="107">
        <f t="shared" si="8"/>
        <v>0</v>
      </c>
      <c r="N33" s="82"/>
      <c r="O33" s="83">
        <f t="shared" si="9"/>
        <v>0</v>
      </c>
      <c r="P33" s="84"/>
      <c r="Q33" s="85">
        <f t="shared" si="10"/>
        <v>0</v>
      </c>
      <c r="R33" s="85">
        <f t="shared" si="11"/>
        <v>0</v>
      </c>
      <c r="S33" s="85">
        <f t="shared" si="12"/>
        <v>0</v>
      </c>
      <c r="T33" s="109">
        <f t="shared" si="13"/>
        <v>1</v>
      </c>
      <c r="U33" s="110">
        <f t="shared" si="14"/>
        <v>245000</v>
      </c>
      <c r="V33" s="86">
        <f t="shared" si="0"/>
        <v>1</v>
      </c>
      <c r="W33" s="87">
        <f t="shared" si="1"/>
        <v>245000</v>
      </c>
      <c r="X33" s="87">
        <f t="shared" si="2"/>
        <v>0</v>
      </c>
      <c r="Y33" s="88">
        <f t="shared" si="3"/>
        <v>0</v>
      </c>
      <c r="Z33" s="89">
        <v>1</v>
      </c>
      <c r="AA33" s="87">
        <f t="shared" si="4"/>
        <v>245000</v>
      </c>
      <c r="AB33" s="87">
        <f t="shared" si="15"/>
        <v>0</v>
      </c>
      <c r="AC33" s="90">
        <f t="shared" si="16"/>
        <v>0</v>
      </c>
      <c r="AD33" s="77"/>
      <c r="AE33" s="16"/>
    </row>
    <row r="34" spans="1:31" s="17" customFormat="1" ht="30" customHeight="1">
      <c r="A34" s="103">
        <v>30</v>
      </c>
      <c r="B34" s="103">
        <v>27</v>
      </c>
      <c r="C34" s="103" t="s">
        <v>76</v>
      </c>
      <c r="D34" s="111" t="s">
        <v>77</v>
      </c>
      <c r="E34" s="105" t="s">
        <v>22</v>
      </c>
      <c r="F34" s="50">
        <v>15000</v>
      </c>
      <c r="G34" s="106">
        <v>4</v>
      </c>
      <c r="H34" s="107">
        <v>12711.864406779661</v>
      </c>
      <c r="I34" s="107">
        <f t="shared" si="5"/>
        <v>60000</v>
      </c>
      <c r="J34" s="108">
        <v>4</v>
      </c>
      <c r="K34" s="107">
        <f t="shared" si="6"/>
        <v>60000</v>
      </c>
      <c r="L34" s="107">
        <f t="shared" si="7"/>
        <v>0</v>
      </c>
      <c r="M34" s="107">
        <f t="shared" si="8"/>
        <v>0</v>
      </c>
      <c r="N34" s="82">
        <v>2</v>
      </c>
      <c r="O34" s="83">
        <f t="shared" si="9"/>
        <v>30000</v>
      </c>
      <c r="P34" s="84">
        <v>2</v>
      </c>
      <c r="Q34" s="85">
        <f t="shared" si="10"/>
        <v>30000</v>
      </c>
      <c r="R34" s="85">
        <f t="shared" si="11"/>
        <v>0</v>
      </c>
      <c r="S34" s="85">
        <f t="shared" si="12"/>
        <v>0</v>
      </c>
      <c r="T34" s="109">
        <f t="shared" si="13"/>
        <v>6</v>
      </c>
      <c r="U34" s="110">
        <f t="shared" si="14"/>
        <v>90000</v>
      </c>
      <c r="V34" s="86">
        <f t="shared" si="0"/>
        <v>6</v>
      </c>
      <c r="W34" s="87">
        <f t="shared" si="1"/>
        <v>90000</v>
      </c>
      <c r="X34" s="87">
        <f t="shared" si="2"/>
        <v>0</v>
      </c>
      <c r="Y34" s="88">
        <f t="shared" si="3"/>
        <v>0</v>
      </c>
      <c r="Z34" s="89">
        <v>6</v>
      </c>
      <c r="AA34" s="87">
        <f t="shared" si="4"/>
        <v>90000</v>
      </c>
      <c r="AB34" s="87">
        <f t="shared" si="15"/>
        <v>0</v>
      </c>
      <c r="AC34" s="90">
        <f t="shared" si="16"/>
        <v>0</v>
      </c>
      <c r="AD34" s="77"/>
      <c r="AE34" s="16"/>
    </row>
    <row r="35" spans="1:31" s="17" customFormat="1">
      <c r="A35" s="103">
        <v>31</v>
      </c>
      <c r="B35" s="103">
        <v>28</v>
      </c>
      <c r="C35" s="103" t="s">
        <v>78</v>
      </c>
      <c r="D35" s="111" t="s">
        <v>79</v>
      </c>
      <c r="E35" s="105" t="s">
        <v>22</v>
      </c>
      <c r="F35" s="50">
        <v>1195000</v>
      </c>
      <c r="G35" s="106">
        <v>1</v>
      </c>
      <c r="H35" s="107">
        <v>1012711.8644067798</v>
      </c>
      <c r="I35" s="107">
        <f t="shared" si="5"/>
        <v>1195000</v>
      </c>
      <c r="J35" s="108">
        <v>1</v>
      </c>
      <c r="K35" s="107">
        <f t="shared" si="6"/>
        <v>1195000</v>
      </c>
      <c r="L35" s="107">
        <f t="shared" si="7"/>
        <v>0</v>
      </c>
      <c r="M35" s="107">
        <f t="shared" si="8"/>
        <v>0</v>
      </c>
      <c r="N35" s="82"/>
      <c r="O35" s="83">
        <f t="shared" si="9"/>
        <v>0</v>
      </c>
      <c r="P35" s="84"/>
      <c r="Q35" s="85">
        <f t="shared" si="10"/>
        <v>0</v>
      </c>
      <c r="R35" s="85">
        <f t="shared" si="11"/>
        <v>0</v>
      </c>
      <c r="S35" s="85">
        <f t="shared" si="12"/>
        <v>0</v>
      </c>
      <c r="T35" s="109">
        <f t="shared" si="13"/>
        <v>1</v>
      </c>
      <c r="U35" s="110">
        <f t="shared" si="14"/>
        <v>1195000</v>
      </c>
      <c r="V35" s="86">
        <f t="shared" si="0"/>
        <v>1</v>
      </c>
      <c r="W35" s="87">
        <f t="shared" si="1"/>
        <v>1195000</v>
      </c>
      <c r="X35" s="87">
        <f t="shared" si="2"/>
        <v>0</v>
      </c>
      <c r="Y35" s="88">
        <f t="shared" si="3"/>
        <v>0</v>
      </c>
      <c r="Z35" s="89">
        <v>1</v>
      </c>
      <c r="AA35" s="87">
        <f t="shared" si="4"/>
        <v>1195000</v>
      </c>
      <c r="AB35" s="87">
        <f t="shared" si="15"/>
        <v>0</v>
      </c>
      <c r="AC35" s="90">
        <f t="shared" si="16"/>
        <v>0</v>
      </c>
      <c r="AD35" s="77"/>
      <c r="AE35" s="16"/>
    </row>
    <row r="36" spans="1:31" s="17" customFormat="1" ht="28.8">
      <c r="A36" s="103">
        <v>32</v>
      </c>
      <c r="B36" s="103">
        <v>29</v>
      </c>
      <c r="C36" s="103" t="s">
        <v>80</v>
      </c>
      <c r="D36" s="111" t="s">
        <v>81</v>
      </c>
      <c r="E36" s="105" t="s">
        <v>22</v>
      </c>
      <c r="F36" s="50">
        <v>145000</v>
      </c>
      <c r="G36" s="106">
        <v>1</v>
      </c>
      <c r="H36" s="107">
        <v>122881.3559322034</v>
      </c>
      <c r="I36" s="107">
        <f t="shared" si="5"/>
        <v>145000</v>
      </c>
      <c r="J36" s="108">
        <v>1</v>
      </c>
      <c r="K36" s="107">
        <f t="shared" si="6"/>
        <v>145000</v>
      </c>
      <c r="L36" s="107">
        <f t="shared" si="7"/>
        <v>0</v>
      </c>
      <c r="M36" s="107">
        <f t="shared" si="8"/>
        <v>0</v>
      </c>
      <c r="N36" s="82"/>
      <c r="O36" s="83">
        <f t="shared" si="9"/>
        <v>0</v>
      </c>
      <c r="P36" s="84"/>
      <c r="Q36" s="85">
        <f t="shared" si="10"/>
        <v>0</v>
      </c>
      <c r="R36" s="85">
        <f t="shared" si="11"/>
        <v>0</v>
      </c>
      <c r="S36" s="85">
        <f t="shared" si="12"/>
        <v>0</v>
      </c>
      <c r="T36" s="109">
        <f t="shared" si="13"/>
        <v>1</v>
      </c>
      <c r="U36" s="110">
        <f t="shared" si="14"/>
        <v>145000</v>
      </c>
      <c r="V36" s="86">
        <f t="shared" si="0"/>
        <v>1</v>
      </c>
      <c r="W36" s="87">
        <f t="shared" si="1"/>
        <v>145000</v>
      </c>
      <c r="X36" s="87">
        <f t="shared" si="2"/>
        <v>0</v>
      </c>
      <c r="Y36" s="88">
        <f t="shared" si="3"/>
        <v>0</v>
      </c>
      <c r="Z36" s="89">
        <v>1</v>
      </c>
      <c r="AA36" s="87">
        <f t="shared" si="4"/>
        <v>145000</v>
      </c>
      <c r="AB36" s="87">
        <f t="shared" si="15"/>
        <v>0</v>
      </c>
      <c r="AC36" s="90">
        <f t="shared" si="16"/>
        <v>0</v>
      </c>
      <c r="AD36" s="77"/>
      <c r="AE36" s="16"/>
    </row>
    <row r="37" spans="1:31" s="17" customFormat="1">
      <c r="A37" s="103">
        <v>33</v>
      </c>
      <c r="B37" s="103">
        <v>30</v>
      </c>
      <c r="C37" s="103" t="s">
        <v>82</v>
      </c>
      <c r="D37" s="111" t="s">
        <v>83</v>
      </c>
      <c r="E37" s="105" t="s">
        <v>22</v>
      </c>
      <c r="F37" s="50">
        <v>245000</v>
      </c>
      <c r="G37" s="106">
        <v>1</v>
      </c>
      <c r="H37" s="107">
        <v>207627.11864406781</v>
      </c>
      <c r="I37" s="107">
        <f t="shared" si="5"/>
        <v>245000</v>
      </c>
      <c r="J37" s="108">
        <v>1</v>
      </c>
      <c r="K37" s="107">
        <f t="shared" si="6"/>
        <v>245000</v>
      </c>
      <c r="L37" s="107">
        <f t="shared" si="7"/>
        <v>0</v>
      </c>
      <c r="M37" s="107">
        <f t="shared" si="8"/>
        <v>0</v>
      </c>
      <c r="N37" s="82"/>
      <c r="O37" s="83">
        <f t="shared" si="9"/>
        <v>0</v>
      </c>
      <c r="P37" s="84"/>
      <c r="Q37" s="85">
        <f t="shared" si="10"/>
        <v>0</v>
      </c>
      <c r="R37" s="85">
        <f t="shared" si="11"/>
        <v>0</v>
      </c>
      <c r="S37" s="85">
        <f t="shared" si="12"/>
        <v>0</v>
      </c>
      <c r="T37" s="109">
        <f t="shared" si="13"/>
        <v>1</v>
      </c>
      <c r="U37" s="110">
        <f t="shared" si="14"/>
        <v>245000</v>
      </c>
      <c r="V37" s="86">
        <f t="shared" ref="V37:V68" si="17">J37+P37</f>
        <v>1</v>
      </c>
      <c r="W37" s="87">
        <f t="shared" si="1"/>
        <v>245000</v>
      </c>
      <c r="X37" s="87">
        <f t="shared" si="2"/>
        <v>0</v>
      </c>
      <c r="Y37" s="88">
        <f t="shared" si="3"/>
        <v>0</v>
      </c>
      <c r="Z37" s="89">
        <v>1</v>
      </c>
      <c r="AA37" s="87">
        <f t="shared" si="4"/>
        <v>245000</v>
      </c>
      <c r="AB37" s="87">
        <f t="shared" si="15"/>
        <v>0</v>
      </c>
      <c r="AC37" s="90">
        <f t="shared" si="16"/>
        <v>0</v>
      </c>
      <c r="AD37" s="77"/>
      <c r="AE37" s="16"/>
    </row>
    <row r="38" spans="1:31" s="17" customFormat="1">
      <c r="A38" s="103">
        <v>34</v>
      </c>
      <c r="B38" s="103">
        <v>31</v>
      </c>
      <c r="C38" s="103" t="s">
        <v>84</v>
      </c>
      <c r="D38" s="111" t="s">
        <v>85</v>
      </c>
      <c r="E38" s="105" t="s">
        <v>22</v>
      </c>
      <c r="F38" s="50">
        <v>50000</v>
      </c>
      <c r="G38" s="106">
        <v>1</v>
      </c>
      <c r="H38" s="107">
        <v>42372.881355932208</v>
      </c>
      <c r="I38" s="107">
        <f t="shared" si="5"/>
        <v>50000</v>
      </c>
      <c r="J38" s="108">
        <v>1</v>
      </c>
      <c r="K38" s="107">
        <f t="shared" si="6"/>
        <v>50000</v>
      </c>
      <c r="L38" s="107">
        <f t="shared" si="7"/>
        <v>0</v>
      </c>
      <c r="M38" s="107">
        <f t="shared" si="8"/>
        <v>0</v>
      </c>
      <c r="N38" s="82"/>
      <c r="O38" s="83">
        <f t="shared" si="9"/>
        <v>0</v>
      </c>
      <c r="P38" s="84"/>
      <c r="Q38" s="85">
        <f t="shared" si="10"/>
        <v>0</v>
      </c>
      <c r="R38" s="85">
        <f t="shared" si="11"/>
        <v>0</v>
      </c>
      <c r="S38" s="85">
        <f t="shared" si="12"/>
        <v>0</v>
      </c>
      <c r="T38" s="109">
        <f t="shared" si="13"/>
        <v>1</v>
      </c>
      <c r="U38" s="110">
        <f t="shared" si="14"/>
        <v>50000</v>
      </c>
      <c r="V38" s="86">
        <f t="shared" si="17"/>
        <v>1</v>
      </c>
      <c r="W38" s="87">
        <f t="shared" si="1"/>
        <v>50000</v>
      </c>
      <c r="X38" s="87">
        <f t="shared" si="2"/>
        <v>0</v>
      </c>
      <c r="Y38" s="88">
        <f t="shared" si="3"/>
        <v>0</v>
      </c>
      <c r="Z38" s="89">
        <v>1</v>
      </c>
      <c r="AA38" s="87">
        <f t="shared" si="4"/>
        <v>50000</v>
      </c>
      <c r="AB38" s="87">
        <f t="shared" si="15"/>
        <v>0</v>
      </c>
      <c r="AC38" s="90">
        <f t="shared" si="16"/>
        <v>0</v>
      </c>
      <c r="AD38" s="77"/>
      <c r="AE38" s="16"/>
    </row>
    <row r="39" spans="1:31" s="17" customFormat="1">
      <c r="A39" s="103">
        <v>35</v>
      </c>
      <c r="B39" s="103">
        <v>32</v>
      </c>
      <c r="C39" s="103" t="s">
        <v>86</v>
      </c>
      <c r="D39" s="111" t="s">
        <v>87</v>
      </c>
      <c r="E39" s="105" t="s">
        <v>22</v>
      </c>
      <c r="F39" s="50">
        <v>1495000</v>
      </c>
      <c r="G39" s="106">
        <v>1</v>
      </c>
      <c r="H39" s="107">
        <v>1266949.1525423729</v>
      </c>
      <c r="I39" s="107">
        <f t="shared" si="5"/>
        <v>1495000</v>
      </c>
      <c r="J39" s="108">
        <v>1</v>
      </c>
      <c r="K39" s="107">
        <f t="shared" si="6"/>
        <v>1495000</v>
      </c>
      <c r="L39" s="107">
        <f t="shared" si="7"/>
        <v>0</v>
      </c>
      <c r="M39" s="107">
        <f t="shared" si="8"/>
        <v>0</v>
      </c>
      <c r="N39" s="82"/>
      <c r="O39" s="83">
        <f t="shared" si="9"/>
        <v>0</v>
      </c>
      <c r="P39" s="84"/>
      <c r="Q39" s="85">
        <f t="shared" si="10"/>
        <v>0</v>
      </c>
      <c r="R39" s="85">
        <f t="shared" si="11"/>
        <v>0</v>
      </c>
      <c r="S39" s="85">
        <f t="shared" si="12"/>
        <v>0</v>
      </c>
      <c r="T39" s="109">
        <f t="shared" si="13"/>
        <v>1</v>
      </c>
      <c r="U39" s="110">
        <f t="shared" si="14"/>
        <v>1495000</v>
      </c>
      <c r="V39" s="86">
        <f t="shared" si="17"/>
        <v>1</v>
      </c>
      <c r="W39" s="87">
        <f t="shared" si="1"/>
        <v>1495000</v>
      </c>
      <c r="X39" s="87">
        <f t="shared" si="2"/>
        <v>0</v>
      </c>
      <c r="Y39" s="88">
        <f t="shared" si="3"/>
        <v>0</v>
      </c>
      <c r="Z39" s="89">
        <v>1</v>
      </c>
      <c r="AA39" s="87">
        <f t="shared" si="4"/>
        <v>1495000</v>
      </c>
      <c r="AB39" s="87">
        <f t="shared" si="15"/>
        <v>0</v>
      </c>
      <c r="AC39" s="90">
        <f t="shared" si="16"/>
        <v>0</v>
      </c>
      <c r="AD39" s="77"/>
      <c r="AE39" s="16"/>
    </row>
    <row r="40" spans="1:31" s="17" customFormat="1" ht="15" customHeight="1">
      <c r="A40" s="103">
        <v>36</v>
      </c>
      <c r="B40" s="103">
        <v>200</v>
      </c>
      <c r="C40" s="103" t="s">
        <v>88</v>
      </c>
      <c r="D40" s="111" t="s">
        <v>89</v>
      </c>
      <c r="E40" s="105" t="s">
        <v>22</v>
      </c>
      <c r="F40" s="50">
        <v>40000</v>
      </c>
      <c r="G40" s="106">
        <v>1</v>
      </c>
      <c r="H40" s="107">
        <v>33898.305084745763</v>
      </c>
      <c r="I40" s="107">
        <f t="shared" si="5"/>
        <v>40000</v>
      </c>
      <c r="J40" s="108">
        <v>1</v>
      </c>
      <c r="K40" s="107">
        <f t="shared" si="6"/>
        <v>40000</v>
      </c>
      <c r="L40" s="107">
        <f t="shared" si="7"/>
        <v>0</v>
      </c>
      <c r="M40" s="107">
        <f t="shared" si="8"/>
        <v>0</v>
      </c>
      <c r="N40" s="82"/>
      <c r="O40" s="83">
        <f t="shared" si="9"/>
        <v>0</v>
      </c>
      <c r="P40" s="84"/>
      <c r="Q40" s="85">
        <f t="shared" si="10"/>
        <v>0</v>
      </c>
      <c r="R40" s="85">
        <f t="shared" si="11"/>
        <v>0</v>
      </c>
      <c r="S40" s="85">
        <f t="shared" si="12"/>
        <v>0</v>
      </c>
      <c r="T40" s="109">
        <f t="shared" si="13"/>
        <v>1</v>
      </c>
      <c r="U40" s="110">
        <f t="shared" si="14"/>
        <v>40000</v>
      </c>
      <c r="V40" s="86">
        <f t="shared" si="17"/>
        <v>1</v>
      </c>
      <c r="W40" s="87">
        <f t="shared" si="1"/>
        <v>40000</v>
      </c>
      <c r="X40" s="87">
        <f t="shared" si="2"/>
        <v>0</v>
      </c>
      <c r="Y40" s="88">
        <f t="shared" si="3"/>
        <v>0</v>
      </c>
      <c r="Z40" s="89">
        <v>1</v>
      </c>
      <c r="AA40" s="87">
        <f t="shared" si="4"/>
        <v>40000</v>
      </c>
      <c r="AB40" s="87">
        <f t="shared" si="15"/>
        <v>0</v>
      </c>
      <c r="AC40" s="90">
        <f t="shared" si="16"/>
        <v>0</v>
      </c>
      <c r="AD40" s="77"/>
      <c r="AE40" s="16"/>
    </row>
    <row r="41" spans="1:31" s="17" customFormat="1">
      <c r="A41" s="103">
        <v>37</v>
      </c>
      <c r="B41" s="103">
        <v>33</v>
      </c>
      <c r="C41" s="103" t="s">
        <v>90</v>
      </c>
      <c r="D41" s="111" t="s">
        <v>91</v>
      </c>
      <c r="E41" s="105" t="s">
        <v>22</v>
      </c>
      <c r="F41" s="50">
        <v>245000</v>
      </c>
      <c r="G41" s="106">
        <v>1</v>
      </c>
      <c r="H41" s="107">
        <v>207627.11864406781</v>
      </c>
      <c r="I41" s="107">
        <f t="shared" si="5"/>
        <v>245000</v>
      </c>
      <c r="J41" s="108">
        <v>1</v>
      </c>
      <c r="K41" s="107">
        <f t="shared" si="6"/>
        <v>245000</v>
      </c>
      <c r="L41" s="107">
        <f t="shared" si="7"/>
        <v>0</v>
      </c>
      <c r="M41" s="107">
        <f t="shared" si="8"/>
        <v>0</v>
      </c>
      <c r="N41" s="82"/>
      <c r="O41" s="83">
        <f t="shared" si="9"/>
        <v>0</v>
      </c>
      <c r="P41" s="84"/>
      <c r="Q41" s="85">
        <f t="shared" si="10"/>
        <v>0</v>
      </c>
      <c r="R41" s="85">
        <f t="shared" si="11"/>
        <v>0</v>
      </c>
      <c r="S41" s="85">
        <f t="shared" si="12"/>
        <v>0</v>
      </c>
      <c r="T41" s="109">
        <f t="shared" si="13"/>
        <v>1</v>
      </c>
      <c r="U41" s="110">
        <f t="shared" si="14"/>
        <v>245000</v>
      </c>
      <c r="V41" s="86">
        <f t="shared" si="17"/>
        <v>1</v>
      </c>
      <c r="W41" s="87">
        <f t="shared" si="1"/>
        <v>245000</v>
      </c>
      <c r="X41" s="87">
        <f t="shared" si="2"/>
        <v>0</v>
      </c>
      <c r="Y41" s="88">
        <f t="shared" si="3"/>
        <v>0</v>
      </c>
      <c r="Z41" s="89">
        <v>1</v>
      </c>
      <c r="AA41" s="87">
        <f t="shared" si="4"/>
        <v>245000</v>
      </c>
      <c r="AB41" s="87">
        <f t="shared" si="15"/>
        <v>0</v>
      </c>
      <c r="AC41" s="90">
        <f t="shared" si="16"/>
        <v>0</v>
      </c>
      <c r="AD41" s="77"/>
      <c r="AE41" s="16"/>
    </row>
    <row r="42" spans="1:31" s="17" customFormat="1">
      <c r="A42" s="103">
        <v>38</v>
      </c>
      <c r="B42" s="103">
        <v>201</v>
      </c>
      <c r="C42" s="103" t="s">
        <v>92</v>
      </c>
      <c r="D42" s="111" t="s">
        <v>93</v>
      </c>
      <c r="E42" s="105" t="s">
        <v>71</v>
      </c>
      <c r="F42" s="50">
        <v>195000</v>
      </c>
      <c r="G42" s="106">
        <v>7</v>
      </c>
      <c r="H42" s="107">
        <v>165254.2372881356</v>
      </c>
      <c r="I42" s="107">
        <f t="shared" si="5"/>
        <v>1365000</v>
      </c>
      <c r="J42" s="108">
        <v>7</v>
      </c>
      <c r="K42" s="107">
        <f t="shared" si="6"/>
        <v>1365000</v>
      </c>
      <c r="L42" s="107">
        <f t="shared" si="7"/>
        <v>0</v>
      </c>
      <c r="M42" s="107">
        <f t="shared" si="8"/>
        <v>0</v>
      </c>
      <c r="N42" s="82">
        <v>2</v>
      </c>
      <c r="O42" s="83">
        <f t="shared" si="9"/>
        <v>390000</v>
      </c>
      <c r="P42" s="84">
        <v>2</v>
      </c>
      <c r="Q42" s="85">
        <f t="shared" si="10"/>
        <v>390000</v>
      </c>
      <c r="R42" s="85">
        <f t="shared" si="11"/>
        <v>0</v>
      </c>
      <c r="S42" s="85">
        <f t="shared" si="12"/>
        <v>0</v>
      </c>
      <c r="T42" s="109">
        <f t="shared" si="13"/>
        <v>9</v>
      </c>
      <c r="U42" s="110">
        <f t="shared" si="14"/>
        <v>1755000</v>
      </c>
      <c r="V42" s="86">
        <f t="shared" si="17"/>
        <v>9</v>
      </c>
      <c r="W42" s="87">
        <f t="shared" si="1"/>
        <v>1755000</v>
      </c>
      <c r="X42" s="87">
        <f t="shared" si="2"/>
        <v>0</v>
      </c>
      <c r="Y42" s="88">
        <f t="shared" si="3"/>
        <v>0</v>
      </c>
      <c r="Z42" s="89">
        <v>9</v>
      </c>
      <c r="AA42" s="87">
        <f t="shared" si="4"/>
        <v>1755000</v>
      </c>
      <c r="AB42" s="87">
        <f t="shared" si="15"/>
        <v>0</v>
      </c>
      <c r="AC42" s="90">
        <f t="shared" si="16"/>
        <v>0</v>
      </c>
      <c r="AD42" s="77"/>
      <c r="AE42" s="16"/>
    </row>
    <row r="43" spans="1:31" s="17" customFormat="1" ht="28.8">
      <c r="A43" s="103">
        <v>39</v>
      </c>
      <c r="B43" s="103">
        <v>34</v>
      </c>
      <c r="C43" s="103" t="s">
        <v>94</v>
      </c>
      <c r="D43" s="111" t="s">
        <v>523</v>
      </c>
      <c r="E43" s="105" t="s">
        <v>18</v>
      </c>
      <c r="F43" s="50">
        <v>15010</v>
      </c>
      <c r="G43" s="106">
        <v>202</v>
      </c>
      <c r="H43" s="107">
        <v>12720.338983050848</v>
      </c>
      <c r="I43" s="107">
        <f t="shared" si="5"/>
        <v>3032020</v>
      </c>
      <c r="J43" s="108">
        <v>329.06</v>
      </c>
      <c r="K43" s="107">
        <f t="shared" si="6"/>
        <v>4939190.5999999996</v>
      </c>
      <c r="L43" s="107">
        <f t="shared" si="7"/>
        <v>1907170.5999999996</v>
      </c>
      <c r="M43" s="107">
        <f t="shared" si="8"/>
        <v>0</v>
      </c>
      <c r="N43" s="82">
        <v>0</v>
      </c>
      <c r="O43" s="83">
        <f t="shared" si="9"/>
        <v>0</v>
      </c>
      <c r="P43" s="84">
        <v>0</v>
      </c>
      <c r="Q43" s="85">
        <f t="shared" si="10"/>
        <v>0</v>
      </c>
      <c r="R43" s="85">
        <f t="shared" si="11"/>
        <v>0</v>
      </c>
      <c r="S43" s="85">
        <f t="shared" si="12"/>
        <v>0</v>
      </c>
      <c r="T43" s="109">
        <f t="shared" si="13"/>
        <v>202</v>
      </c>
      <c r="U43" s="110">
        <f t="shared" si="14"/>
        <v>3032020</v>
      </c>
      <c r="V43" s="86">
        <f t="shared" si="17"/>
        <v>329.06</v>
      </c>
      <c r="W43" s="87">
        <f t="shared" si="1"/>
        <v>4939190.5999999996</v>
      </c>
      <c r="X43" s="87">
        <f t="shared" si="2"/>
        <v>1907170.5999999996</v>
      </c>
      <c r="Y43" s="88">
        <f t="shared" si="3"/>
        <v>0</v>
      </c>
      <c r="Z43" s="89">
        <f>V43*1.03</f>
        <v>338.93180000000001</v>
      </c>
      <c r="AA43" s="87">
        <f t="shared" si="4"/>
        <v>5087366.318</v>
      </c>
      <c r="AB43" s="87">
        <f t="shared" si="15"/>
        <v>2055346.318</v>
      </c>
      <c r="AC43" s="90">
        <f t="shared" si="16"/>
        <v>0</v>
      </c>
      <c r="AD43" s="77"/>
      <c r="AE43" s="16"/>
    </row>
    <row r="44" spans="1:31" s="17" customFormat="1" ht="28.95" customHeight="1">
      <c r="A44" s="103">
        <v>40</v>
      </c>
      <c r="B44" s="103">
        <v>35</v>
      </c>
      <c r="C44" s="103" t="s">
        <v>95</v>
      </c>
      <c r="D44" s="111" t="s">
        <v>524</v>
      </c>
      <c r="E44" s="105" t="s">
        <v>18</v>
      </c>
      <c r="F44" s="50">
        <v>15010</v>
      </c>
      <c r="G44" s="106">
        <f>85+61</f>
        <v>146</v>
      </c>
      <c r="H44" s="107">
        <v>12720.338983050848</v>
      </c>
      <c r="I44" s="107">
        <f t="shared" si="5"/>
        <v>2191460</v>
      </c>
      <c r="J44" s="108">
        <v>174</v>
      </c>
      <c r="K44" s="107">
        <f t="shared" si="6"/>
        <v>2611740</v>
      </c>
      <c r="L44" s="107">
        <f t="shared" si="7"/>
        <v>420280</v>
      </c>
      <c r="M44" s="107">
        <f t="shared" si="8"/>
        <v>0</v>
      </c>
      <c r="N44" s="82">
        <v>0</v>
      </c>
      <c r="O44" s="83">
        <f t="shared" si="9"/>
        <v>0</v>
      </c>
      <c r="P44" s="84">
        <v>0</v>
      </c>
      <c r="Q44" s="85">
        <f t="shared" si="10"/>
        <v>0</v>
      </c>
      <c r="R44" s="85">
        <f t="shared" si="11"/>
        <v>0</v>
      </c>
      <c r="S44" s="85">
        <f t="shared" si="12"/>
        <v>0</v>
      </c>
      <c r="T44" s="109">
        <f t="shared" si="13"/>
        <v>146</v>
      </c>
      <c r="U44" s="110">
        <f t="shared" si="14"/>
        <v>2191460</v>
      </c>
      <c r="V44" s="86">
        <f t="shared" si="17"/>
        <v>174</v>
      </c>
      <c r="W44" s="87">
        <f t="shared" si="1"/>
        <v>2611740</v>
      </c>
      <c r="X44" s="87">
        <f t="shared" si="2"/>
        <v>420280</v>
      </c>
      <c r="Y44" s="88">
        <f t="shared" si="3"/>
        <v>0</v>
      </c>
      <c r="Z44" s="89">
        <f>V44*1.03</f>
        <v>179.22</v>
      </c>
      <c r="AA44" s="87">
        <f t="shared" si="4"/>
        <v>2690092.2</v>
      </c>
      <c r="AB44" s="87">
        <f t="shared" si="15"/>
        <v>498632.20000000019</v>
      </c>
      <c r="AC44" s="90">
        <f t="shared" si="16"/>
        <v>0</v>
      </c>
      <c r="AD44" s="77"/>
      <c r="AE44" s="16"/>
    </row>
    <row r="45" spans="1:31" s="17" customFormat="1">
      <c r="A45" s="103">
        <v>41</v>
      </c>
      <c r="B45" s="103">
        <v>202</v>
      </c>
      <c r="C45" s="103" t="s">
        <v>96</v>
      </c>
      <c r="D45" s="111" t="s">
        <v>97</v>
      </c>
      <c r="E45" s="105" t="s">
        <v>18</v>
      </c>
      <c r="F45" s="50">
        <v>4035</v>
      </c>
      <c r="G45" s="106">
        <v>146</v>
      </c>
      <c r="H45" s="107">
        <v>3419.4915254237289</v>
      </c>
      <c r="I45" s="107">
        <f t="shared" si="5"/>
        <v>589110</v>
      </c>
      <c r="J45" s="108">
        <v>72.22</v>
      </c>
      <c r="K45" s="107">
        <f t="shared" si="6"/>
        <v>291407.7</v>
      </c>
      <c r="L45" s="107">
        <f t="shared" si="7"/>
        <v>0</v>
      </c>
      <c r="M45" s="107">
        <f t="shared" si="8"/>
        <v>297702.3</v>
      </c>
      <c r="N45" s="82"/>
      <c r="O45" s="83">
        <f t="shared" si="9"/>
        <v>0</v>
      </c>
      <c r="P45" s="84"/>
      <c r="Q45" s="85">
        <f t="shared" si="10"/>
        <v>0</v>
      </c>
      <c r="R45" s="85">
        <f t="shared" si="11"/>
        <v>0</v>
      </c>
      <c r="S45" s="85">
        <f t="shared" si="12"/>
        <v>0</v>
      </c>
      <c r="T45" s="109">
        <f t="shared" si="13"/>
        <v>146</v>
      </c>
      <c r="U45" s="110">
        <f t="shared" si="14"/>
        <v>589110</v>
      </c>
      <c r="V45" s="86">
        <f t="shared" si="17"/>
        <v>72.22</v>
      </c>
      <c r="W45" s="87">
        <f t="shared" si="1"/>
        <v>291407.7</v>
      </c>
      <c r="X45" s="87">
        <f t="shared" si="2"/>
        <v>0</v>
      </c>
      <c r="Y45" s="88">
        <f t="shared" si="3"/>
        <v>297702.3</v>
      </c>
      <c r="Z45" s="89">
        <f>V45*1.02</f>
        <v>73.664400000000001</v>
      </c>
      <c r="AA45" s="87">
        <f t="shared" si="4"/>
        <v>297235.85399999999</v>
      </c>
      <c r="AB45" s="87">
        <f t="shared" si="15"/>
        <v>0</v>
      </c>
      <c r="AC45" s="90">
        <f t="shared" si="16"/>
        <v>291874.14600000001</v>
      </c>
      <c r="AD45" s="77"/>
      <c r="AE45" s="16"/>
    </row>
    <row r="46" spans="1:31" s="17" customFormat="1" ht="28.8">
      <c r="A46" s="103">
        <v>42</v>
      </c>
      <c r="B46" s="103">
        <v>36</v>
      </c>
      <c r="C46" s="103" t="s">
        <v>98</v>
      </c>
      <c r="D46" s="111" t="s">
        <v>99</v>
      </c>
      <c r="E46" s="105" t="s">
        <v>18</v>
      </c>
      <c r="F46" s="50">
        <v>3750</v>
      </c>
      <c r="G46" s="106">
        <v>61</v>
      </c>
      <c r="H46" s="107">
        <v>3177.9661016949153</v>
      </c>
      <c r="I46" s="107">
        <f t="shared" si="5"/>
        <v>228750</v>
      </c>
      <c r="J46" s="108">
        <v>127.58</v>
      </c>
      <c r="K46" s="107">
        <f t="shared" si="6"/>
        <v>478425</v>
      </c>
      <c r="L46" s="107">
        <f t="shared" si="7"/>
        <v>249675</v>
      </c>
      <c r="M46" s="107">
        <f t="shared" si="8"/>
        <v>0</v>
      </c>
      <c r="N46" s="82"/>
      <c r="O46" s="83">
        <f t="shared" si="9"/>
        <v>0</v>
      </c>
      <c r="P46" s="84"/>
      <c r="Q46" s="85">
        <f t="shared" si="10"/>
        <v>0</v>
      </c>
      <c r="R46" s="85">
        <f t="shared" si="11"/>
        <v>0</v>
      </c>
      <c r="S46" s="85">
        <f t="shared" si="12"/>
        <v>0</v>
      </c>
      <c r="T46" s="109">
        <f t="shared" si="13"/>
        <v>61</v>
      </c>
      <c r="U46" s="110">
        <f t="shared" si="14"/>
        <v>228750</v>
      </c>
      <c r="V46" s="86">
        <f t="shared" si="17"/>
        <v>127.58</v>
      </c>
      <c r="W46" s="87">
        <f t="shared" si="1"/>
        <v>478425</v>
      </c>
      <c r="X46" s="87">
        <f t="shared" si="2"/>
        <v>249675</v>
      </c>
      <c r="Y46" s="88">
        <f t="shared" si="3"/>
        <v>0</v>
      </c>
      <c r="Z46" s="89">
        <f>V46*1.03</f>
        <v>131.4074</v>
      </c>
      <c r="AA46" s="87">
        <f t="shared" si="4"/>
        <v>492777.75</v>
      </c>
      <c r="AB46" s="87">
        <f t="shared" si="15"/>
        <v>264027.75</v>
      </c>
      <c r="AC46" s="90">
        <f t="shared" si="16"/>
        <v>0</v>
      </c>
      <c r="AD46" s="77"/>
      <c r="AE46" s="16"/>
    </row>
    <row r="47" spans="1:31" s="17" customFormat="1" ht="15" customHeight="1">
      <c r="A47" s="103">
        <v>43</v>
      </c>
      <c r="B47" s="103">
        <v>37</v>
      </c>
      <c r="C47" s="103" t="s">
        <v>100</v>
      </c>
      <c r="D47" s="111" t="s">
        <v>28</v>
      </c>
      <c r="E47" s="105" t="s">
        <v>22</v>
      </c>
      <c r="F47" s="50">
        <v>395000</v>
      </c>
      <c r="G47" s="106">
        <v>3</v>
      </c>
      <c r="H47" s="107">
        <v>334745.76271186443</v>
      </c>
      <c r="I47" s="107">
        <f t="shared" si="5"/>
        <v>1185000</v>
      </c>
      <c r="J47" s="108">
        <v>3</v>
      </c>
      <c r="K47" s="107">
        <f t="shared" si="6"/>
        <v>1185000</v>
      </c>
      <c r="L47" s="107">
        <f t="shared" si="7"/>
        <v>0</v>
      </c>
      <c r="M47" s="107">
        <f t="shared" si="8"/>
        <v>0</v>
      </c>
      <c r="N47" s="82"/>
      <c r="O47" s="83">
        <f t="shared" si="9"/>
        <v>0</v>
      </c>
      <c r="P47" s="84"/>
      <c r="Q47" s="85">
        <f t="shared" si="10"/>
        <v>0</v>
      </c>
      <c r="R47" s="85">
        <f t="shared" si="11"/>
        <v>0</v>
      </c>
      <c r="S47" s="85">
        <f t="shared" si="12"/>
        <v>0</v>
      </c>
      <c r="T47" s="109">
        <f t="shared" si="13"/>
        <v>3</v>
      </c>
      <c r="U47" s="110">
        <f t="shared" si="14"/>
        <v>1185000</v>
      </c>
      <c r="V47" s="86">
        <f t="shared" si="17"/>
        <v>3</v>
      </c>
      <c r="W47" s="87">
        <f t="shared" si="1"/>
        <v>1185000</v>
      </c>
      <c r="X47" s="87">
        <f t="shared" si="2"/>
        <v>0</v>
      </c>
      <c r="Y47" s="88">
        <f t="shared" si="3"/>
        <v>0</v>
      </c>
      <c r="Z47" s="89">
        <v>3</v>
      </c>
      <c r="AA47" s="87">
        <f t="shared" si="4"/>
        <v>1185000</v>
      </c>
      <c r="AB47" s="87">
        <f t="shared" si="15"/>
        <v>0</v>
      </c>
      <c r="AC47" s="90">
        <f t="shared" si="16"/>
        <v>0</v>
      </c>
      <c r="AD47" s="77"/>
      <c r="AE47" s="16"/>
    </row>
    <row r="48" spans="1:31" s="17" customFormat="1">
      <c r="A48" s="103">
        <v>44</v>
      </c>
      <c r="B48" s="103">
        <v>38</v>
      </c>
      <c r="C48" s="103" t="s">
        <v>101</v>
      </c>
      <c r="D48" s="114" t="s">
        <v>30</v>
      </c>
      <c r="E48" s="105" t="s">
        <v>22</v>
      </c>
      <c r="F48" s="50">
        <v>1495000</v>
      </c>
      <c r="G48" s="106">
        <v>2</v>
      </c>
      <c r="H48" s="107">
        <v>1266949.1525423729</v>
      </c>
      <c r="I48" s="107">
        <f t="shared" si="5"/>
        <v>2990000</v>
      </c>
      <c r="J48" s="108">
        <v>2</v>
      </c>
      <c r="K48" s="107">
        <f t="shared" si="6"/>
        <v>2990000</v>
      </c>
      <c r="L48" s="107">
        <f t="shared" si="7"/>
        <v>0</v>
      </c>
      <c r="M48" s="107">
        <f t="shared" si="8"/>
        <v>0</v>
      </c>
      <c r="N48" s="82"/>
      <c r="O48" s="83">
        <f t="shared" si="9"/>
        <v>0</v>
      </c>
      <c r="P48" s="84"/>
      <c r="Q48" s="85">
        <f t="shared" si="10"/>
        <v>0</v>
      </c>
      <c r="R48" s="85">
        <f t="shared" si="11"/>
        <v>0</v>
      </c>
      <c r="S48" s="85">
        <f t="shared" si="12"/>
        <v>0</v>
      </c>
      <c r="T48" s="109">
        <f t="shared" si="13"/>
        <v>2</v>
      </c>
      <c r="U48" s="110">
        <f t="shared" si="14"/>
        <v>2990000</v>
      </c>
      <c r="V48" s="86">
        <f t="shared" si="17"/>
        <v>2</v>
      </c>
      <c r="W48" s="87">
        <f t="shared" si="1"/>
        <v>2990000</v>
      </c>
      <c r="X48" s="87">
        <f t="shared" si="2"/>
        <v>0</v>
      </c>
      <c r="Y48" s="88">
        <f t="shared" si="3"/>
        <v>0</v>
      </c>
      <c r="Z48" s="89">
        <v>2</v>
      </c>
      <c r="AA48" s="87">
        <f t="shared" si="4"/>
        <v>2990000</v>
      </c>
      <c r="AB48" s="87">
        <f t="shared" si="15"/>
        <v>0</v>
      </c>
      <c r="AC48" s="90">
        <f t="shared" si="16"/>
        <v>0</v>
      </c>
      <c r="AD48" s="77"/>
      <c r="AE48" s="16"/>
    </row>
    <row r="49" spans="1:31" s="17" customFormat="1">
      <c r="A49" s="103">
        <v>45</v>
      </c>
      <c r="B49" s="103">
        <v>39</v>
      </c>
      <c r="C49" s="103" t="s">
        <v>102</v>
      </c>
      <c r="D49" s="114" t="s">
        <v>103</v>
      </c>
      <c r="E49" s="105" t="s">
        <v>22</v>
      </c>
      <c r="F49" s="50">
        <v>1195000</v>
      </c>
      <c r="G49" s="106">
        <v>1</v>
      </c>
      <c r="H49" s="107">
        <v>1012711.8644067798</v>
      </c>
      <c r="I49" s="107">
        <f t="shared" si="5"/>
        <v>1195000</v>
      </c>
      <c r="J49" s="108">
        <v>1</v>
      </c>
      <c r="K49" s="107">
        <f t="shared" si="6"/>
        <v>1195000</v>
      </c>
      <c r="L49" s="107">
        <f t="shared" si="7"/>
        <v>0</v>
      </c>
      <c r="M49" s="107">
        <f t="shared" si="8"/>
        <v>0</v>
      </c>
      <c r="N49" s="82"/>
      <c r="O49" s="83">
        <f t="shared" si="9"/>
        <v>0</v>
      </c>
      <c r="P49" s="84"/>
      <c r="Q49" s="85">
        <f t="shared" si="10"/>
        <v>0</v>
      </c>
      <c r="R49" s="85">
        <f t="shared" si="11"/>
        <v>0</v>
      </c>
      <c r="S49" s="85">
        <f t="shared" si="12"/>
        <v>0</v>
      </c>
      <c r="T49" s="109">
        <f t="shared" si="13"/>
        <v>1</v>
      </c>
      <c r="U49" s="110">
        <f t="shared" si="14"/>
        <v>1195000</v>
      </c>
      <c r="V49" s="86">
        <f t="shared" si="17"/>
        <v>1</v>
      </c>
      <c r="W49" s="87">
        <f t="shared" si="1"/>
        <v>1195000</v>
      </c>
      <c r="X49" s="87">
        <f t="shared" si="2"/>
        <v>0</v>
      </c>
      <c r="Y49" s="88">
        <f t="shared" si="3"/>
        <v>0</v>
      </c>
      <c r="Z49" s="89">
        <v>1</v>
      </c>
      <c r="AA49" s="87">
        <f t="shared" si="4"/>
        <v>1195000</v>
      </c>
      <c r="AB49" s="87">
        <f t="shared" si="15"/>
        <v>0</v>
      </c>
      <c r="AC49" s="90">
        <f t="shared" si="16"/>
        <v>0</v>
      </c>
      <c r="AD49" s="77"/>
      <c r="AE49" s="16"/>
    </row>
    <row r="50" spans="1:31" s="17" customFormat="1">
      <c r="A50" s="103">
        <v>46</v>
      </c>
      <c r="B50" s="103">
        <v>40</v>
      </c>
      <c r="C50" s="103" t="s">
        <v>104</v>
      </c>
      <c r="D50" s="111" t="s">
        <v>32</v>
      </c>
      <c r="E50" s="105" t="s">
        <v>22</v>
      </c>
      <c r="F50" s="50">
        <v>345000</v>
      </c>
      <c r="G50" s="106">
        <v>3</v>
      </c>
      <c r="H50" s="107">
        <v>292372.88135593222</v>
      </c>
      <c r="I50" s="107">
        <f t="shared" si="5"/>
        <v>1035000</v>
      </c>
      <c r="J50" s="108">
        <v>3</v>
      </c>
      <c r="K50" s="107">
        <f t="shared" si="6"/>
        <v>1035000</v>
      </c>
      <c r="L50" s="107">
        <f t="shared" si="7"/>
        <v>0</v>
      </c>
      <c r="M50" s="107">
        <f t="shared" si="8"/>
        <v>0</v>
      </c>
      <c r="N50" s="82"/>
      <c r="O50" s="83">
        <f t="shared" si="9"/>
        <v>0</v>
      </c>
      <c r="P50" s="84"/>
      <c r="Q50" s="85">
        <f t="shared" si="10"/>
        <v>0</v>
      </c>
      <c r="R50" s="85">
        <f t="shared" si="11"/>
        <v>0</v>
      </c>
      <c r="S50" s="85">
        <f t="shared" si="12"/>
        <v>0</v>
      </c>
      <c r="T50" s="109">
        <f t="shared" si="13"/>
        <v>3</v>
      </c>
      <c r="U50" s="110">
        <f t="shared" si="14"/>
        <v>1035000</v>
      </c>
      <c r="V50" s="86">
        <f t="shared" si="17"/>
        <v>3</v>
      </c>
      <c r="W50" s="87">
        <f t="shared" si="1"/>
        <v>1035000</v>
      </c>
      <c r="X50" s="87">
        <f t="shared" si="2"/>
        <v>0</v>
      </c>
      <c r="Y50" s="88">
        <f t="shared" si="3"/>
        <v>0</v>
      </c>
      <c r="Z50" s="89">
        <v>3</v>
      </c>
      <c r="AA50" s="87">
        <f t="shared" si="4"/>
        <v>1035000</v>
      </c>
      <c r="AB50" s="87">
        <f t="shared" si="15"/>
        <v>0</v>
      </c>
      <c r="AC50" s="90">
        <f t="shared" si="16"/>
        <v>0</v>
      </c>
      <c r="AD50" s="77"/>
      <c r="AE50" s="16"/>
    </row>
    <row r="51" spans="1:31" s="17" customFormat="1">
      <c r="A51" s="103">
        <v>47</v>
      </c>
      <c r="B51" s="103">
        <v>41</v>
      </c>
      <c r="C51" s="103" t="s">
        <v>105</v>
      </c>
      <c r="D51" s="111" t="s">
        <v>34</v>
      </c>
      <c r="E51" s="105" t="s">
        <v>22</v>
      </c>
      <c r="F51" s="50">
        <v>22500</v>
      </c>
      <c r="G51" s="106">
        <v>3</v>
      </c>
      <c r="H51" s="107">
        <v>19067.796610169491</v>
      </c>
      <c r="I51" s="107">
        <f t="shared" si="5"/>
        <v>67500</v>
      </c>
      <c r="J51" s="108">
        <v>3</v>
      </c>
      <c r="K51" s="107">
        <f t="shared" si="6"/>
        <v>67500</v>
      </c>
      <c r="L51" s="107">
        <f t="shared" si="7"/>
        <v>0</v>
      </c>
      <c r="M51" s="107">
        <f t="shared" si="8"/>
        <v>0</v>
      </c>
      <c r="N51" s="82"/>
      <c r="O51" s="83">
        <f t="shared" si="9"/>
        <v>0</v>
      </c>
      <c r="P51" s="84"/>
      <c r="Q51" s="85">
        <f t="shared" si="10"/>
        <v>0</v>
      </c>
      <c r="R51" s="85">
        <f t="shared" si="11"/>
        <v>0</v>
      </c>
      <c r="S51" s="85">
        <f t="shared" si="12"/>
        <v>0</v>
      </c>
      <c r="T51" s="109">
        <f t="shared" si="13"/>
        <v>3</v>
      </c>
      <c r="U51" s="110">
        <f t="shared" si="14"/>
        <v>67500</v>
      </c>
      <c r="V51" s="86">
        <f t="shared" si="17"/>
        <v>3</v>
      </c>
      <c r="W51" s="87">
        <f t="shared" si="1"/>
        <v>67500</v>
      </c>
      <c r="X51" s="87">
        <f t="shared" si="2"/>
        <v>0</v>
      </c>
      <c r="Y51" s="88">
        <f t="shared" si="3"/>
        <v>0</v>
      </c>
      <c r="Z51" s="89">
        <v>3</v>
      </c>
      <c r="AA51" s="87">
        <f t="shared" si="4"/>
        <v>67500</v>
      </c>
      <c r="AB51" s="87">
        <f t="shared" si="15"/>
        <v>0</v>
      </c>
      <c r="AC51" s="90">
        <f t="shared" si="16"/>
        <v>0</v>
      </c>
      <c r="AD51" s="77"/>
      <c r="AE51" s="16"/>
    </row>
    <row r="52" spans="1:31" s="17" customFormat="1" ht="15" customHeight="1">
      <c r="A52" s="103">
        <v>48</v>
      </c>
      <c r="B52" s="103">
        <v>42</v>
      </c>
      <c r="C52" s="103" t="s">
        <v>106</v>
      </c>
      <c r="D52" s="114" t="s">
        <v>50</v>
      </c>
      <c r="E52" s="105" t="s">
        <v>22</v>
      </c>
      <c r="F52" s="50">
        <v>525000</v>
      </c>
      <c r="G52" s="106">
        <v>3</v>
      </c>
      <c r="H52" s="107">
        <v>444915.25423728814</v>
      </c>
      <c r="I52" s="107">
        <f t="shared" si="5"/>
        <v>1575000</v>
      </c>
      <c r="J52" s="108">
        <v>3</v>
      </c>
      <c r="K52" s="107">
        <f t="shared" si="6"/>
        <v>1575000</v>
      </c>
      <c r="L52" s="107">
        <f t="shared" si="7"/>
        <v>0</v>
      </c>
      <c r="M52" s="107">
        <f t="shared" si="8"/>
        <v>0</v>
      </c>
      <c r="N52" s="82"/>
      <c r="O52" s="83">
        <f t="shared" si="9"/>
        <v>0</v>
      </c>
      <c r="P52" s="84"/>
      <c r="Q52" s="85">
        <f t="shared" si="10"/>
        <v>0</v>
      </c>
      <c r="R52" s="85">
        <f t="shared" si="11"/>
        <v>0</v>
      </c>
      <c r="S52" s="85">
        <f t="shared" si="12"/>
        <v>0</v>
      </c>
      <c r="T52" s="109">
        <f t="shared" si="13"/>
        <v>3</v>
      </c>
      <c r="U52" s="110">
        <f t="shared" si="14"/>
        <v>1575000</v>
      </c>
      <c r="V52" s="86">
        <f t="shared" si="17"/>
        <v>3</v>
      </c>
      <c r="W52" s="87">
        <f t="shared" si="1"/>
        <v>1575000</v>
      </c>
      <c r="X52" s="87">
        <f t="shared" si="2"/>
        <v>0</v>
      </c>
      <c r="Y52" s="88">
        <f t="shared" si="3"/>
        <v>0</v>
      </c>
      <c r="Z52" s="89">
        <v>3</v>
      </c>
      <c r="AA52" s="87">
        <f t="shared" si="4"/>
        <v>1575000</v>
      </c>
      <c r="AB52" s="87">
        <f t="shared" si="15"/>
        <v>0</v>
      </c>
      <c r="AC52" s="90">
        <f t="shared" si="16"/>
        <v>0</v>
      </c>
      <c r="AD52" s="77"/>
      <c r="AE52" s="16"/>
    </row>
    <row r="53" spans="1:31" s="17" customFormat="1" ht="15" customHeight="1">
      <c r="A53" s="103">
        <v>49</v>
      </c>
      <c r="B53" s="103">
        <v>43</v>
      </c>
      <c r="C53" s="103" t="s">
        <v>107</v>
      </c>
      <c r="D53" s="111" t="s">
        <v>108</v>
      </c>
      <c r="E53" s="105" t="s">
        <v>18</v>
      </c>
      <c r="F53" s="50">
        <v>650.00000000000011</v>
      </c>
      <c r="G53" s="106">
        <v>40</v>
      </c>
      <c r="H53" s="107">
        <v>550.84745762711873</v>
      </c>
      <c r="I53" s="107">
        <f t="shared" si="5"/>
        <v>26000.000000000004</v>
      </c>
      <c r="J53" s="108">
        <v>40</v>
      </c>
      <c r="K53" s="107">
        <f t="shared" si="6"/>
        <v>26000.000000000004</v>
      </c>
      <c r="L53" s="107">
        <f t="shared" si="7"/>
        <v>0</v>
      </c>
      <c r="M53" s="107">
        <f t="shared" si="8"/>
        <v>0</v>
      </c>
      <c r="N53" s="82"/>
      <c r="O53" s="83">
        <f t="shared" si="9"/>
        <v>0</v>
      </c>
      <c r="P53" s="84"/>
      <c r="Q53" s="85">
        <f t="shared" si="10"/>
        <v>0</v>
      </c>
      <c r="R53" s="85">
        <f t="shared" si="11"/>
        <v>0</v>
      </c>
      <c r="S53" s="85">
        <f t="shared" si="12"/>
        <v>0</v>
      </c>
      <c r="T53" s="109">
        <f t="shared" si="13"/>
        <v>40</v>
      </c>
      <c r="U53" s="110">
        <f t="shared" si="14"/>
        <v>26000.000000000004</v>
      </c>
      <c r="V53" s="86">
        <f t="shared" si="17"/>
        <v>40</v>
      </c>
      <c r="W53" s="87">
        <f t="shared" si="1"/>
        <v>26000.000000000004</v>
      </c>
      <c r="X53" s="87">
        <f t="shared" si="2"/>
        <v>0</v>
      </c>
      <c r="Y53" s="88">
        <f t="shared" si="3"/>
        <v>0</v>
      </c>
      <c r="Z53" s="89">
        <v>40</v>
      </c>
      <c r="AA53" s="87">
        <f t="shared" si="4"/>
        <v>26000.000000000004</v>
      </c>
      <c r="AB53" s="87">
        <f t="shared" si="15"/>
        <v>0</v>
      </c>
      <c r="AC53" s="90">
        <f t="shared" si="16"/>
        <v>0</v>
      </c>
      <c r="AD53" s="77"/>
      <c r="AE53" s="16"/>
    </row>
    <row r="54" spans="1:31" s="17" customFormat="1">
      <c r="A54" s="103">
        <v>50</v>
      </c>
      <c r="B54" s="103">
        <v>44</v>
      </c>
      <c r="C54" s="103" t="s">
        <v>109</v>
      </c>
      <c r="D54" s="111" t="s">
        <v>110</v>
      </c>
      <c r="E54" s="105" t="s">
        <v>22</v>
      </c>
      <c r="F54" s="50">
        <v>165000</v>
      </c>
      <c r="G54" s="106">
        <v>3</v>
      </c>
      <c r="H54" s="107">
        <v>139830.50847457629</v>
      </c>
      <c r="I54" s="107">
        <f t="shared" si="5"/>
        <v>495000</v>
      </c>
      <c r="J54" s="108">
        <v>3</v>
      </c>
      <c r="K54" s="107">
        <f t="shared" si="6"/>
        <v>495000</v>
      </c>
      <c r="L54" s="107">
        <f t="shared" si="7"/>
        <v>0</v>
      </c>
      <c r="M54" s="107">
        <f t="shared" si="8"/>
        <v>0</v>
      </c>
      <c r="N54" s="82"/>
      <c r="O54" s="83">
        <f t="shared" si="9"/>
        <v>0</v>
      </c>
      <c r="P54" s="84"/>
      <c r="Q54" s="85">
        <f t="shared" si="10"/>
        <v>0</v>
      </c>
      <c r="R54" s="85">
        <f t="shared" si="11"/>
        <v>0</v>
      </c>
      <c r="S54" s="85">
        <f t="shared" si="12"/>
        <v>0</v>
      </c>
      <c r="T54" s="109">
        <f t="shared" si="13"/>
        <v>3</v>
      </c>
      <c r="U54" s="110">
        <f t="shared" si="14"/>
        <v>495000</v>
      </c>
      <c r="V54" s="86">
        <f t="shared" si="17"/>
        <v>3</v>
      </c>
      <c r="W54" s="87">
        <f t="shared" si="1"/>
        <v>495000</v>
      </c>
      <c r="X54" s="87">
        <f t="shared" si="2"/>
        <v>0</v>
      </c>
      <c r="Y54" s="88">
        <f t="shared" si="3"/>
        <v>0</v>
      </c>
      <c r="Z54" s="89">
        <v>3</v>
      </c>
      <c r="AA54" s="87">
        <f t="shared" si="4"/>
        <v>495000</v>
      </c>
      <c r="AB54" s="87">
        <f t="shared" si="15"/>
        <v>0</v>
      </c>
      <c r="AC54" s="90">
        <f t="shared" si="16"/>
        <v>0</v>
      </c>
      <c r="AD54" s="77"/>
      <c r="AE54" s="16"/>
    </row>
    <row r="55" spans="1:31" s="17" customFormat="1" ht="28.8">
      <c r="A55" s="103">
        <v>51</v>
      </c>
      <c r="B55" s="103">
        <v>45</v>
      </c>
      <c r="C55" s="103" t="s">
        <v>111</v>
      </c>
      <c r="D55" s="111" t="s">
        <v>44</v>
      </c>
      <c r="E55" s="105" t="s">
        <v>22</v>
      </c>
      <c r="F55" s="50">
        <v>12000</v>
      </c>
      <c r="G55" s="106">
        <v>3</v>
      </c>
      <c r="H55" s="107">
        <v>10169.491525423729</v>
      </c>
      <c r="I55" s="107">
        <f t="shared" si="5"/>
        <v>36000</v>
      </c>
      <c r="J55" s="108">
        <v>3</v>
      </c>
      <c r="K55" s="107">
        <f t="shared" si="6"/>
        <v>36000</v>
      </c>
      <c r="L55" s="107">
        <f t="shared" si="7"/>
        <v>0</v>
      </c>
      <c r="M55" s="107">
        <f t="shared" si="8"/>
        <v>0</v>
      </c>
      <c r="N55" s="82"/>
      <c r="O55" s="83">
        <f t="shared" si="9"/>
        <v>0</v>
      </c>
      <c r="P55" s="84"/>
      <c r="Q55" s="85">
        <f t="shared" si="10"/>
        <v>0</v>
      </c>
      <c r="R55" s="85">
        <f t="shared" si="11"/>
        <v>0</v>
      </c>
      <c r="S55" s="85">
        <f t="shared" si="12"/>
        <v>0</v>
      </c>
      <c r="T55" s="109">
        <f t="shared" si="13"/>
        <v>3</v>
      </c>
      <c r="U55" s="110">
        <f t="shared" si="14"/>
        <v>36000</v>
      </c>
      <c r="V55" s="86">
        <f t="shared" si="17"/>
        <v>3</v>
      </c>
      <c r="W55" s="87">
        <f t="shared" si="1"/>
        <v>36000</v>
      </c>
      <c r="X55" s="87">
        <f t="shared" si="2"/>
        <v>0</v>
      </c>
      <c r="Y55" s="88">
        <f t="shared" si="3"/>
        <v>0</v>
      </c>
      <c r="Z55" s="89">
        <v>3</v>
      </c>
      <c r="AA55" s="87">
        <f t="shared" si="4"/>
        <v>36000</v>
      </c>
      <c r="AB55" s="87">
        <f t="shared" si="15"/>
        <v>0</v>
      </c>
      <c r="AC55" s="90">
        <f t="shared" si="16"/>
        <v>0</v>
      </c>
      <c r="AD55" s="77"/>
      <c r="AE55" s="16"/>
    </row>
    <row r="56" spans="1:31" s="17" customFormat="1" ht="43.2">
      <c r="A56" s="103">
        <v>52</v>
      </c>
      <c r="B56" s="103">
        <v>46</v>
      </c>
      <c r="C56" s="103" t="s">
        <v>112</v>
      </c>
      <c r="D56" s="111" t="s">
        <v>113</v>
      </c>
      <c r="E56" s="105" t="s">
        <v>22</v>
      </c>
      <c r="F56" s="50">
        <v>49500</v>
      </c>
      <c r="G56" s="106">
        <v>3</v>
      </c>
      <c r="H56" s="107">
        <v>41949.152542372882</v>
      </c>
      <c r="I56" s="107">
        <f t="shared" si="5"/>
        <v>148500</v>
      </c>
      <c r="J56" s="108">
        <v>6</v>
      </c>
      <c r="K56" s="107">
        <f t="shared" si="6"/>
        <v>297000</v>
      </c>
      <c r="L56" s="107">
        <f t="shared" si="7"/>
        <v>148500</v>
      </c>
      <c r="M56" s="107">
        <f t="shared" si="8"/>
        <v>0</v>
      </c>
      <c r="N56" s="82"/>
      <c r="O56" s="83">
        <f t="shared" si="9"/>
        <v>0</v>
      </c>
      <c r="P56" s="84"/>
      <c r="Q56" s="85">
        <f t="shared" si="10"/>
        <v>0</v>
      </c>
      <c r="R56" s="85">
        <f t="shared" si="11"/>
        <v>0</v>
      </c>
      <c r="S56" s="85">
        <f t="shared" si="12"/>
        <v>0</v>
      </c>
      <c r="T56" s="109">
        <f t="shared" si="13"/>
        <v>3</v>
      </c>
      <c r="U56" s="110">
        <f t="shared" si="14"/>
        <v>148500</v>
      </c>
      <c r="V56" s="86">
        <f t="shared" si="17"/>
        <v>6</v>
      </c>
      <c r="W56" s="87">
        <f t="shared" si="1"/>
        <v>297000</v>
      </c>
      <c r="X56" s="87">
        <f t="shared" si="2"/>
        <v>148500</v>
      </c>
      <c r="Y56" s="88">
        <f t="shared" si="3"/>
        <v>0</v>
      </c>
      <c r="Z56" s="89">
        <v>3</v>
      </c>
      <c r="AA56" s="87">
        <f t="shared" si="4"/>
        <v>148500</v>
      </c>
      <c r="AB56" s="87">
        <f t="shared" si="15"/>
        <v>0</v>
      </c>
      <c r="AC56" s="90">
        <f t="shared" si="16"/>
        <v>0</v>
      </c>
      <c r="AD56" s="77"/>
      <c r="AE56" s="16"/>
    </row>
    <row r="57" spans="1:31" s="17" customFormat="1" ht="28.8">
      <c r="A57" s="103">
        <v>5</v>
      </c>
      <c r="B57" s="103">
        <v>47</v>
      </c>
      <c r="C57" s="103" t="s">
        <v>114</v>
      </c>
      <c r="D57" s="111" t="s">
        <v>115</v>
      </c>
      <c r="E57" s="105" t="s">
        <v>22</v>
      </c>
      <c r="F57" s="50">
        <v>37500</v>
      </c>
      <c r="G57" s="106">
        <v>5</v>
      </c>
      <c r="H57" s="107">
        <v>31779.661016949154</v>
      </c>
      <c r="I57" s="107">
        <f t="shared" si="5"/>
        <v>187500</v>
      </c>
      <c r="J57" s="108">
        <v>5</v>
      </c>
      <c r="K57" s="107">
        <f t="shared" si="6"/>
        <v>187500</v>
      </c>
      <c r="L57" s="107">
        <f t="shared" si="7"/>
        <v>0</v>
      </c>
      <c r="M57" s="107">
        <f t="shared" si="8"/>
        <v>0</v>
      </c>
      <c r="N57" s="82"/>
      <c r="O57" s="83">
        <f t="shared" si="9"/>
        <v>0</v>
      </c>
      <c r="P57" s="84"/>
      <c r="Q57" s="85">
        <f t="shared" si="10"/>
        <v>0</v>
      </c>
      <c r="R57" s="85">
        <f t="shared" si="11"/>
        <v>0</v>
      </c>
      <c r="S57" s="85">
        <f t="shared" si="12"/>
        <v>0</v>
      </c>
      <c r="T57" s="109">
        <f t="shared" si="13"/>
        <v>5</v>
      </c>
      <c r="U57" s="110">
        <f t="shared" si="14"/>
        <v>187500</v>
      </c>
      <c r="V57" s="86">
        <f t="shared" si="17"/>
        <v>5</v>
      </c>
      <c r="W57" s="87">
        <f t="shared" si="1"/>
        <v>187500</v>
      </c>
      <c r="X57" s="87">
        <f t="shared" si="2"/>
        <v>0</v>
      </c>
      <c r="Y57" s="88">
        <f t="shared" si="3"/>
        <v>0</v>
      </c>
      <c r="Z57" s="89">
        <v>6</v>
      </c>
      <c r="AA57" s="87">
        <f t="shared" si="4"/>
        <v>225000</v>
      </c>
      <c r="AB57" s="87">
        <f t="shared" si="15"/>
        <v>37500</v>
      </c>
      <c r="AC57" s="90">
        <f t="shared" si="16"/>
        <v>0</v>
      </c>
      <c r="AD57" s="77"/>
      <c r="AE57" s="16"/>
    </row>
    <row r="58" spans="1:31" s="17" customFormat="1">
      <c r="A58" s="103">
        <v>54</v>
      </c>
      <c r="B58" s="103">
        <v>48</v>
      </c>
      <c r="C58" s="103" t="s">
        <v>116</v>
      </c>
      <c r="D58" s="111" t="s">
        <v>117</v>
      </c>
      <c r="E58" s="105" t="s">
        <v>22</v>
      </c>
      <c r="F58" s="50">
        <v>18750</v>
      </c>
      <c r="G58" s="106">
        <v>5</v>
      </c>
      <c r="H58" s="107">
        <v>15889.830508474577</v>
      </c>
      <c r="I58" s="107">
        <f t="shared" si="5"/>
        <v>93750</v>
      </c>
      <c r="J58" s="108">
        <v>5</v>
      </c>
      <c r="K58" s="107">
        <f t="shared" si="6"/>
        <v>93750</v>
      </c>
      <c r="L58" s="107">
        <f t="shared" si="7"/>
        <v>0</v>
      </c>
      <c r="M58" s="107">
        <f t="shared" si="8"/>
        <v>0</v>
      </c>
      <c r="N58" s="82"/>
      <c r="O58" s="83">
        <f t="shared" si="9"/>
        <v>0</v>
      </c>
      <c r="P58" s="84"/>
      <c r="Q58" s="85">
        <f t="shared" si="10"/>
        <v>0</v>
      </c>
      <c r="R58" s="85">
        <f t="shared" si="11"/>
        <v>0</v>
      </c>
      <c r="S58" s="85">
        <f t="shared" si="12"/>
        <v>0</v>
      </c>
      <c r="T58" s="109">
        <f t="shared" si="13"/>
        <v>5</v>
      </c>
      <c r="U58" s="110">
        <f t="shared" si="14"/>
        <v>93750</v>
      </c>
      <c r="V58" s="86">
        <f t="shared" si="17"/>
        <v>5</v>
      </c>
      <c r="W58" s="87">
        <f t="shared" si="1"/>
        <v>93750</v>
      </c>
      <c r="X58" s="87">
        <f t="shared" si="2"/>
        <v>0</v>
      </c>
      <c r="Y58" s="88">
        <f t="shared" si="3"/>
        <v>0</v>
      </c>
      <c r="Z58" s="89">
        <v>6</v>
      </c>
      <c r="AA58" s="87">
        <f t="shared" si="4"/>
        <v>112500</v>
      </c>
      <c r="AB58" s="87">
        <f t="shared" si="15"/>
        <v>18750</v>
      </c>
      <c r="AC58" s="90">
        <f t="shared" si="16"/>
        <v>0</v>
      </c>
      <c r="AD58" s="77"/>
      <c r="AE58" s="16"/>
    </row>
    <row r="59" spans="1:31" s="17" customFormat="1">
      <c r="A59" s="103">
        <v>55</v>
      </c>
      <c r="B59" s="103">
        <v>49</v>
      </c>
      <c r="C59" s="103" t="s">
        <v>118</v>
      </c>
      <c r="D59" s="111" t="s">
        <v>119</v>
      </c>
      <c r="E59" s="105" t="s">
        <v>22</v>
      </c>
      <c r="F59" s="50">
        <v>9500</v>
      </c>
      <c r="G59" s="106">
        <v>10</v>
      </c>
      <c r="H59" s="107">
        <v>8050.8474576271192</v>
      </c>
      <c r="I59" s="107">
        <f t="shared" si="5"/>
        <v>95000</v>
      </c>
      <c r="J59" s="108">
        <v>10</v>
      </c>
      <c r="K59" s="107">
        <f t="shared" si="6"/>
        <v>95000</v>
      </c>
      <c r="L59" s="107">
        <f t="shared" si="7"/>
        <v>0</v>
      </c>
      <c r="M59" s="107">
        <f t="shared" si="8"/>
        <v>0</v>
      </c>
      <c r="N59" s="82"/>
      <c r="O59" s="83">
        <f t="shared" si="9"/>
        <v>0</v>
      </c>
      <c r="P59" s="84"/>
      <c r="Q59" s="85">
        <f t="shared" si="10"/>
        <v>0</v>
      </c>
      <c r="R59" s="85">
        <f t="shared" si="11"/>
        <v>0</v>
      </c>
      <c r="S59" s="85">
        <f t="shared" si="12"/>
        <v>0</v>
      </c>
      <c r="T59" s="109">
        <f t="shared" si="13"/>
        <v>10</v>
      </c>
      <c r="U59" s="110">
        <f t="shared" si="14"/>
        <v>95000</v>
      </c>
      <c r="V59" s="86">
        <f t="shared" si="17"/>
        <v>10</v>
      </c>
      <c r="W59" s="87">
        <f t="shared" si="1"/>
        <v>95000</v>
      </c>
      <c r="X59" s="87">
        <f t="shared" si="2"/>
        <v>0</v>
      </c>
      <c r="Y59" s="88">
        <f t="shared" si="3"/>
        <v>0</v>
      </c>
      <c r="Z59" s="89">
        <v>10</v>
      </c>
      <c r="AA59" s="87">
        <f t="shared" si="4"/>
        <v>95000</v>
      </c>
      <c r="AB59" s="87">
        <f t="shared" si="15"/>
        <v>0</v>
      </c>
      <c r="AC59" s="90">
        <f t="shared" si="16"/>
        <v>0</v>
      </c>
      <c r="AD59" s="77"/>
      <c r="AE59" s="16"/>
    </row>
    <row r="60" spans="1:31" s="17" customFormat="1" ht="15" customHeight="1">
      <c r="A60" s="103">
        <v>56</v>
      </c>
      <c r="B60" s="103">
        <v>50</v>
      </c>
      <c r="C60" s="103" t="s">
        <v>120</v>
      </c>
      <c r="D60" s="115" t="s">
        <v>121</v>
      </c>
      <c r="E60" s="116" t="s">
        <v>122</v>
      </c>
      <c r="F60" s="117">
        <v>110</v>
      </c>
      <c r="G60" s="118">
        <v>10000</v>
      </c>
      <c r="H60" s="119">
        <v>93.220338983050851</v>
      </c>
      <c r="I60" s="107">
        <f t="shared" si="5"/>
        <v>1100000</v>
      </c>
      <c r="J60" s="108">
        <f>G60</f>
        <v>10000</v>
      </c>
      <c r="K60" s="107">
        <f t="shared" si="6"/>
        <v>1100000</v>
      </c>
      <c r="L60" s="107">
        <f t="shared" si="7"/>
        <v>0</v>
      </c>
      <c r="M60" s="107">
        <f t="shared" si="8"/>
        <v>0</v>
      </c>
      <c r="N60" s="82"/>
      <c r="O60" s="83">
        <f t="shared" si="9"/>
        <v>0</v>
      </c>
      <c r="P60" s="84"/>
      <c r="Q60" s="85">
        <f t="shared" si="10"/>
        <v>0</v>
      </c>
      <c r="R60" s="85">
        <f t="shared" si="11"/>
        <v>0</v>
      </c>
      <c r="S60" s="85">
        <f t="shared" si="12"/>
        <v>0</v>
      </c>
      <c r="T60" s="109">
        <f t="shared" si="13"/>
        <v>10000</v>
      </c>
      <c r="U60" s="110">
        <f t="shared" si="14"/>
        <v>1100000</v>
      </c>
      <c r="V60" s="86">
        <f t="shared" si="17"/>
        <v>10000</v>
      </c>
      <c r="W60" s="87">
        <f t="shared" si="1"/>
        <v>1100000</v>
      </c>
      <c r="X60" s="87">
        <f t="shared" si="2"/>
        <v>0</v>
      </c>
      <c r="Y60" s="88">
        <f t="shared" si="3"/>
        <v>0</v>
      </c>
      <c r="Z60" s="89">
        <f t="shared" ref="Z60:Z91" si="18">V60</f>
        <v>10000</v>
      </c>
      <c r="AA60" s="87">
        <f t="shared" si="4"/>
        <v>1100000</v>
      </c>
      <c r="AB60" s="87">
        <f t="shared" si="15"/>
        <v>0</v>
      </c>
      <c r="AC60" s="90">
        <f t="shared" si="16"/>
        <v>0</v>
      </c>
      <c r="AD60" s="77"/>
      <c r="AE60" s="16"/>
    </row>
    <row r="61" spans="1:31" s="17" customFormat="1" ht="28.8">
      <c r="A61" s="103">
        <v>57</v>
      </c>
      <c r="B61" s="103">
        <v>51</v>
      </c>
      <c r="C61" s="103" t="s">
        <v>123</v>
      </c>
      <c r="D61" s="115" t="s">
        <v>124</v>
      </c>
      <c r="E61" s="116" t="s">
        <v>122</v>
      </c>
      <c r="F61" s="117">
        <v>115</v>
      </c>
      <c r="G61" s="118">
        <v>4000</v>
      </c>
      <c r="H61" s="119">
        <v>97.457627118644069</v>
      </c>
      <c r="I61" s="107">
        <f t="shared" si="5"/>
        <v>460000</v>
      </c>
      <c r="J61" s="108">
        <f>G61</f>
        <v>4000</v>
      </c>
      <c r="K61" s="107">
        <f t="shared" si="6"/>
        <v>460000</v>
      </c>
      <c r="L61" s="107">
        <f t="shared" si="7"/>
        <v>0</v>
      </c>
      <c r="M61" s="107">
        <f t="shared" si="8"/>
        <v>0</v>
      </c>
      <c r="N61" s="82"/>
      <c r="O61" s="83">
        <f t="shared" si="9"/>
        <v>0</v>
      </c>
      <c r="P61" s="84"/>
      <c r="Q61" s="85">
        <f t="shared" si="10"/>
        <v>0</v>
      </c>
      <c r="R61" s="85">
        <f t="shared" si="11"/>
        <v>0</v>
      </c>
      <c r="S61" s="85">
        <f t="shared" si="12"/>
        <v>0</v>
      </c>
      <c r="T61" s="109">
        <f t="shared" si="13"/>
        <v>4000</v>
      </c>
      <c r="U61" s="110">
        <f t="shared" si="14"/>
        <v>460000</v>
      </c>
      <c r="V61" s="86">
        <f t="shared" si="17"/>
        <v>4000</v>
      </c>
      <c r="W61" s="87">
        <f t="shared" si="1"/>
        <v>460000</v>
      </c>
      <c r="X61" s="87">
        <f t="shared" si="2"/>
        <v>0</v>
      </c>
      <c r="Y61" s="88">
        <f t="shared" si="3"/>
        <v>0</v>
      </c>
      <c r="Z61" s="89">
        <f t="shared" si="18"/>
        <v>4000</v>
      </c>
      <c r="AA61" s="87">
        <f t="shared" si="4"/>
        <v>460000</v>
      </c>
      <c r="AB61" s="87">
        <f t="shared" si="15"/>
        <v>0</v>
      </c>
      <c r="AC61" s="90">
        <f t="shared" si="16"/>
        <v>0</v>
      </c>
      <c r="AD61" s="77"/>
      <c r="AE61" s="16"/>
    </row>
    <row r="62" spans="1:31" s="17" customFormat="1" ht="43.2">
      <c r="A62" s="103">
        <v>58</v>
      </c>
      <c r="B62" s="103">
        <v>52</v>
      </c>
      <c r="C62" s="103" t="s">
        <v>125</v>
      </c>
      <c r="D62" s="120" t="s">
        <v>126</v>
      </c>
      <c r="E62" s="116" t="s">
        <v>127</v>
      </c>
      <c r="F62" s="117">
        <v>1525</v>
      </c>
      <c r="G62" s="118">
        <v>570</v>
      </c>
      <c r="H62" s="119">
        <v>1292.3728813559323</v>
      </c>
      <c r="I62" s="107">
        <f t="shared" si="5"/>
        <v>869250</v>
      </c>
      <c r="J62" s="108">
        <f t="shared" ref="J62:J124" si="19">G62</f>
        <v>570</v>
      </c>
      <c r="K62" s="107">
        <f t="shared" si="6"/>
        <v>869250</v>
      </c>
      <c r="L62" s="107">
        <f t="shared" si="7"/>
        <v>0</v>
      </c>
      <c r="M62" s="107">
        <f t="shared" si="8"/>
        <v>0</v>
      </c>
      <c r="N62" s="82"/>
      <c r="O62" s="83">
        <f t="shared" si="9"/>
        <v>0</v>
      </c>
      <c r="P62" s="84"/>
      <c r="Q62" s="85">
        <f t="shared" si="10"/>
        <v>0</v>
      </c>
      <c r="R62" s="85">
        <f t="shared" si="11"/>
        <v>0</v>
      </c>
      <c r="S62" s="85">
        <f t="shared" si="12"/>
        <v>0</v>
      </c>
      <c r="T62" s="109">
        <f t="shared" si="13"/>
        <v>570</v>
      </c>
      <c r="U62" s="110">
        <f t="shared" si="14"/>
        <v>869250</v>
      </c>
      <c r="V62" s="86">
        <f t="shared" si="17"/>
        <v>570</v>
      </c>
      <c r="W62" s="87">
        <f t="shared" si="1"/>
        <v>869250</v>
      </c>
      <c r="X62" s="87">
        <f t="shared" si="2"/>
        <v>0</v>
      </c>
      <c r="Y62" s="88">
        <f t="shared" si="3"/>
        <v>0</v>
      </c>
      <c r="Z62" s="89">
        <f t="shared" si="18"/>
        <v>570</v>
      </c>
      <c r="AA62" s="87">
        <f t="shared" si="4"/>
        <v>869250</v>
      </c>
      <c r="AB62" s="87">
        <f t="shared" si="15"/>
        <v>0</v>
      </c>
      <c r="AC62" s="90">
        <f t="shared" si="16"/>
        <v>0</v>
      </c>
      <c r="AD62" s="77"/>
      <c r="AE62" s="16"/>
    </row>
    <row r="63" spans="1:31" s="17" customFormat="1" ht="57.6">
      <c r="A63" s="103">
        <v>59</v>
      </c>
      <c r="B63" s="103">
        <v>53</v>
      </c>
      <c r="C63" s="103" t="s">
        <v>128</v>
      </c>
      <c r="D63" s="120" t="s">
        <v>129</v>
      </c>
      <c r="E63" s="116" t="s">
        <v>127</v>
      </c>
      <c r="F63" s="117">
        <v>1100</v>
      </c>
      <c r="G63" s="118">
        <v>10</v>
      </c>
      <c r="H63" s="119">
        <v>932.20338983050851</v>
      </c>
      <c r="I63" s="107">
        <f t="shared" si="5"/>
        <v>11000</v>
      </c>
      <c r="J63" s="108">
        <f t="shared" si="19"/>
        <v>10</v>
      </c>
      <c r="K63" s="107">
        <f t="shared" si="6"/>
        <v>11000</v>
      </c>
      <c r="L63" s="107">
        <f t="shared" si="7"/>
        <v>0</v>
      </c>
      <c r="M63" s="107">
        <f t="shared" si="8"/>
        <v>0</v>
      </c>
      <c r="N63" s="82"/>
      <c r="O63" s="83">
        <f t="shared" si="9"/>
        <v>0</v>
      </c>
      <c r="P63" s="84"/>
      <c r="Q63" s="85">
        <f t="shared" si="10"/>
        <v>0</v>
      </c>
      <c r="R63" s="85">
        <f t="shared" si="11"/>
        <v>0</v>
      </c>
      <c r="S63" s="85">
        <f t="shared" si="12"/>
        <v>0</v>
      </c>
      <c r="T63" s="109">
        <f t="shared" si="13"/>
        <v>10</v>
      </c>
      <c r="U63" s="110">
        <f t="shared" si="14"/>
        <v>11000</v>
      </c>
      <c r="V63" s="86">
        <f t="shared" si="17"/>
        <v>10</v>
      </c>
      <c r="W63" s="87">
        <f t="shared" si="1"/>
        <v>11000</v>
      </c>
      <c r="X63" s="87">
        <f t="shared" si="2"/>
        <v>0</v>
      </c>
      <c r="Y63" s="88">
        <f t="shared" si="3"/>
        <v>0</v>
      </c>
      <c r="Z63" s="89">
        <f t="shared" si="18"/>
        <v>10</v>
      </c>
      <c r="AA63" s="87">
        <f t="shared" si="4"/>
        <v>11000</v>
      </c>
      <c r="AB63" s="87">
        <f t="shared" si="15"/>
        <v>0</v>
      </c>
      <c r="AC63" s="90">
        <f t="shared" si="16"/>
        <v>0</v>
      </c>
      <c r="AD63" s="77"/>
      <c r="AE63" s="16"/>
    </row>
    <row r="64" spans="1:31" s="17" customFormat="1" ht="43.2">
      <c r="A64" s="103">
        <v>60</v>
      </c>
      <c r="B64" s="103">
        <v>54</v>
      </c>
      <c r="C64" s="103" t="s">
        <v>130</v>
      </c>
      <c r="D64" s="115" t="s">
        <v>131</v>
      </c>
      <c r="E64" s="116" t="s">
        <v>127</v>
      </c>
      <c r="F64" s="117">
        <v>900</v>
      </c>
      <c r="G64" s="118">
        <v>25</v>
      </c>
      <c r="H64" s="119">
        <v>762.71186440677968</v>
      </c>
      <c r="I64" s="107">
        <f t="shared" si="5"/>
        <v>22500</v>
      </c>
      <c r="J64" s="108">
        <f t="shared" si="19"/>
        <v>25</v>
      </c>
      <c r="K64" s="107">
        <f t="shared" si="6"/>
        <v>22500</v>
      </c>
      <c r="L64" s="107">
        <f t="shared" si="7"/>
        <v>0</v>
      </c>
      <c r="M64" s="107">
        <f t="shared" si="8"/>
        <v>0</v>
      </c>
      <c r="N64" s="82"/>
      <c r="O64" s="83">
        <f t="shared" si="9"/>
        <v>0</v>
      </c>
      <c r="P64" s="84"/>
      <c r="Q64" s="85">
        <f t="shared" si="10"/>
        <v>0</v>
      </c>
      <c r="R64" s="85">
        <f t="shared" si="11"/>
        <v>0</v>
      </c>
      <c r="S64" s="85">
        <f t="shared" si="12"/>
        <v>0</v>
      </c>
      <c r="T64" s="109">
        <f t="shared" si="13"/>
        <v>25</v>
      </c>
      <c r="U64" s="110">
        <f t="shared" si="14"/>
        <v>22500</v>
      </c>
      <c r="V64" s="86">
        <f t="shared" si="17"/>
        <v>25</v>
      </c>
      <c r="W64" s="87">
        <f t="shared" si="1"/>
        <v>22500</v>
      </c>
      <c r="X64" s="87">
        <f t="shared" si="2"/>
        <v>0</v>
      </c>
      <c r="Y64" s="88">
        <f t="shared" si="3"/>
        <v>0</v>
      </c>
      <c r="Z64" s="89">
        <f t="shared" si="18"/>
        <v>25</v>
      </c>
      <c r="AA64" s="87">
        <f t="shared" si="4"/>
        <v>22500</v>
      </c>
      <c r="AB64" s="87">
        <f t="shared" si="15"/>
        <v>0</v>
      </c>
      <c r="AC64" s="90">
        <f t="shared" si="16"/>
        <v>0</v>
      </c>
      <c r="AD64" s="77"/>
      <c r="AE64" s="16"/>
    </row>
    <row r="65" spans="1:31" s="17" customFormat="1" ht="57.6">
      <c r="A65" s="103">
        <v>61</v>
      </c>
      <c r="B65" s="103">
        <v>55</v>
      </c>
      <c r="C65" s="103" t="s">
        <v>132</v>
      </c>
      <c r="D65" s="115" t="s">
        <v>133</v>
      </c>
      <c r="E65" s="116" t="s">
        <v>127</v>
      </c>
      <c r="F65" s="117">
        <v>2800</v>
      </c>
      <c r="G65" s="118">
        <v>50</v>
      </c>
      <c r="H65" s="119">
        <v>2372.8813559322034</v>
      </c>
      <c r="I65" s="107">
        <f t="shared" si="5"/>
        <v>140000</v>
      </c>
      <c r="J65" s="108">
        <f>G65</f>
        <v>50</v>
      </c>
      <c r="K65" s="107">
        <f>J65*F65</f>
        <v>140000</v>
      </c>
      <c r="L65" s="107">
        <f>IF(K65&gt;I65,K65-I65,0)</f>
        <v>0</v>
      </c>
      <c r="M65" s="107">
        <f>IF(I65&gt;K65,I65-K65,0)</f>
        <v>0</v>
      </c>
      <c r="N65" s="82"/>
      <c r="O65" s="83">
        <f t="shared" si="9"/>
        <v>0</v>
      </c>
      <c r="P65" s="84"/>
      <c r="Q65" s="85">
        <f t="shared" si="10"/>
        <v>0</v>
      </c>
      <c r="R65" s="85">
        <f t="shared" si="11"/>
        <v>0</v>
      </c>
      <c r="S65" s="85">
        <f t="shared" si="12"/>
        <v>0</v>
      </c>
      <c r="T65" s="109">
        <f t="shared" si="13"/>
        <v>50</v>
      </c>
      <c r="U65" s="110">
        <f t="shared" si="14"/>
        <v>140000</v>
      </c>
      <c r="V65" s="86">
        <f t="shared" si="17"/>
        <v>50</v>
      </c>
      <c r="W65" s="87">
        <f t="shared" si="1"/>
        <v>140000</v>
      </c>
      <c r="X65" s="87">
        <f t="shared" si="2"/>
        <v>0</v>
      </c>
      <c r="Y65" s="88">
        <f t="shared" si="3"/>
        <v>0</v>
      </c>
      <c r="Z65" s="89">
        <f t="shared" si="18"/>
        <v>50</v>
      </c>
      <c r="AA65" s="87">
        <f t="shared" si="4"/>
        <v>140000</v>
      </c>
      <c r="AB65" s="87">
        <f t="shared" si="15"/>
        <v>0</v>
      </c>
      <c r="AC65" s="90">
        <f t="shared" si="16"/>
        <v>0</v>
      </c>
      <c r="AD65" s="77"/>
      <c r="AE65" s="16"/>
    </row>
    <row r="66" spans="1:31" s="17" customFormat="1" ht="30" customHeight="1">
      <c r="A66" s="103">
        <v>62</v>
      </c>
      <c r="B66" s="103">
        <v>56</v>
      </c>
      <c r="C66" s="103" t="s">
        <v>134</v>
      </c>
      <c r="D66" s="115" t="s">
        <v>135</v>
      </c>
      <c r="E66" s="116" t="s">
        <v>127</v>
      </c>
      <c r="F66" s="117">
        <v>1400</v>
      </c>
      <c r="G66" s="118">
        <v>200</v>
      </c>
      <c r="H66" s="119">
        <v>1186.4406779661017</v>
      </c>
      <c r="I66" s="107">
        <f t="shared" si="5"/>
        <v>280000</v>
      </c>
      <c r="J66" s="108">
        <f t="shared" si="19"/>
        <v>200</v>
      </c>
      <c r="K66" s="107">
        <f t="shared" si="6"/>
        <v>280000</v>
      </c>
      <c r="L66" s="107">
        <f t="shared" si="7"/>
        <v>0</v>
      </c>
      <c r="M66" s="107">
        <f t="shared" si="8"/>
        <v>0</v>
      </c>
      <c r="N66" s="82"/>
      <c r="O66" s="83">
        <f t="shared" si="9"/>
        <v>0</v>
      </c>
      <c r="P66" s="84"/>
      <c r="Q66" s="85">
        <f t="shared" si="10"/>
        <v>0</v>
      </c>
      <c r="R66" s="85">
        <f t="shared" si="11"/>
        <v>0</v>
      </c>
      <c r="S66" s="85">
        <f t="shared" si="12"/>
        <v>0</v>
      </c>
      <c r="T66" s="109">
        <f t="shared" si="13"/>
        <v>200</v>
      </c>
      <c r="U66" s="110">
        <f t="shared" si="14"/>
        <v>280000</v>
      </c>
      <c r="V66" s="86">
        <f t="shared" si="17"/>
        <v>200</v>
      </c>
      <c r="W66" s="87">
        <f t="shared" si="1"/>
        <v>280000</v>
      </c>
      <c r="X66" s="87">
        <f t="shared" si="2"/>
        <v>0</v>
      </c>
      <c r="Y66" s="88">
        <f t="shared" si="3"/>
        <v>0</v>
      </c>
      <c r="Z66" s="89">
        <f t="shared" si="18"/>
        <v>200</v>
      </c>
      <c r="AA66" s="87">
        <f t="shared" si="4"/>
        <v>280000</v>
      </c>
      <c r="AB66" s="87">
        <f t="shared" si="15"/>
        <v>0</v>
      </c>
      <c r="AC66" s="90">
        <f t="shared" si="16"/>
        <v>0</v>
      </c>
      <c r="AD66" s="77"/>
      <c r="AE66" s="16"/>
    </row>
    <row r="67" spans="1:31" s="17" customFormat="1" ht="43.2">
      <c r="A67" s="103">
        <v>63</v>
      </c>
      <c r="B67" s="103">
        <v>203</v>
      </c>
      <c r="C67" s="103" t="s">
        <v>136</v>
      </c>
      <c r="D67" s="115" t="s">
        <v>137</v>
      </c>
      <c r="E67" s="105" t="s">
        <v>22</v>
      </c>
      <c r="F67" s="50">
        <v>900</v>
      </c>
      <c r="G67" s="118">
        <v>200</v>
      </c>
      <c r="H67" s="119">
        <v>762.71186440677968</v>
      </c>
      <c r="I67" s="107">
        <f t="shared" si="5"/>
        <v>180000</v>
      </c>
      <c r="J67" s="108">
        <f t="shared" si="19"/>
        <v>200</v>
      </c>
      <c r="K67" s="107">
        <f t="shared" si="6"/>
        <v>180000</v>
      </c>
      <c r="L67" s="107">
        <f t="shared" si="7"/>
        <v>0</v>
      </c>
      <c r="M67" s="107">
        <f t="shared" si="8"/>
        <v>0</v>
      </c>
      <c r="N67" s="82"/>
      <c r="O67" s="83">
        <f t="shared" si="9"/>
        <v>0</v>
      </c>
      <c r="P67" s="84"/>
      <c r="Q67" s="85">
        <f t="shared" si="10"/>
        <v>0</v>
      </c>
      <c r="R67" s="85">
        <f t="shared" si="11"/>
        <v>0</v>
      </c>
      <c r="S67" s="85">
        <f t="shared" si="12"/>
        <v>0</v>
      </c>
      <c r="T67" s="109">
        <f t="shared" si="13"/>
        <v>200</v>
      </c>
      <c r="U67" s="110">
        <f t="shared" si="14"/>
        <v>180000</v>
      </c>
      <c r="V67" s="86">
        <f t="shared" si="17"/>
        <v>200</v>
      </c>
      <c r="W67" s="87">
        <f t="shared" si="1"/>
        <v>180000</v>
      </c>
      <c r="X67" s="87">
        <f t="shared" si="2"/>
        <v>0</v>
      </c>
      <c r="Y67" s="88">
        <f t="shared" si="3"/>
        <v>0</v>
      </c>
      <c r="Z67" s="89">
        <f t="shared" si="18"/>
        <v>200</v>
      </c>
      <c r="AA67" s="87">
        <f t="shared" si="4"/>
        <v>180000</v>
      </c>
      <c r="AB67" s="87">
        <f t="shared" si="15"/>
        <v>0</v>
      </c>
      <c r="AC67" s="90">
        <f t="shared" si="16"/>
        <v>0</v>
      </c>
      <c r="AD67" s="77"/>
      <c r="AE67" s="16"/>
    </row>
    <row r="68" spans="1:31" s="17" customFormat="1" ht="15" customHeight="1">
      <c r="A68" s="103">
        <v>64</v>
      </c>
      <c r="B68" s="103">
        <v>204</v>
      </c>
      <c r="C68" s="103" t="s">
        <v>138</v>
      </c>
      <c r="D68" s="115" t="s">
        <v>139</v>
      </c>
      <c r="E68" s="105" t="s">
        <v>22</v>
      </c>
      <c r="F68" s="50">
        <v>1600</v>
      </c>
      <c r="G68" s="118">
        <v>18</v>
      </c>
      <c r="H68" s="119">
        <v>1355.9322033898306</v>
      </c>
      <c r="I68" s="107">
        <f t="shared" si="5"/>
        <v>28800</v>
      </c>
      <c r="J68" s="108">
        <f t="shared" si="19"/>
        <v>18</v>
      </c>
      <c r="K68" s="107">
        <f t="shared" si="6"/>
        <v>28800</v>
      </c>
      <c r="L68" s="107">
        <f t="shared" si="7"/>
        <v>0</v>
      </c>
      <c r="M68" s="107">
        <f t="shared" si="8"/>
        <v>0</v>
      </c>
      <c r="N68" s="82"/>
      <c r="O68" s="83">
        <f t="shared" si="9"/>
        <v>0</v>
      </c>
      <c r="P68" s="84"/>
      <c r="Q68" s="85">
        <f t="shared" si="10"/>
        <v>0</v>
      </c>
      <c r="R68" s="85">
        <f t="shared" si="11"/>
        <v>0</v>
      </c>
      <c r="S68" s="85">
        <f t="shared" si="12"/>
        <v>0</v>
      </c>
      <c r="T68" s="109">
        <f t="shared" si="13"/>
        <v>18</v>
      </c>
      <c r="U68" s="110">
        <f t="shared" si="14"/>
        <v>28800</v>
      </c>
      <c r="V68" s="86">
        <f t="shared" si="17"/>
        <v>18</v>
      </c>
      <c r="W68" s="87">
        <f t="shared" si="1"/>
        <v>28800</v>
      </c>
      <c r="X68" s="87">
        <f t="shared" si="2"/>
        <v>0</v>
      </c>
      <c r="Y68" s="88">
        <f t="shared" si="3"/>
        <v>0</v>
      </c>
      <c r="Z68" s="89">
        <f t="shared" si="18"/>
        <v>18</v>
      </c>
      <c r="AA68" s="87">
        <f t="shared" si="4"/>
        <v>28800</v>
      </c>
      <c r="AB68" s="87">
        <f t="shared" si="15"/>
        <v>0</v>
      </c>
      <c r="AC68" s="90">
        <f t="shared" si="16"/>
        <v>0</v>
      </c>
      <c r="AD68" s="77"/>
      <c r="AE68" s="16"/>
    </row>
    <row r="69" spans="1:31" s="17" customFormat="1" ht="28.8">
      <c r="A69" s="103">
        <v>65</v>
      </c>
      <c r="B69" s="103">
        <v>205</v>
      </c>
      <c r="C69" s="103" t="s">
        <v>140</v>
      </c>
      <c r="D69" s="115" t="s">
        <v>141</v>
      </c>
      <c r="E69" s="105" t="s">
        <v>22</v>
      </c>
      <c r="F69" s="50">
        <v>18000</v>
      </c>
      <c r="G69" s="118">
        <v>4</v>
      </c>
      <c r="H69" s="119">
        <v>15254.237288135593</v>
      </c>
      <c r="I69" s="107">
        <f t="shared" si="5"/>
        <v>72000</v>
      </c>
      <c r="J69" s="108">
        <f t="shared" si="19"/>
        <v>4</v>
      </c>
      <c r="K69" s="107">
        <f t="shared" si="6"/>
        <v>72000</v>
      </c>
      <c r="L69" s="107">
        <f t="shared" si="7"/>
        <v>0</v>
      </c>
      <c r="M69" s="107">
        <f t="shared" si="8"/>
        <v>0</v>
      </c>
      <c r="N69" s="82"/>
      <c r="O69" s="83">
        <f t="shared" si="9"/>
        <v>0</v>
      </c>
      <c r="P69" s="84"/>
      <c r="Q69" s="85">
        <f t="shared" si="10"/>
        <v>0</v>
      </c>
      <c r="R69" s="85">
        <f t="shared" si="11"/>
        <v>0</v>
      </c>
      <c r="S69" s="85">
        <f t="shared" si="12"/>
        <v>0</v>
      </c>
      <c r="T69" s="109">
        <f t="shared" si="13"/>
        <v>4</v>
      </c>
      <c r="U69" s="110">
        <f t="shared" si="14"/>
        <v>72000</v>
      </c>
      <c r="V69" s="86">
        <f t="shared" ref="V69:V100" si="20">J69+P69</f>
        <v>4</v>
      </c>
      <c r="W69" s="87">
        <f t="shared" ref="W69:W132" si="21">V69*F69</f>
        <v>72000</v>
      </c>
      <c r="X69" s="87">
        <f t="shared" ref="X69:X132" si="22">IF(W69&gt;U69,W69-U69,0)</f>
        <v>0</v>
      </c>
      <c r="Y69" s="88">
        <f t="shared" ref="Y69:Y132" si="23">IF(U69&gt;W69,U69-W69,0)</f>
        <v>0</v>
      </c>
      <c r="Z69" s="89">
        <f t="shared" si="18"/>
        <v>4</v>
      </c>
      <c r="AA69" s="87">
        <f t="shared" ref="AA69:AA132" si="24">Z69*F69</f>
        <v>72000</v>
      </c>
      <c r="AB69" s="87">
        <f t="shared" si="15"/>
        <v>0</v>
      </c>
      <c r="AC69" s="90">
        <f t="shared" si="16"/>
        <v>0</v>
      </c>
      <c r="AD69" s="77"/>
      <c r="AE69" s="16"/>
    </row>
    <row r="70" spans="1:31" s="17" customFormat="1" ht="45" customHeight="1">
      <c r="A70" s="103">
        <v>66</v>
      </c>
      <c r="B70" s="103">
        <v>57</v>
      </c>
      <c r="C70" s="103" t="s">
        <v>142</v>
      </c>
      <c r="D70" s="115" t="s">
        <v>143</v>
      </c>
      <c r="E70" s="116" t="s">
        <v>122</v>
      </c>
      <c r="F70" s="117">
        <v>36</v>
      </c>
      <c r="G70" s="118">
        <v>2000</v>
      </c>
      <c r="H70" s="119">
        <v>30.508474576271187</v>
      </c>
      <c r="I70" s="107">
        <f t="shared" ref="I70:I133" si="25">F70*G70</f>
        <v>72000</v>
      </c>
      <c r="J70" s="108">
        <f t="shared" si="19"/>
        <v>2000</v>
      </c>
      <c r="K70" s="107">
        <f t="shared" ref="K70:K133" si="26">J70*F70</f>
        <v>72000</v>
      </c>
      <c r="L70" s="107">
        <f t="shared" ref="L70:L133" si="27">IF(K70&gt;I70,K70-I70,0)</f>
        <v>0</v>
      </c>
      <c r="M70" s="107">
        <f t="shared" ref="M70:M133" si="28">IF(I70&gt;K70,I70-K70,0)</f>
        <v>0</v>
      </c>
      <c r="N70" s="82"/>
      <c r="O70" s="83">
        <f t="shared" ref="O70:O133" si="29">N70*F70</f>
        <v>0</v>
      </c>
      <c r="P70" s="84"/>
      <c r="Q70" s="85">
        <f t="shared" ref="Q70:Q133" si="30">P70*F70</f>
        <v>0</v>
      </c>
      <c r="R70" s="85">
        <f t="shared" ref="R70:R133" si="31">IF(Q70&gt;O70,Q70-O70,0)</f>
        <v>0</v>
      </c>
      <c r="S70" s="85">
        <f t="shared" ref="S70:S133" si="32">IF(O70&gt;Q70,O70-Q70,0)</f>
        <v>0</v>
      </c>
      <c r="T70" s="109">
        <f t="shared" ref="T70:T133" si="33">G70+N70</f>
        <v>2000</v>
      </c>
      <c r="U70" s="110">
        <f t="shared" ref="U70:U133" si="34">T70*F70</f>
        <v>72000</v>
      </c>
      <c r="V70" s="86">
        <f t="shared" si="20"/>
        <v>2000</v>
      </c>
      <c r="W70" s="87">
        <f t="shared" si="21"/>
        <v>72000</v>
      </c>
      <c r="X70" s="87">
        <f t="shared" si="22"/>
        <v>0</v>
      </c>
      <c r="Y70" s="88">
        <f t="shared" si="23"/>
        <v>0</v>
      </c>
      <c r="Z70" s="89">
        <f t="shared" si="18"/>
        <v>2000</v>
      </c>
      <c r="AA70" s="87">
        <f t="shared" si="24"/>
        <v>72000</v>
      </c>
      <c r="AB70" s="87">
        <f t="shared" ref="AB70:AB133" si="35">IF(AA70&gt;U70,AA70-U70,0)</f>
        <v>0</v>
      </c>
      <c r="AC70" s="90">
        <f t="shared" ref="AC70:AC133" si="36">IF(U70&gt;AA70,U70-AA70,0)</f>
        <v>0</v>
      </c>
      <c r="AD70" s="77"/>
      <c r="AE70" s="16"/>
    </row>
    <row r="71" spans="1:31" s="17" customFormat="1" ht="45" customHeight="1">
      <c r="A71" s="103">
        <v>67</v>
      </c>
      <c r="B71" s="103">
        <v>58</v>
      </c>
      <c r="C71" s="103" t="s">
        <v>144</v>
      </c>
      <c r="D71" s="115" t="s">
        <v>145</v>
      </c>
      <c r="E71" s="116" t="s">
        <v>122</v>
      </c>
      <c r="F71" s="117">
        <v>100</v>
      </c>
      <c r="G71" s="118">
        <v>2000</v>
      </c>
      <c r="H71" s="119">
        <v>84.745762711864415</v>
      </c>
      <c r="I71" s="107">
        <f t="shared" si="25"/>
        <v>200000</v>
      </c>
      <c r="J71" s="108">
        <f t="shared" si="19"/>
        <v>2000</v>
      </c>
      <c r="K71" s="107">
        <f t="shared" si="26"/>
        <v>200000</v>
      </c>
      <c r="L71" s="107">
        <f t="shared" si="27"/>
        <v>0</v>
      </c>
      <c r="M71" s="107">
        <f t="shared" si="28"/>
        <v>0</v>
      </c>
      <c r="N71" s="82"/>
      <c r="O71" s="83">
        <f t="shared" si="29"/>
        <v>0</v>
      </c>
      <c r="P71" s="84"/>
      <c r="Q71" s="85">
        <f t="shared" si="30"/>
        <v>0</v>
      </c>
      <c r="R71" s="85">
        <f t="shared" si="31"/>
        <v>0</v>
      </c>
      <c r="S71" s="85">
        <f t="shared" si="32"/>
        <v>0</v>
      </c>
      <c r="T71" s="109">
        <f t="shared" si="33"/>
        <v>2000</v>
      </c>
      <c r="U71" s="110">
        <f t="shared" si="34"/>
        <v>200000</v>
      </c>
      <c r="V71" s="86">
        <f t="shared" si="20"/>
        <v>2000</v>
      </c>
      <c r="W71" s="87">
        <f t="shared" si="21"/>
        <v>200000</v>
      </c>
      <c r="X71" s="87">
        <f t="shared" si="22"/>
        <v>0</v>
      </c>
      <c r="Y71" s="88">
        <f t="shared" si="23"/>
        <v>0</v>
      </c>
      <c r="Z71" s="89">
        <f t="shared" si="18"/>
        <v>2000</v>
      </c>
      <c r="AA71" s="87">
        <f t="shared" si="24"/>
        <v>200000</v>
      </c>
      <c r="AB71" s="87">
        <f t="shared" si="35"/>
        <v>0</v>
      </c>
      <c r="AC71" s="90">
        <f t="shared" si="36"/>
        <v>0</v>
      </c>
      <c r="AD71" s="77"/>
      <c r="AE71" s="16"/>
    </row>
    <row r="72" spans="1:31" s="17" customFormat="1" ht="45" customHeight="1">
      <c r="A72" s="103">
        <v>68</v>
      </c>
      <c r="B72" s="103">
        <v>59</v>
      </c>
      <c r="C72" s="103" t="s">
        <v>146</v>
      </c>
      <c r="D72" s="115" t="s">
        <v>147</v>
      </c>
      <c r="E72" s="116" t="s">
        <v>122</v>
      </c>
      <c r="F72" s="117">
        <v>145</v>
      </c>
      <c r="G72" s="118">
        <v>8000</v>
      </c>
      <c r="H72" s="119">
        <v>122.88135593220339</v>
      </c>
      <c r="I72" s="107">
        <f t="shared" si="25"/>
        <v>1160000</v>
      </c>
      <c r="J72" s="108">
        <f t="shared" si="19"/>
        <v>8000</v>
      </c>
      <c r="K72" s="107">
        <f t="shared" si="26"/>
        <v>1160000</v>
      </c>
      <c r="L72" s="107">
        <f t="shared" si="27"/>
        <v>0</v>
      </c>
      <c r="M72" s="107">
        <f t="shared" si="28"/>
        <v>0</v>
      </c>
      <c r="N72" s="82"/>
      <c r="O72" s="83">
        <f t="shared" si="29"/>
        <v>0</v>
      </c>
      <c r="P72" s="84"/>
      <c r="Q72" s="85">
        <f t="shared" si="30"/>
        <v>0</v>
      </c>
      <c r="R72" s="85">
        <f t="shared" si="31"/>
        <v>0</v>
      </c>
      <c r="S72" s="85">
        <f t="shared" si="32"/>
        <v>0</v>
      </c>
      <c r="T72" s="109">
        <f t="shared" si="33"/>
        <v>8000</v>
      </c>
      <c r="U72" s="110">
        <f t="shared" si="34"/>
        <v>1160000</v>
      </c>
      <c r="V72" s="86">
        <f t="shared" si="20"/>
        <v>8000</v>
      </c>
      <c r="W72" s="87">
        <f t="shared" si="21"/>
        <v>1160000</v>
      </c>
      <c r="X72" s="87">
        <f t="shared" si="22"/>
        <v>0</v>
      </c>
      <c r="Y72" s="88">
        <f t="shared" si="23"/>
        <v>0</v>
      </c>
      <c r="Z72" s="89">
        <f t="shared" si="18"/>
        <v>8000</v>
      </c>
      <c r="AA72" s="87">
        <f t="shared" si="24"/>
        <v>1160000</v>
      </c>
      <c r="AB72" s="87">
        <f t="shared" si="35"/>
        <v>0</v>
      </c>
      <c r="AC72" s="90">
        <f t="shared" si="36"/>
        <v>0</v>
      </c>
      <c r="AD72" s="77"/>
      <c r="AE72" s="16"/>
    </row>
    <row r="73" spans="1:31" s="17" customFormat="1" ht="45" customHeight="1">
      <c r="A73" s="103">
        <v>69</v>
      </c>
      <c r="B73" s="103">
        <v>60</v>
      </c>
      <c r="C73" s="103" t="s">
        <v>148</v>
      </c>
      <c r="D73" s="115" t="s">
        <v>149</v>
      </c>
      <c r="E73" s="116" t="s">
        <v>122</v>
      </c>
      <c r="F73" s="117">
        <v>230</v>
      </c>
      <c r="G73" s="118">
        <v>5000</v>
      </c>
      <c r="H73" s="119">
        <v>194.91525423728814</v>
      </c>
      <c r="I73" s="107">
        <f t="shared" si="25"/>
        <v>1150000</v>
      </c>
      <c r="J73" s="108">
        <f t="shared" si="19"/>
        <v>5000</v>
      </c>
      <c r="K73" s="107">
        <f t="shared" si="26"/>
        <v>1150000</v>
      </c>
      <c r="L73" s="107">
        <f t="shared" si="27"/>
        <v>0</v>
      </c>
      <c r="M73" s="107">
        <f t="shared" si="28"/>
        <v>0</v>
      </c>
      <c r="N73" s="82"/>
      <c r="O73" s="83">
        <f t="shared" si="29"/>
        <v>0</v>
      </c>
      <c r="P73" s="84"/>
      <c r="Q73" s="85">
        <f t="shared" si="30"/>
        <v>0</v>
      </c>
      <c r="R73" s="85">
        <f t="shared" si="31"/>
        <v>0</v>
      </c>
      <c r="S73" s="85">
        <f t="shared" si="32"/>
        <v>0</v>
      </c>
      <c r="T73" s="109">
        <f t="shared" si="33"/>
        <v>5000</v>
      </c>
      <c r="U73" s="110">
        <f t="shared" si="34"/>
        <v>1150000</v>
      </c>
      <c r="V73" s="86">
        <f t="shared" si="20"/>
        <v>5000</v>
      </c>
      <c r="W73" s="87">
        <f t="shared" si="21"/>
        <v>1150000</v>
      </c>
      <c r="X73" s="87">
        <f t="shared" si="22"/>
        <v>0</v>
      </c>
      <c r="Y73" s="88">
        <f t="shared" si="23"/>
        <v>0</v>
      </c>
      <c r="Z73" s="89">
        <f t="shared" si="18"/>
        <v>5000</v>
      </c>
      <c r="AA73" s="87">
        <f t="shared" si="24"/>
        <v>1150000</v>
      </c>
      <c r="AB73" s="87">
        <f t="shared" si="35"/>
        <v>0</v>
      </c>
      <c r="AC73" s="90">
        <f t="shared" si="36"/>
        <v>0</v>
      </c>
      <c r="AD73" s="77"/>
      <c r="AE73" s="16"/>
    </row>
    <row r="74" spans="1:31" s="17" customFormat="1" ht="45" customHeight="1">
      <c r="A74" s="103">
        <v>70</v>
      </c>
      <c r="B74" s="103">
        <v>61</v>
      </c>
      <c r="C74" s="103" t="s">
        <v>150</v>
      </c>
      <c r="D74" s="115" t="s">
        <v>151</v>
      </c>
      <c r="E74" s="116" t="s">
        <v>122</v>
      </c>
      <c r="F74" s="117">
        <v>325.00000000000006</v>
      </c>
      <c r="G74" s="118">
        <v>300</v>
      </c>
      <c r="H74" s="119">
        <v>275.42372881355936</v>
      </c>
      <c r="I74" s="107">
        <f t="shared" si="25"/>
        <v>97500.000000000015</v>
      </c>
      <c r="J74" s="108">
        <f t="shared" si="19"/>
        <v>300</v>
      </c>
      <c r="K74" s="107">
        <f t="shared" si="26"/>
        <v>97500.000000000015</v>
      </c>
      <c r="L74" s="107">
        <f t="shared" si="27"/>
        <v>0</v>
      </c>
      <c r="M74" s="107">
        <f t="shared" si="28"/>
        <v>0</v>
      </c>
      <c r="N74" s="82"/>
      <c r="O74" s="83">
        <f t="shared" si="29"/>
        <v>0</v>
      </c>
      <c r="P74" s="84"/>
      <c r="Q74" s="85">
        <f t="shared" si="30"/>
        <v>0</v>
      </c>
      <c r="R74" s="85">
        <f t="shared" si="31"/>
        <v>0</v>
      </c>
      <c r="S74" s="85">
        <f t="shared" si="32"/>
        <v>0</v>
      </c>
      <c r="T74" s="109">
        <f t="shared" si="33"/>
        <v>300</v>
      </c>
      <c r="U74" s="110">
        <f t="shared" si="34"/>
        <v>97500.000000000015</v>
      </c>
      <c r="V74" s="86">
        <f t="shared" si="20"/>
        <v>300</v>
      </c>
      <c r="W74" s="87">
        <f t="shared" si="21"/>
        <v>97500.000000000015</v>
      </c>
      <c r="X74" s="87">
        <f t="shared" si="22"/>
        <v>0</v>
      </c>
      <c r="Y74" s="88">
        <f t="shared" si="23"/>
        <v>0</v>
      </c>
      <c r="Z74" s="89">
        <f t="shared" si="18"/>
        <v>300</v>
      </c>
      <c r="AA74" s="87">
        <f t="shared" si="24"/>
        <v>97500.000000000015</v>
      </c>
      <c r="AB74" s="87">
        <f t="shared" si="35"/>
        <v>0</v>
      </c>
      <c r="AC74" s="90">
        <f t="shared" si="36"/>
        <v>0</v>
      </c>
      <c r="AD74" s="77"/>
      <c r="AE74" s="16"/>
    </row>
    <row r="75" spans="1:31" s="17" customFormat="1" ht="45" customHeight="1">
      <c r="A75" s="103">
        <v>71</v>
      </c>
      <c r="B75" s="103">
        <v>62</v>
      </c>
      <c r="C75" s="103" t="s">
        <v>152</v>
      </c>
      <c r="D75" s="115" t="s">
        <v>153</v>
      </c>
      <c r="E75" s="116" t="s">
        <v>122</v>
      </c>
      <c r="F75" s="117">
        <v>545</v>
      </c>
      <c r="G75" s="118">
        <v>300</v>
      </c>
      <c r="H75" s="119">
        <v>461.86440677966107</v>
      </c>
      <c r="I75" s="107">
        <f t="shared" si="25"/>
        <v>163500</v>
      </c>
      <c r="J75" s="108">
        <f t="shared" si="19"/>
        <v>300</v>
      </c>
      <c r="K75" s="107">
        <f t="shared" si="26"/>
        <v>163500</v>
      </c>
      <c r="L75" s="107">
        <f t="shared" si="27"/>
        <v>0</v>
      </c>
      <c r="M75" s="107">
        <f t="shared" si="28"/>
        <v>0</v>
      </c>
      <c r="N75" s="82"/>
      <c r="O75" s="83">
        <f t="shared" si="29"/>
        <v>0</v>
      </c>
      <c r="P75" s="84"/>
      <c r="Q75" s="85">
        <f t="shared" si="30"/>
        <v>0</v>
      </c>
      <c r="R75" s="85">
        <f t="shared" si="31"/>
        <v>0</v>
      </c>
      <c r="S75" s="85">
        <f t="shared" si="32"/>
        <v>0</v>
      </c>
      <c r="T75" s="109">
        <f t="shared" si="33"/>
        <v>300</v>
      </c>
      <c r="U75" s="110">
        <f t="shared" si="34"/>
        <v>163500</v>
      </c>
      <c r="V75" s="86">
        <f t="shared" si="20"/>
        <v>300</v>
      </c>
      <c r="W75" s="87">
        <f t="shared" si="21"/>
        <v>163500</v>
      </c>
      <c r="X75" s="87">
        <f t="shared" si="22"/>
        <v>0</v>
      </c>
      <c r="Y75" s="88">
        <f t="shared" si="23"/>
        <v>0</v>
      </c>
      <c r="Z75" s="89">
        <f t="shared" si="18"/>
        <v>300</v>
      </c>
      <c r="AA75" s="87">
        <f t="shared" si="24"/>
        <v>163500</v>
      </c>
      <c r="AB75" s="87">
        <f t="shared" si="35"/>
        <v>0</v>
      </c>
      <c r="AC75" s="90">
        <f t="shared" si="36"/>
        <v>0</v>
      </c>
      <c r="AD75" s="77"/>
      <c r="AE75" s="16"/>
    </row>
    <row r="76" spans="1:31" s="17" customFormat="1" ht="45" customHeight="1">
      <c r="A76" s="103">
        <v>72</v>
      </c>
      <c r="B76" s="103">
        <v>63</v>
      </c>
      <c r="C76" s="103" t="s">
        <v>154</v>
      </c>
      <c r="D76" s="115" t="s">
        <v>155</v>
      </c>
      <c r="E76" s="116" t="s">
        <v>122</v>
      </c>
      <c r="F76" s="117">
        <v>849.99999999999989</v>
      </c>
      <c r="G76" s="118">
        <v>500</v>
      </c>
      <c r="H76" s="119">
        <v>720.33898305084745</v>
      </c>
      <c r="I76" s="107">
        <f t="shared" si="25"/>
        <v>424999.99999999994</v>
      </c>
      <c r="J76" s="108">
        <f t="shared" si="19"/>
        <v>500</v>
      </c>
      <c r="K76" s="107">
        <f t="shared" si="26"/>
        <v>424999.99999999994</v>
      </c>
      <c r="L76" s="107">
        <f t="shared" si="27"/>
        <v>0</v>
      </c>
      <c r="M76" s="107">
        <f t="shared" si="28"/>
        <v>0</v>
      </c>
      <c r="N76" s="82"/>
      <c r="O76" s="83">
        <f t="shared" si="29"/>
        <v>0</v>
      </c>
      <c r="P76" s="84"/>
      <c r="Q76" s="85">
        <f t="shared" si="30"/>
        <v>0</v>
      </c>
      <c r="R76" s="85">
        <f t="shared" si="31"/>
        <v>0</v>
      </c>
      <c r="S76" s="85">
        <f t="shared" si="32"/>
        <v>0</v>
      </c>
      <c r="T76" s="109">
        <f t="shared" si="33"/>
        <v>500</v>
      </c>
      <c r="U76" s="110">
        <f t="shared" si="34"/>
        <v>424999.99999999994</v>
      </c>
      <c r="V76" s="86">
        <f t="shared" si="20"/>
        <v>500</v>
      </c>
      <c r="W76" s="87">
        <f t="shared" si="21"/>
        <v>424999.99999999994</v>
      </c>
      <c r="X76" s="87">
        <f t="shared" si="22"/>
        <v>0</v>
      </c>
      <c r="Y76" s="88">
        <f t="shared" si="23"/>
        <v>0</v>
      </c>
      <c r="Z76" s="89">
        <f t="shared" si="18"/>
        <v>500</v>
      </c>
      <c r="AA76" s="87">
        <f t="shared" si="24"/>
        <v>424999.99999999994</v>
      </c>
      <c r="AB76" s="87">
        <f t="shared" si="35"/>
        <v>0</v>
      </c>
      <c r="AC76" s="90">
        <f t="shared" si="36"/>
        <v>0</v>
      </c>
      <c r="AD76" s="77"/>
      <c r="AE76" s="16"/>
    </row>
    <row r="77" spans="1:31" s="17" customFormat="1" ht="30" customHeight="1">
      <c r="A77" s="103">
        <v>73</v>
      </c>
      <c r="B77" s="103">
        <v>64</v>
      </c>
      <c r="C77" s="103" t="s">
        <v>156</v>
      </c>
      <c r="D77" s="115" t="s">
        <v>157</v>
      </c>
      <c r="E77" s="105" t="s">
        <v>22</v>
      </c>
      <c r="F77" s="50">
        <v>1800</v>
      </c>
      <c r="G77" s="118">
        <v>8</v>
      </c>
      <c r="H77" s="119">
        <v>1525.4237288135594</v>
      </c>
      <c r="I77" s="107">
        <f t="shared" si="25"/>
        <v>14400</v>
      </c>
      <c r="J77" s="108">
        <f t="shared" si="19"/>
        <v>8</v>
      </c>
      <c r="K77" s="107">
        <f t="shared" si="26"/>
        <v>14400</v>
      </c>
      <c r="L77" s="107">
        <f t="shared" si="27"/>
        <v>0</v>
      </c>
      <c r="M77" s="107">
        <f t="shared" si="28"/>
        <v>0</v>
      </c>
      <c r="N77" s="82"/>
      <c r="O77" s="83">
        <f t="shared" si="29"/>
        <v>0</v>
      </c>
      <c r="P77" s="84"/>
      <c r="Q77" s="85">
        <f t="shared" si="30"/>
        <v>0</v>
      </c>
      <c r="R77" s="85">
        <f t="shared" si="31"/>
        <v>0</v>
      </c>
      <c r="S77" s="85">
        <f t="shared" si="32"/>
        <v>0</v>
      </c>
      <c r="T77" s="109">
        <f t="shared" si="33"/>
        <v>8</v>
      </c>
      <c r="U77" s="110">
        <f t="shared" si="34"/>
        <v>14400</v>
      </c>
      <c r="V77" s="86">
        <f t="shared" si="20"/>
        <v>8</v>
      </c>
      <c r="W77" s="87">
        <f t="shared" si="21"/>
        <v>14400</v>
      </c>
      <c r="X77" s="87">
        <f t="shared" si="22"/>
        <v>0</v>
      </c>
      <c r="Y77" s="88">
        <f t="shared" si="23"/>
        <v>0</v>
      </c>
      <c r="Z77" s="89">
        <f t="shared" si="18"/>
        <v>8</v>
      </c>
      <c r="AA77" s="87">
        <f t="shared" si="24"/>
        <v>14400</v>
      </c>
      <c r="AB77" s="87">
        <f t="shared" si="35"/>
        <v>0</v>
      </c>
      <c r="AC77" s="90">
        <f t="shared" si="36"/>
        <v>0</v>
      </c>
      <c r="AD77" s="77"/>
      <c r="AE77" s="16"/>
    </row>
    <row r="78" spans="1:31" s="17" customFormat="1" ht="45" customHeight="1">
      <c r="A78" s="103">
        <v>74</v>
      </c>
      <c r="B78" s="103">
        <v>65</v>
      </c>
      <c r="C78" s="103" t="s">
        <v>158</v>
      </c>
      <c r="D78" s="115" t="s">
        <v>159</v>
      </c>
      <c r="E78" s="105" t="s">
        <v>22</v>
      </c>
      <c r="F78" s="50">
        <v>13000</v>
      </c>
      <c r="G78" s="106">
        <v>10</v>
      </c>
      <c r="H78" s="119">
        <v>11016.949152542373</v>
      </c>
      <c r="I78" s="107">
        <f t="shared" si="25"/>
        <v>130000</v>
      </c>
      <c r="J78" s="108">
        <f t="shared" si="19"/>
        <v>10</v>
      </c>
      <c r="K78" s="107">
        <f t="shared" si="26"/>
        <v>130000</v>
      </c>
      <c r="L78" s="107">
        <f t="shared" si="27"/>
        <v>0</v>
      </c>
      <c r="M78" s="107">
        <f t="shared" si="28"/>
        <v>0</v>
      </c>
      <c r="N78" s="82"/>
      <c r="O78" s="83">
        <f t="shared" si="29"/>
        <v>0</v>
      </c>
      <c r="P78" s="84"/>
      <c r="Q78" s="85">
        <f t="shared" si="30"/>
        <v>0</v>
      </c>
      <c r="R78" s="85">
        <f t="shared" si="31"/>
        <v>0</v>
      </c>
      <c r="S78" s="85">
        <f t="shared" si="32"/>
        <v>0</v>
      </c>
      <c r="T78" s="109">
        <f t="shared" si="33"/>
        <v>10</v>
      </c>
      <c r="U78" s="110">
        <f t="shared" si="34"/>
        <v>130000</v>
      </c>
      <c r="V78" s="86">
        <f t="shared" si="20"/>
        <v>10</v>
      </c>
      <c r="W78" s="87">
        <f t="shared" si="21"/>
        <v>130000</v>
      </c>
      <c r="X78" s="87">
        <f t="shared" si="22"/>
        <v>0</v>
      </c>
      <c r="Y78" s="88">
        <f t="shared" si="23"/>
        <v>0</v>
      </c>
      <c r="Z78" s="89">
        <f t="shared" si="18"/>
        <v>10</v>
      </c>
      <c r="AA78" s="87">
        <f t="shared" si="24"/>
        <v>130000</v>
      </c>
      <c r="AB78" s="87">
        <f t="shared" si="35"/>
        <v>0</v>
      </c>
      <c r="AC78" s="90">
        <f t="shared" si="36"/>
        <v>0</v>
      </c>
      <c r="AD78" s="77"/>
      <c r="AE78" s="16"/>
    </row>
    <row r="79" spans="1:31" s="17" customFormat="1" ht="45" customHeight="1">
      <c r="A79" s="103">
        <v>75</v>
      </c>
      <c r="B79" s="103">
        <v>230</v>
      </c>
      <c r="C79" s="103" t="s">
        <v>160</v>
      </c>
      <c r="D79" s="115" t="s">
        <v>161</v>
      </c>
      <c r="E79" s="105" t="s">
        <v>22</v>
      </c>
      <c r="F79" s="50">
        <v>13000</v>
      </c>
      <c r="G79" s="106">
        <v>14</v>
      </c>
      <c r="H79" s="119">
        <v>11016.949152542373</v>
      </c>
      <c r="I79" s="107">
        <f t="shared" si="25"/>
        <v>182000</v>
      </c>
      <c r="J79" s="108">
        <f t="shared" si="19"/>
        <v>14</v>
      </c>
      <c r="K79" s="107">
        <f t="shared" si="26"/>
        <v>182000</v>
      </c>
      <c r="L79" s="107">
        <f t="shared" si="27"/>
        <v>0</v>
      </c>
      <c r="M79" s="107">
        <f t="shared" si="28"/>
        <v>0</v>
      </c>
      <c r="N79" s="82"/>
      <c r="O79" s="83">
        <f t="shared" si="29"/>
        <v>0</v>
      </c>
      <c r="P79" s="84"/>
      <c r="Q79" s="85">
        <f t="shared" si="30"/>
        <v>0</v>
      </c>
      <c r="R79" s="85">
        <f t="shared" si="31"/>
        <v>0</v>
      </c>
      <c r="S79" s="85">
        <f t="shared" si="32"/>
        <v>0</v>
      </c>
      <c r="T79" s="109">
        <f t="shared" si="33"/>
        <v>14</v>
      </c>
      <c r="U79" s="110">
        <f t="shared" si="34"/>
        <v>182000</v>
      </c>
      <c r="V79" s="86">
        <f t="shared" si="20"/>
        <v>14</v>
      </c>
      <c r="W79" s="87">
        <f t="shared" si="21"/>
        <v>182000</v>
      </c>
      <c r="X79" s="87">
        <f t="shared" si="22"/>
        <v>0</v>
      </c>
      <c r="Y79" s="88">
        <f t="shared" si="23"/>
        <v>0</v>
      </c>
      <c r="Z79" s="89">
        <f t="shared" si="18"/>
        <v>14</v>
      </c>
      <c r="AA79" s="87">
        <f t="shared" si="24"/>
        <v>182000</v>
      </c>
      <c r="AB79" s="87">
        <f t="shared" si="35"/>
        <v>0</v>
      </c>
      <c r="AC79" s="90">
        <f t="shared" si="36"/>
        <v>0</v>
      </c>
      <c r="AD79" s="77"/>
      <c r="AE79" s="16"/>
    </row>
    <row r="80" spans="1:31" s="17" customFormat="1" ht="28.8">
      <c r="A80" s="103">
        <v>76</v>
      </c>
      <c r="B80" s="103">
        <v>66</v>
      </c>
      <c r="C80" s="103" t="s">
        <v>162</v>
      </c>
      <c r="D80" s="115" t="s">
        <v>163</v>
      </c>
      <c r="E80" s="105" t="s">
        <v>22</v>
      </c>
      <c r="F80" s="50">
        <v>50000</v>
      </c>
      <c r="G80" s="106">
        <v>5</v>
      </c>
      <c r="H80" s="119">
        <v>42372.881355932208</v>
      </c>
      <c r="I80" s="107">
        <f t="shared" si="25"/>
        <v>250000</v>
      </c>
      <c r="J80" s="108">
        <f t="shared" si="19"/>
        <v>5</v>
      </c>
      <c r="K80" s="107">
        <f t="shared" si="26"/>
        <v>250000</v>
      </c>
      <c r="L80" s="107">
        <f t="shared" si="27"/>
        <v>0</v>
      </c>
      <c r="M80" s="107">
        <f t="shared" si="28"/>
        <v>0</v>
      </c>
      <c r="N80" s="82"/>
      <c r="O80" s="83">
        <f t="shared" si="29"/>
        <v>0</v>
      </c>
      <c r="P80" s="84"/>
      <c r="Q80" s="85">
        <f t="shared" si="30"/>
        <v>0</v>
      </c>
      <c r="R80" s="85">
        <f t="shared" si="31"/>
        <v>0</v>
      </c>
      <c r="S80" s="85">
        <f t="shared" si="32"/>
        <v>0</v>
      </c>
      <c r="T80" s="109">
        <f t="shared" si="33"/>
        <v>5</v>
      </c>
      <c r="U80" s="110">
        <f t="shared" si="34"/>
        <v>250000</v>
      </c>
      <c r="V80" s="86">
        <f t="shared" si="20"/>
        <v>5</v>
      </c>
      <c r="W80" s="87">
        <f t="shared" si="21"/>
        <v>250000</v>
      </c>
      <c r="X80" s="87">
        <f t="shared" si="22"/>
        <v>0</v>
      </c>
      <c r="Y80" s="88">
        <f t="shared" si="23"/>
        <v>0</v>
      </c>
      <c r="Z80" s="89">
        <f t="shared" si="18"/>
        <v>5</v>
      </c>
      <c r="AA80" s="87">
        <f t="shared" si="24"/>
        <v>250000</v>
      </c>
      <c r="AB80" s="87">
        <f t="shared" si="35"/>
        <v>0</v>
      </c>
      <c r="AC80" s="90">
        <f t="shared" si="36"/>
        <v>0</v>
      </c>
      <c r="AD80" s="77"/>
      <c r="AE80" s="16"/>
    </row>
    <row r="81" spans="1:31" s="17" customFormat="1" ht="45" customHeight="1">
      <c r="A81" s="103">
        <v>77</v>
      </c>
      <c r="B81" s="103">
        <v>67</v>
      </c>
      <c r="C81" s="103" t="s">
        <v>164</v>
      </c>
      <c r="D81" s="115" t="s">
        <v>165</v>
      </c>
      <c r="E81" s="105" t="s">
        <v>22</v>
      </c>
      <c r="F81" s="50">
        <v>6000</v>
      </c>
      <c r="G81" s="106">
        <v>10</v>
      </c>
      <c r="H81" s="119">
        <v>5084.7457627118647</v>
      </c>
      <c r="I81" s="107">
        <f t="shared" si="25"/>
        <v>60000</v>
      </c>
      <c r="J81" s="108">
        <f t="shared" si="19"/>
        <v>10</v>
      </c>
      <c r="K81" s="107">
        <f t="shared" si="26"/>
        <v>60000</v>
      </c>
      <c r="L81" s="107">
        <f t="shared" si="27"/>
        <v>0</v>
      </c>
      <c r="M81" s="107">
        <f t="shared" si="28"/>
        <v>0</v>
      </c>
      <c r="N81" s="82"/>
      <c r="O81" s="83">
        <f t="shared" si="29"/>
        <v>0</v>
      </c>
      <c r="P81" s="84"/>
      <c r="Q81" s="85">
        <f t="shared" si="30"/>
        <v>0</v>
      </c>
      <c r="R81" s="85">
        <f t="shared" si="31"/>
        <v>0</v>
      </c>
      <c r="S81" s="85">
        <f t="shared" si="32"/>
        <v>0</v>
      </c>
      <c r="T81" s="109">
        <f t="shared" si="33"/>
        <v>10</v>
      </c>
      <c r="U81" s="110">
        <f t="shared" si="34"/>
        <v>60000</v>
      </c>
      <c r="V81" s="86">
        <f t="shared" si="20"/>
        <v>10</v>
      </c>
      <c r="W81" s="87">
        <f t="shared" si="21"/>
        <v>60000</v>
      </c>
      <c r="X81" s="87">
        <f t="shared" si="22"/>
        <v>0</v>
      </c>
      <c r="Y81" s="88">
        <f t="shared" si="23"/>
        <v>0</v>
      </c>
      <c r="Z81" s="89">
        <f t="shared" si="18"/>
        <v>10</v>
      </c>
      <c r="AA81" s="87">
        <f t="shared" si="24"/>
        <v>60000</v>
      </c>
      <c r="AB81" s="87">
        <f t="shared" si="35"/>
        <v>0</v>
      </c>
      <c r="AC81" s="90">
        <f t="shared" si="36"/>
        <v>0</v>
      </c>
      <c r="AD81" s="77"/>
      <c r="AE81" s="16"/>
    </row>
    <row r="82" spans="1:31" s="17" customFormat="1" ht="30" customHeight="1">
      <c r="A82" s="103">
        <v>78</v>
      </c>
      <c r="B82" s="103">
        <v>206</v>
      </c>
      <c r="C82" s="103" t="s">
        <v>166</v>
      </c>
      <c r="D82" s="115" t="s">
        <v>167</v>
      </c>
      <c r="E82" s="105" t="s">
        <v>22</v>
      </c>
      <c r="F82" s="50">
        <v>22500</v>
      </c>
      <c r="G82" s="118">
        <v>18</v>
      </c>
      <c r="H82" s="119">
        <v>19067.796610169491</v>
      </c>
      <c r="I82" s="107">
        <f t="shared" si="25"/>
        <v>405000</v>
      </c>
      <c r="J82" s="108">
        <f t="shared" si="19"/>
        <v>18</v>
      </c>
      <c r="K82" s="107">
        <f t="shared" si="26"/>
        <v>405000</v>
      </c>
      <c r="L82" s="107">
        <f t="shared" si="27"/>
        <v>0</v>
      </c>
      <c r="M82" s="107">
        <f t="shared" si="28"/>
        <v>0</v>
      </c>
      <c r="N82" s="82"/>
      <c r="O82" s="83">
        <f t="shared" si="29"/>
        <v>0</v>
      </c>
      <c r="P82" s="84"/>
      <c r="Q82" s="85">
        <f t="shared" si="30"/>
        <v>0</v>
      </c>
      <c r="R82" s="85">
        <f t="shared" si="31"/>
        <v>0</v>
      </c>
      <c r="S82" s="85">
        <f t="shared" si="32"/>
        <v>0</v>
      </c>
      <c r="T82" s="109">
        <f t="shared" si="33"/>
        <v>18</v>
      </c>
      <c r="U82" s="110">
        <f t="shared" si="34"/>
        <v>405000</v>
      </c>
      <c r="V82" s="86">
        <f t="shared" si="20"/>
        <v>18</v>
      </c>
      <c r="W82" s="87">
        <f t="shared" si="21"/>
        <v>405000</v>
      </c>
      <c r="X82" s="87">
        <f t="shared" si="22"/>
        <v>0</v>
      </c>
      <c r="Y82" s="88">
        <f t="shared" si="23"/>
        <v>0</v>
      </c>
      <c r="Z82" s="89">
        <f t="shared" si="18"/>
        <v>18</v>
      </c>
      <c r="AA82" s="87">
        <f t="shared" si="24"/>
        <v>405000</v>
      </c>
      <c r="AB82" s="87">
        <f t="shared" si="35"/>
        <v>0</v>
      </c>
      <c r="AC82" s="90">
        <f t="shared" si="36"/>
        <v>0</v>
      </c>
      <c r="AD82" s="77"/>
      <c r="AE82" s="16"/>
    </row>
    <row r="83" spans="1:31" s="17" customFormat="1" ht="45" customHeight="1">
      <c r="A83" s="103">
        <v>79</v>
      </c>
      <c r="B83" s="103">
        <v>68</v>
      </c>
      <c r="C83" s="103" t="s">
        <v>168</v>
      </c>
      <c r="D83" s="115" t="s">
        <v>169</v>
      </c>
      <c r="E83" s="105" t="s">
        <v>22</v>
      </c>
      <c r="F83" s="50">
        <v>54000</v>
      </c>
      <c r="G83" s="118">
        <v>18</v>
      </c>
      <c r="H83" s="119">
        <v>45762.711864406781</v>
      </c>
      <c r="I83" s="107">
        <f t="shared" si="25"/>
        <v>972000</v>
      </c>
      <c r="J83" s="108">
        <f t="shared" si="19"/>
        <v>18</v>
      </c>
      <c r="K83" s="107">
        <f t="shared" si="26"/>
        <v>972000</v>
      </c>
      <c r="L83" s="107">
        <f t="shared" si="27"/>
        <v>0</v>
      </c>
      <c r="M83" s="107">
        <f t="shared" si="28"/>
        <v>0</v>
      </c>
      <c r="N83" s="82"/>
      <c r="O83" s="83">
        <f t="shared" si="29"/>
        <v>0</v>
      </c>
      <c r="P83" s="84"/>
      <c r="Q83" s="85">
        <f t="shared" si="30"/>
        <v>0</v>
      </c>
      <c r="R83" s="85">
        <f t="shared" si="31"/>
        <v>0</v>
      </c>
      <c r="S83" s="85">
        <f t="shared" si="32"/>
        <v>0</v>
      </c>
      <c r="T83" s="109">
        <f t="shared" si="33"/>
        <v>18</v>
      </c>
      <c r="U83" s="110">
        <f t="shared" si="34"/>
        <v>972000</v>
      </c>
      <c r="V83" s="86">
        <f t="shared" si="20"/>
        <v>18</v>
      </c>
      <c r="W83" s="87">
        <f t="shared" si="21"/>
        <v>972000</v>
      </c>
      <c r="X83" s="87">
        <f t="shared" si="22"/>
        <v>0</v>
      </c>
      <c r="Y83" s="88">
        <f t="shared" si="23"/>
        <v>0</v>
      </c>
      <c r="Z83" s="89">
        <f t="shared" si="18"/>
        <v>18</v>
      </c>
      <c r="AA83" s="87">
        <f t="shared" si="24"/>
        <v>972000</v>
      </c>
      <c r="AB83" s="87">
        <f t="shared" si="35"/>
        <v>0</v>
      </c>
      <c r="AC83" s="90">
        <f t="shared" si="36"/>
        <v>0</v>
      </c>
      <c r="AD83" s="77"/>
      <c r="AE83" s="16"/>
    </row>
    <row r="84" spans="1:31" s="17" customFormat="1" ht="30" customHeight="1">
      <c r="A84" s="103">
        <v>80</v>
      </c>
      <c r="B84" s="103">
        <v>69</v>
      </c>
      <c r="C84" s="103" t="s">
        <v>170</v>
      </c>
      <c r="D84" s="115" t="s">
        <v>171</v>
      </c>
      <c r="E84" s="105" t="s">
        <v>22</v>
      </c>
      <c r="F84" s="50">
        <v>25000</v>
      </c>
      <c r="G84" s="118">
        <v>6</v>
      </c>
      <c r="H84" s="119">
        <v>21186.440677966104</v>
      </c>
      <c r="I84" s="107">
        <f t="shared" si="25"/>
        <v>150000</v>
      </c>
      <c r="J84" s="108">
        <f t="shared" si="19"/>
        <v>6</v>
      </c>
      <c r="K84" s="107">
        <f t="shared" si="26"/>
        <v>150000</v>
      </c>
      <c r="L84" s="107">
        <f t="shared" si="27"/>
        <v>0</v>
      </c>
      <c r="M84" s="107">
        <f t="shared" si="28"/>
        <v>0</v>
      </c>
      <c r="N84" s="82"/>
      <c r="O84" s="83">
        <f t="shared" si="29"/>
        <v>0</v>
      </c>
      <c r="P84" s="84"/>
      <c r="Q84" s="85">
        <f t="shared" si="30"/>
        <v>0</v>
      </c>
      <c r="R84" s="85">
        <f t="shared" si="31"/>
        <v>0</v>
      </c>
      <c r="S84" s="85">
        <f t="shared" si="32"/>
        <v>0</v>
      </c>
      <c r="T84" s="109">
        <f t="shared" si="33"/>
        <v>6</v>
      </c>
      <c r="U84" s="110">
        <f t="shared" si="34"/>
        <v>150000</v>
      </c>
      <c r="V84" s="86">
        <f t="shared" si="20"/>
        <v>6</v>
      </c>
      <c r="W84" s="87">
        <f t="shared" si="21"/>
        <v>150000</v>
      </c>
      <c r="X84" s="87">
        <f t="shared" si="22"/>
        <v>0</v>
      </c>
      <c r="Y84" s="88">
        <f t="shared" si="23"/>
        <v>0</v>
      </c>
      <c r="Z84" s="89">
        <f t="shared" si="18"/>
        <v>6</v>
      </c>
      <c r="AA84" s="87">
        <f t="shared" si="24"/>
        <v>150000</v>
      </c>
      <c r="AB84" s="87">
        <f t="shared" si="35"/>
        <v>0</v>
      </c>
      <c r="AC84" s="90">
        <f t="shared" si="36"/>
        <v>0</v>
      </c>
      <c r="AD84" s="77"/>
      <c r="AE84" s="16"/>
    </row>
    <row r="85" spans="1:31" s="17" customFormat="1" ht="28.8">
      <c r="A85" s="103">
        <v>81</v>
      </c>
      <c r="B85" s="103">
        <v>70</v>
      </c>
      <c r="C85" s="103" t="s">
        <v>172</v>
      </c>
      <c r="D85" s="115" t="s">
        <v>173</v>
      </c>
      <c r="E85" s="116" t="s">
        <v>122</v>
      </c>
      <c r="F85" s="117">
        <v>450</v>
      </c>
      <c r="G85" s="106">
        <v>400</v>
      </c>
      <c r="H85" s="119">
        <v>381.35593220338984</v>
      </c>
      <c r="I85" s="107">
        <f t="shared" si="25"/>
        <v>180000</v>
      </c>
      <c r="J85" s="108">
        <f t="shared" si="19"/>
        <v>400</v>
      </c>
      <c r="K85" s="107">
        <f t="shared" si="26"/>
        <v>180000</v>
      </c>
      <c r="L85" s="107">
        <f t="shared" si="27"/>
        <v>0</v>
      </c>
      <c r="M85" s="107">
        <f t="shared" si="28"/>
        <v>0</v>
      </c>
      <c r="N85" s="82"/>
      <c r="O85" s="83">
        <f t="shared" si="29"/>
        <v>0</v>
      </c>
      <c r="P85" s="84"/>
      <c r="Q85" s="85">
        <f t="shared" si="30"/>
        <v>0</v>
      </c>
      <c r="R85" s="85">
        <f t="shared" si="31"/>
        <v>0</v>
      </c>
      <c r="S85" s="85">
        <f t="shared" si="32"/>
        <v>0</v>
      </c>
      <c r="T85" s="109">
        <f t="shared" si="33"/>
        <v>400</v>
      </c>
      <c r="U85" s="110">
        <f t="shared" si="34"/>
        <v>180000</v>
      </c>
      <c r="V85" s="86">
        <f t="shared" si="20"/>
        <v>400</v>
      </c>
      <c r="W85" s="87">
        <f t="shared" si="21"/>
        <v>180000</v>
      </c>
      <c r="X85" s="87">
        <f t="shared" si="22"/>
        <v>0</v>
      </c>
      <c r="Y85" s="88">
        <f t="shared" si="23"/>
        <v>0</v>
      </c>
      <c r="Z85" s="89">
        <f t="shared" si="18"/>
        <v>400</v>
      </c>
      <c r="AA85" s="87">
        <f t="shared" si="24"/>
        <v>180000</v>
      </c>
      <c r="AB85" s="87">
        <f t="shared" si="35"/>
        <v>0</v>
      </c>
      <c r="AC85" s="90">
        <f t="shared" si="36"/>
        <v>0</v>
      </c>
      <c r="AD85" s="77"/>
      <c r="AE85" s="16"/>
    </row>
    <row r="86" spans="1:31" s="17" customFormat="1" ht="15" customHeight="1">
      <c r="A86" s="103">
        <v>82</v>
      </c>
      <c r="B86" s="103">
        <v>71</v>
      </c>
      <c r="C86" s="103" t="s">
        <v>174</v>
      </c>
      <c r="D86" s="115" t="s">
        <v>175</v>
      </c>
      <c r="E86" s="116" t="s">
        <v>122</v>
      </c>
      <c r="F86" s="117">
        <v>300</v>
      </c>
      <c r="G86" s="106">
        <v>400</v>
      </c>
      <c r="H86" s="119">
        <v>254.23728813559325</v>
      </c>
      <c r="I86" s="107">
        <f t="shared" si="25"/>
        <v>120000</v>
      </c>
      <c r="J86" s="108">
        <f t="shared" si="19"/>
        <v>400</v>
      </c>
      <c r="K86" s="107">
        <f t="shared" si="26"/>
        <v>120000</v>
      </c>
      <c r="L86" s="107">
        <f t="shared" si="27"/>
        <v>0</v>
      </c>
      <c r="M86" s="107">
        <f t="shared" si="28"/>
        <v>0</v>
      </c>
      <c r="N86" s="82"/>
      <c r="O86" s="83">
        <f t="shared" si="29"/>
        <v>0</v>
      </c>
      <c r="P86" s="84"/>
      <c r="Q86" s="85">
        <f t="shared" si="30"/>
        <v>0</v>
      </c>
      <c r="R86" s="85">
        <f t="shared" si="31"/>
        <v>0</v>
      </c>
      <c r="S86" s="85">
        <f t="shared" si="32"/>
        <v>0</v>
      </c>
      <c r="T86" s="109">
        <f t="shared" si="33"/>
        <v>400</v>
      </c>
      <c r="U86" s="110">
        <f t="shared" si="34"/>
        <v>120000</v>
      </c>
      <c r="V86" s="86">
        <f t="shared" si="20"/>
        <v>400</v>
      </c>
      <c r="W86" s="87">
        <f t="shared" si="21"/>
        <v>120000</v>
      </c>
      <c r="X86" s="87">
        <f t="shared" si="22"/>
        <v>0</v>
      </c>
      <c r="Y86" s="88">
        <f t="shared" si="23"/>
        <v>0</v>
      </c>
      <c r="Z86" s="89">
        <f t="shared" si="18"/>
        <v>400</v>
      </c>
      <c r="AA86" s="87">
        <f t="shared" si="24"/>
        <v>120000</v>
      </c>
      <c r="AB86" s="87">
        <f t="shared" si="35"/>
        <v>0</v>
      </c>
      <c r="AC86" s="90">
        <f t="shared" si="36"/>
        <v>0</v>
      </c>
      <c r="AD86" s="77"/>
      <c r="AE86" s="16"/>
    </row>
    <row r="87" spans="1:31" s="17" customFormat="1" ht="30" customHeight="1">
      <c r="A87" s="103">
        <v>83</v>
      </c>
      <c r="B87" s="103">
        <v>207</v>
      </c>
      <c r="C87" s="103" t="s">
        <v>176</v>
      </c>
      <c r="D87" s="115" t="s">
        <v>177</v>
      </c>
      <c r="E87" s="105" t="s">
        <v>22</v>
      </c>
      <c r="F87" s="50">
        <v>4800</v>
      </c>
      <c r="G87" s="118">
        <v>20</v>
      </c>
      <c r="H87" s="119">
        <v>4067.7966101694919</v>
      </c>
      <c r="I87" s="107">
        <f t="shared" si="25"/>
        <v>96000</v>
      </c>
      <c r="J87" s="108">
        <f t="shared" si="19"/>
        <v>20</v>
      </c>
      <c r="K87" s="107">
        <f t="shared" si="26"/>
        <v>96000</v>
      </c>
      <c r="L87" s="107">
        <f t="shared" si="27"/>
        <v>0</v>
      </c>
      <c r="M87" s="107">
        <f t="shared" si="28"/>
        <v>0</v>
      </c>
      <c r="N87" s="82"/>
      <c r="O87" s="83">
        <f t="shared" si="29"/>
        <v>0</v>
      </c>
      <c r="P87" s="84"/>
      <c r="Q87" s="85">
        <f t="shared" si="30"/>
        <v>0</v>
      </c>
      <c r="R87" s="85">
        <f t="shared" si="31"/>
        <v>0</v>
      </c>
      <c r="S87" s="85">
        <f t="shared" si="32"/>
        <v>0</v>
      </c>
      <c r="T87" s="109">
        <f t="shared" si="33"/>
        <v>20</v>
      </c>
      <c r="U87" s="110">
        <f t="shared" si="34"/>
        <v>96000</v>
      </c>
      <c r="V87" s="86">
        <f t="shared" si="20"/>
        <v>20</v>
      </c>
      <c r="W87" s="87">
        <f t="shared" si="21"/>
        <v>96000</v>
      </c>
      <c r="X87" s="87">
        <f t="shared" si="22"/>
        <v>0</v>
      </c>
      <c r="Y87" s="88">
        <f t="shared" si="23"/>
        <v>0</v>
      </c>
      <c r="Z87" s="89">
        <f t="shared" si="18"/>
        <v>20</v>
      </c>
      <c r="AA87" s="87">
        <f t="shared" si="24"/>
        <v>96000</v>
      </c>
      <c r="AB87" s="87">
        <f t="shared" si="35"/>
        <v>0</v>
      </c>
      <c r="AC87" s="90">
        <f t="shared" si="36"/>
        <v>0</v>
      </c>
      <c r="AD87" s="77"/>
      <c r="AE87" s="16"/>
    </row>
    <row r="88" spans="1:31" s="17" customFormat="1" ht="30" customHeight="1">
      <c r="A88" s="103">
        <v>84</v>
      </c>
      <c r="B88" s="103">
        <v>208</v>
      </c>
      <c r="C88" s="103" t="s">
        <v>178</v>
      </c>
      <c r="D88" s="115" t="s">
        <v>179</v>
      </c>
      <c r="E88" s="105" t="s">
        <v>22</v>
      </c>
      <c r="F88" s="50">
        <v>4000</v>
      </c>
      <c r="G88" s="118">
        <v>60</v>
      </c>
      <c r="H88" s="119">
        <v>3389.8305084745766</v>
      </c>
      <c r="I88" s="107">
        <f t="shared" si="25"/>
        <v>240000</v>
      </c>
      <c r="J88" s="108">
        <f t="shared" si="19"/>
        <v>60</v>
      </c>
      <c r="K88" s="107">
        <f t="shared" si="26"/>
        <v>240000</v>
      </c>
      <c r="L88" s="107">
        <f t="shared" si="27"/>
        <v>0</v>
      </c>
      <c r="M88" s="107">
        <f t="shared" si="28"/>
        <v>0</v>
      </c>
      <c r="N88" s="82"/>
      <c r="O88" s="83">
        <f t="shared" si="29"/>
        <v>0</v>
      </c>
      <c r="P88" s="84"/>
      <c r="Q88" s="85">
        <f t="shared" si="30"/>
        <v>0</v>
      </c>
      <c r="R88" s="85">
        <f t="shared" si="31"/>
        <v>0</v>
      </c>
      <c r="S88" s="85">
        <f t="shared" si="32"/>
        <v>0</v>
      </c>
      <c r="T88" s="109">
        <f t="shared" si="33"/>
        <v>60</v>
      </c>
      <c r="U88" s="110">
        <f t="shared" si="34"/>
        <v>240000</v>
      </c>
      <c r="V88" s="86">
        <f t="shared" si="20"/>
        <v>60</v>
      </c>
      <c r="W88" s="87">
        <f t="shared" si="21"/>
        <v>240000</v>
      </c>
      <c r="X88" s="87">
        <f t="shared" si="22"/>
        <v>0</v>
      </c>
      <c r="Y88" s="88">
        <f t="shared" si="23"/>
        <v>0</v>
      </c>
      <c r="Z88" s="89">
        <f t="shared" si="18"/>
        <v>60</v>
      </c>
      <c r="AA88" s="87">
        <f t="shared" si="24"/>
        <v>240000</v>
      </c>
      <c r="AB88" s="87">
        <f t="shared" si="35"/>
        <v>0</v>
      </c>
      <c r="AC88" s="90">
        <f t="shared" si="36"/>
        <v>0</v>
      </c>
      <c r="AD88" s="77"/>
      <c r="AE88" s="16"/>
    </row>
    <row r="89" spans="1:31" s="17" customFormat="1" ht="57.6">
      <c r="A89" s="103">
        <v>85</v>
      </c>
      <c r="B89" s="103">
        <v>209</v>
      </c>
      <c r="C89" s="103" t="s">
        <v>180</v>
      </c>
      <c r="D89" s="115" t="s">
        <v>181</v>
      </c>
      <c r="E89" s="105" t="s">
        <v>22</v>
      </c>
      <c r="F89" s="50">
        <v>1400</v>
      </c>
      <c r="G89" s="118">
        <v>215</v>
      </c>
      <c r="H89" s="119">
        <v>1186.4406779661017</v>
      </c>
      <c r="I89" s="107">
        <f t="shared" si="25"/>
        <v>301000</v>
      </c>
      <c r="J89" s="108">
        <f t="shared" si="19"/>
        <v>215</v>
      </c>
      <c r="K89" s="107">
        <f t="shared" si="26"/>
        <v>301000</v>
      </c>
      <c r="L89" s="107">
        <f t="shared" si="27"/>
        <v>0</v>
      </c>
      <c r="M89" s="107">
        <f t="shared" si="28"/>
        <v>0</v>
      </c>
      <c r="N89" s="82"/>
      <c r="O89" s="83">
        <f t="shared" si="29"/>
        <v>0</v>
      </c>
      <c r="P89" s="84"/>
      <c r="Q89" s="85">
        <f t="shared" si="30"/>
        <v>0</v>
      </c>
      <c r="R89" s="85">
        <f t="shared" si="31"/>
        <v>0</v>
      </c>
      <c r="S89" s="85">
        <f t="shared" si="32"/>
        <v>0</v>
      </c>
      <c r="T89" s="109">
        <f t="shared" si="33"/>
        <v>215</v>
      </c>
      <c r="U89" s="110">
        <f t="shared" si="34"/>
        <v>301000</v>
      </c>
      <c r="V89" s="86">
        <f t="shared" si="20"/>
        <v>215</v>
      </c>
      <c r="W89" s="87">
        <f t="shared" si="21"/>
        <v>301000</v>
      </c>
      <c r="X89" s="87">
        <f t="shared" si="22"/>
        <v>0</v>
      </c>
      <c r="Y89" s="88">
        <f t="shared" si="23"/>
        <v>0</v>
      </c>
      <c r="Z89" s="89">
        <f t="shared" si="18"/>
        <v>215</v>
      </c>
      <c r="AA89" s="87">
        <f t="shared" si="24"/>
        <v>301000</v>
      </c>
      <c r="AB89" s="87">
        <f t="shared" si="35"/>
        <v>0</v>
      </c>
      <c r="AC89" s="90">
        <f t="shared" si="36"/>
        <v>0</v>
      </c>
      <c r="AD89" s="77"/>
      <c r="AE89" s="16"/>
    </row>
    <row r="90" spans="1:31" s="17" customFormat="1" ht="30" customHeight="1">
      <c r="A90" s="103">
        <v>86</v>
      </c>
      <c r="B90" s="103">
        <v>210</v>
      </c>
      <c r="C90" s="103" t="s">
        <v>182</v>
      </c>
      <c r="D90" s="115" t="s">
        <v>183</v>
      </c>
      <c r="E90" s="105" t="s">
        <v>22</v>
      </c>
      <c r="F90" s="50">
        <v>1800</v>
      </c>
      <c r="G90" s="118">
        <v>95</v>
      </c>
      <c r="H90" s="119">
        <v>1525.4237288135594</v>
      </c>
      <c r="I90" s="107">
        <f t="shared" si="25"/>
        <v>171000</v>
      </c>
      <c r="J90" s="108">
        <f t="shared" si="19"/>
        <v>95</v>
      </c>
      <c r="K90" s="107">
        <f t="shared" si="26"/>
        <v>171000</v>
      </c>
      <c r="L90" s="107">
        <f t="shared" si="27"/>
        <v>0</v>
      </c>
      <c r="M90" s="107">
        <f t="shared" si="28"/>
        <v>0</v>
      </c>
      <c r="N90" s="82"/>
      <c r="O90" s="83">
        <f t="shared" si="29"/>
        <v>0</v>
      </c>
      <c r="P90" s="84"/>
      <c r="Q90" s="85">
        <f t="shared" si="30"/>
        <v>0</v>
      </c>
      <c r="R90" s="85">
        <f t="shared" si="31"/>
        <v>0</v>
      </c>
      <c r="S90" s="85">
        <f t="shared" si="32"/>
        <v>0</v>
      </c>
      <c r="T90" s="109">
        <f t="shared" si="33"/>
        <v>95</v>
      </c>
      <c r="U90" s="110">
        <f t="shared" si="34"/>
        <v>171000</v>
      </c>
      <c r="V90" s="86">
        <f t="shared" si="20"/>
        <v>95</v>
      </c>
      <c r="W90" s="87">
        <f t="shared" si="21"/>
        <v>171000</v>
      </c>
      <c r="X90" s="87">
        <f t="shared" si="22"/>
        <v>0</v>
      </c>
      <c r="Y90" s="88">
        <f t="shared" si="23"/>
        <v>0</v>
      </c>
      <c r="Z90" s="89">
        <f t="shared" si="18"/>
        <v>95</v>
      </c>
      <c r="AA90" s="87">
        <f t="shared" si="24"/>
        <v>171000</v>
      </c>
      <c r="AB90" s="87">
        <f t="shared" si="35"/>
        <v>0</v>
      </c>
      <c r="AC90" s="90">
        <f t="shared" si="36"/>
        <v>0</v>
      </c>
      <c r="AD90" s="77"/>
      <c r="AE90" s="16"/>
    </row>
    <row r="91" spans="1:31" s="17" customFormat="1" ht="28.8">
      <c r="A91" s="103">
        <v>87</v>
      </c>
      <c r="B91" s="103">
        <v>72</v>
      </c>
      <c r="C91" s="103" t="s">
        <v>184</v>
      </c>
      <c r="D91" s="115" t="s">
        <v>185</v>
      </c>
      <c r="E91" s="105" t="s">
        <v>22</v>
      </c>
      <c r="F91" s="50">
        <v>160</v>
      </c>
      <c r="G91" s="118">
        <v>8</v>
      </c>
      <c r="H91" s="119">
        <v>135.59322033898306</v>
      </c>
      <c r="I91" s="107">
        <f t="shared" si="25"/>
        <v>1280</v>
      </c>
      <c r="J91" s="108">
        <f t="shared" si="19"/>
        <v>8</v>
      </c>
      <c r="K91" s="107">
        <f t="shared" si="26"/>
        <v>1280</v>
      </c>
      <c r="L91" s="107">
        <f t="shared" si="27"/>
        <v>0</v>
      </c>
      <c r="M91" s="107">
        <f t="shared" si="28"/>
        <v>0</v>
      </c>
      <c r="N91" s="82"/>
      <c r="O91" s="83">
        <f t="shared" si="29"/>
        <v>0</v>
      </c>
      <c r="P91" s="84"/>
      <c r="Q91" s="85">
        <f t="shared" si="30"/>
        <v>0</v>
      </c>
      <c r="R91" s="85">
        <f t="shared" si="31"/>
        <v>0</v>
      </c>
      <c r="S91" s="85">
        <f t="shared" si="32"/>
        <v>0</v>
      </c>
      <c r="T91" s="109">
        <f t="shared" si="33"/>
        <v>8</v>
      </c>
      <c r="U91" s="110">
        <f t="shared" si="34"/>
        <v>1280</v>
      </c>
      <c r="V91" s="86">
        <f t="shared" si="20"/>
        <v>8</v>
      </c>
      <c r="W91" s="87">
        <f t="shared" si="21"/>
        <v>1280</v>
      </c>
      <c r="X91" s="87">
        <f t="shared" si="22"/>
        <v>0</v>
      </c>
      <c r="Y91" s="88">
        <f t="shared" si="23"/>
        <v>0</v>
      </c>
      <c r="Z91" s="89">
        <f t="shared" si="18"/>
        <v>8</v>
      </c>
      <c r="AA91" s="87">
        <f t="shared" si="24"/>
        <v>1280</v>
      </c>
      <c r="AB91" s="87">
        <f t="shared" si="35"/>
        <v>0</v>
      </c>
      <c r="AC91" s="90">
        <f t="shared" si="36"/>
        <v>0</v>
      </c>
      <c r="AD91" s="77"/>
      <c r="AE91" s="16"/>
    </row>
    <row r="92" spans="1:31" s="17" customFormat="1" ht="45" customHeight="1">
      <c r="A92" s="103">
        <v>88</v>
      </c>
      <c r="B92" s="103">
        <v>231</v>
      </c>
      <c r="C92" s="103" t="s">
        <v>186</v>
      </c>
      <c r="D92" s="115" t="s">
        <v>187</v>
      </c>
      <c r="E92" s="105" t="s">
        <v>22</v>
      </c>
      <c r="F92" s="50">
        <v>3700.0000000000005</v>
      </c>
      <c r="G92" s="118">
        <v>40</v>
      </c>
      <c r="H92" s="119">
        <v>3135.5932203389834</v>
      </c>
      <c r="I92" s="107">
        <f t="shared" si="25"/>
        <v>148000.00000000003</v>
      </c>
      <c r="J92" s="108">
        <f t="shared" si="19"/>
        <v>40</v>
      </c>
      <c r="K92" s="107">
        <f t="shared" si="26"/>
        <v>148000.00000000003</v>
      </c>
      <c r="L92" s="107">
        <f t="shared" si="27"/>
        <v>0</v>
      </c>
      <c r="M92" s="107">
        <f t="shared" si="28"/>
        <v>0</v>
      </c>
      <c r="N92" s="82"/>
      <c r="O92" s="83">
        <f t="shared" si="29"/>
        <v>0</v>
      </c>
      <c r="P92" s="84"/>
      <c r="Q92" s="85">
        <f t="shared" si="30"/>
        <v>0</v>
      </c>
      <c r="R92" s="85">
        <f t="shared" si="31"/>
        <v>0</v>
      </c>
      <c r="S92" s="85">
        <f t="shared" si="32"/>
        <v>0</v>
      </c>
      <c r="T92" s="109">
        <f t="shared" si="33"/>
        <v>40</v>
      </c>
      <c r="U92" s="110">
        <f t="shared" si="34"/>
        <v>148000.00000000003</v>
      </c>
      <c r="V92" s="86">
        <f t="shared" si="20"/>
        <v>40</v>
      </c>
      <c r="W92" s="87">
        <f t="shared" si="21"/>
        <v>148000.00000000003</v>
      </c>
      <c r="X92" s="87">
        <f t="shared" si="22"/>
        <v>0</v>
      </c>
      <c r="Y92" s="88">
        <f t="shared" si="23"/>
        <v>0</v>
      </c>
      <c r="Z92" s="89">
        <f t="shared" ref="Z92:Z124" si="37">V92</f>
        <v>40</v>
      </c>
      <c r="AA92" s="87">
        <f t="shared" si="24"/>
        <v>148000.00000000003</v>
      </c>
      <c r="AB92" s="87">
        <f t="shared" si="35"/>
        <v>0</v>
      </c>
      <c r="AC92" s="90">
        <f t="shared" si="36"/>
        <v>0</v>
      </c>
      <c r="AD92" s="77"/>
      <c r="AE92" s="16"/>
    </row>
    <row r="93" spans="1:31" s="17" customFormat="1" ht="28.8">
      <c r="A93" s="103">
        <v>89</v>
      </c>
      <c r="B93" s="103">
        <v>73</v>
      </c>
      <c r="C93" s="103" t="s">
        <v>188</v>
      </c>
      <c r="D93" s="115" t="s">
        <v>189</v>
      </c>
      <c r="E93" s="105" t="s">
        <v>22</v>
      </c>
      <c r="F93" s="50">
        <v>1000</v>
      </c>
      <c r="G93" s="118">
        <v>40</v>
      </c>
      <c r="H93" s="119">
        <v>847.45762711864415</v>
      </c>
      <c r="I93" s="107">
        <f t="shared" si="25"/>
        <v>40000</v>
      </c>
      <c r="J93" s="108">
        <f t="shared" si="19"/>
        <v>40</v>
      </c>
      <c r="K93" s="107">
        <f t="shared" si="26"/>
        <v>40000</v>
      </c>
      <c r="L93" s="107">
        <f t="shared" si="27"/>
        <v>0</v>
      </c>
      <c r="M93" s="107">
        <f t="shared" si="28"/>
        <v>0</v>
      </c>
      <c r="N93" s="82"/>
      <c r="O93" s="83">
        <f t="shared" si="29"/>
        <v>0</v>
      </c>
      <c r="P93" s="84"/>
      <c r="Q93" s="85">
        <f t="shared" si="30"/>
        <v>0</v>
      </c>
      <c r="R93" s="85">
        <f t="shared" si="31"/>
        <v>0</v>
      </c>
      <c r="S93" s="85">
        <f t="shared" si="32"/>
        <v>0</v>
      </c>
      <c r="T93" s="109">
        <f t="shared" si="33"/>
        <v>40</v>
      </c>
      <c r="U93" s="110">
        <f t="shared" si="34"/>
        <v>40000</v>
      </c>
      <c r="V93" s="86">
        <f t="shared" si="20"/>
        <v>40</v>
      </c>
      <c r="W93" s="87">
        <f t="shared" si="21"/>
        <v>40000</v>
      </c>
      <c r="X93" s="87">
        <f t="shared" si="22"/>
        <v>0</v>
      </c>
      <c r="Y93" s="88">
        <f t="shared" si="23"/>
        <v>0</v>
      </c>
      <c r="Z93" s="89">
        <f t="shared" si="37"/>
        <v>40</v>
      </c>
      <c r="AA93" s="87">
        <f t="shared" si="24"/>
        <v>40000</v>
      </c>
      <c r="AB93" s="87">
        <f t="shared" si="35"/>
        <v>0</v>
      </c>
      <c r="AC93" s="90">
        <f t="shared" si="36"/>
        <v>0</v>
      </c>
      <c r="AD93" s="77"/>
      <c r="AE93" s="16"/>
    </row>
    <row r="94" spans="1:31" s="17" customFormat="1" ht="15" customHeight="1">
      <c r="A94" s="103">
        <v>90</v>
      </c>
      <c r="B94" s="103">
        <v>74</v>
      </c>
      <c r="C94" s="103" t="s">
        <v>190</v>
      </c>
      <c r="D94" s="115" t="s">
        <v>191</v>
      </c>
      <c r="E94" s="105" t="s">
        <v>22</v>
      </c>
      <c r="F94" s="50">
        <v>210</v>
      </c>
      <c r="G94" s="118">
        <v>40</v>
      </c>
      <c r="H94" s="119">
        <v>177.96610169491527</v>
      </c>
      <c r="I94" s="107">
        <f t="shared" si="25"/>
        <v>8400</v>
      </c>
      <c r="J94" s="108">
        <f t="shared" si="19"/>
        <v>40</v>
      </c>
      <c r="K94" s="107">
        <f t="shared" si="26"/>
        <v>8400</v>
      </c>
      <c r="L94" s="107">
        <f t="shared" si="27"/>
        <v>0</v>
      </c>
      <c r="M94" s="107">
        <f t="shared" si="28"/>
        <v>0</v>
      </c>
      <c r="N94" s="82"/>
      <c r="O94" s="83">
        <f t="shared" si="29"/>
        <v>0</v>
      </c>
      <c r="P94" s="84"/>
      <c r="Q94" s="85">
        <f t="shared" si="30"/>
        <v>0</v>
      </c>
      <c r="R94" s="85">
        <f t="shared" si="31"/>
        <v>0</v>
      </c>
      <c r="S94" s="85">
        <f t="shared" si="32"/>
        <v>0</v>
      </c>
      <c r="T94" s="109">
        <f t="shared" si="33"/>
        <v>40</v>
      </c>
      <c r="U94" s="110">
        <f t="shared" si="34"/>
        <v>8400</v>
      </c>
      <c r="V94" s="86">
        <f t="shared" si="20"/>
        <v>40</v>
      </c>
      <c r="W94" s="87">
        <f t="shared" si="21"/>
        <v>8400</v>
      </c>
      <c r="X94" s="87">
        <f t="shared" si="22"/>
        <v>0</v>
      </c>
      <c r="Y94" s="88">
        <f t="shared" si="23"/>
        <v>0</v>
      </c>
      <c r="Z94" s="89">
        <f t="shared" si="37"/>
        <v>40</v>
      </c>
      <c r="AA94" s="87">
        <f t="shared" si="24"/>
        <v>8400</v>
      </c>
      <c r="AB94" s="87">
        <f t="shared" si="35"/>
        <v>0</v>
      </c>
      <c r="AC94" s="90">
        <f t="shared" si="36"/>
        <v>0</v>
      </c>
      <c r="AD94" s="77"/>
      <c r="AE94" s="16"/>
    </row>
    <row r="95" spans="1:31" s="17" customFormat="1" ht="28.8">
      <c r="A95" s="103">
        <v>91</v>
      </c>
      <c r="B95" s="103">
        <v>75</v>
      </c>
      <c r="C95" s="103" t="s">
        <v>192</v>
      </c>
      <c r="D95" s="115" t="s">
        <v>193</v>
      </c>
      <c r="E95" s="105" t="s">
        <v>22</v>
      </c>
      <c r="F95" s="50">
        <v>600</v>
      </c>
      <c r="G95" s="118">
        <v>40</v>
      </c>
      <c r="H95" s="119">
        <v>508.47457627118649</v>
      </c>
      <c r="I95" s="107">
        <f t="shared" si="25"/>
        <v>24000</v>
      </c>
      <c r="J95" s="108">
        <f t="shared" si="19"/>
        <v>40</v>
      </c>
      <c r="K95" s="107">
        <f t="shared" si="26"/>
        <v>24000</v>
      </c>
      <c r="L95" s="107">
        <f t="shared" si="27"/>
        <v>0</v>
      </c>
      <c r="M95" s="107">
        <f t="shared" si="28"/>
        <v>0</v>
      </c>
      <c r="N95" s="82"/>
      <c r="O95" s="83">
        <f t="shared" si="29"/>
        <v>0</v>
      </c>
      <c r="P95" s="84"/>
      <c r="Q95" s="85">
        <f t="shared" si="30"/>
        <v>0</v>
      </c>
      <c r="R95" s="85">
        <f t="shared" si="31"/>
        <v>0</v>
      </c>
      <c r="S95" s="85">
        <f t="shared" si="32"/>
        <v>0</v>
      </c>
      <c r="T95" s="109">
        <f t="shared" si="33"/>
        <v>40</v>
      </c>
      <c r="U95" s="110">
        <f t="shared" si="34"/>
        <v>24000</v>
      </c>
      <c r="V95" s="86">
        <f t="shared" si="20"/>
        <v>40</v>
      </c>
      <c r="W95" s="87">
        <f t="shared" si="21"/>
        <v>24000</v>
      </c>
      <c r="X95" s="87">
        <f t="shared" si="22"/>
        <v>0</v>
      </c>
      <c r="Y95" s="88">
        <f t="shared" si="23"/>
        <v>0</v>
      </c>
      <c r="Z95" s="89">
        <f t="shared" si="37"/>
        <v>40</v>
      </c>
      <c r="AA95" s="87">
        <f t="shared" si="24"/>
        <v>24000</v>
      </c>
      <c r="AB95" s="87">
        <f t="shared" si="35"/>
        <v>0</v>
      </c>
      <c r="AC95" s="90">
        <f t="shared" si="36"/>
        <v>0</v>
      </c>
      <c r="AD95" s="77"/>
      <c r="AE95" s="16"/>
    </row>
    <row r="96" spans="1:31" s="17" customFormat="1" ht="15" customHeight="1">
      <c r="A96" s="103">
        <v>92</v>
      </c>
      <c r="B96" s="103">
        <v>211</v>
      </c>
      <c r="C96" s="103" t="s">
        <v>194</v>
      </c>
      <c r="D96" s="115" t="s">
        <v>195</v>
      </c>
      <c r="E96" s="105" t="s">
        <v>22</v>
      </c>
      <c r="F96" s="50">
        <v>3000</v>
      </c>
      <c r="G96" s="118">
        <v>5</v>
      </c>
      <c r="H96" s="119">
        <v>2542.3728813559323</v>
      </c>
      <c r="I96" s="107">
        <f t="shared" si="25"/>
        <v>15000</v>
      </c>
      <c r="J96" s="108">
        <f t="shared" si="19"/>
        <v>5</v>
      </c>
      <c r="K96" s="107">
        <f t="shared" si="26"/>
        <v>15000</v>
      </c>
      <c r="L96" s="107">
        <f t="shared" si="27"/>
        <v>0</v>
      </c>
      <c r="M96" s="107">
        <f t="shared" si="28"/>
        <v>0</v>
      </c>
      <c r="N96" s="82"/>
      <c r="O96" s="83">
        <f t="shared" si="29"/>
        <v>0</v>
      </c>
      <c r="P96" s="84"/>
      <c r="Q96" s="85">
        <f t="shared" si="30"/>
        <v>0</v>
      </c>
      <c r="R96" s="85">
        <f t="shared" si="31"/>
        <v>0</v>
      </c>
      <c r="S96" s="85">
        <f t="shared" si="32"/>
        <v>0</v>
      </c>
      <c r="T96" s="109">
        <f t="shared" si="33"/>
        <v>5</v>
      </c>
      <c r="U96" s="110">
        <f t="shared" si="34"/>
        <v>15000</v>
      </c>
      <c r="V96" s="86">
        <f t="shared" si="20"/>
        <v>5</v>
      </c>
      <c r="W96" s="87">
        <f t="shared" si="21"/>
        <v>15000</v>
      </c>
      <c r="X96" s="87">
        <f t="shared" si="22"/>
        <v>0</v>
      </c>
      <c r="Y96" s="88">
        <f t="shared" si="23"/>
        <v>0</v>
      </c>
      <c r="Z96" s="89">
        <f t="shared" si="37"/>
        <v>5</v>
      </c>
      <c r="AA96" s="87">
        <f t="shared" si="24"/>
        <v>15000</v>
      </c>
      <c r="AB96" s="87">
        <f t="shared" si="35"/>
        <v>0</v>
      </c>
      <c r="AC96" s="90">
        <f t="shared" si="36"/>
        <v>0</v>
      </c>
      <c r="AD96" s="77"/>
      <c r="AE96" s="16"/>
    </row>
    <row r="97" spans="1:31" s="17" customFormat="1" ht="28.8">
      <c r="A97" s="103">
        <v>93</v>
      </c>
      <c r="B97" s="103">
        <v>212</v>
      </c>
      <c r="C97" s="103" t="s">
        <v>196</v>
      </c>
      <c r="D97" s="115" t="s">
        <v>197</v>
      </c>
      <c r="E97" s="105" t="s">
        <v>22</v>
      </c>
      <c r="F97" s="50">
        <v>4899.9999999999991</v>
      </c>
      <c r="G97" s="118">
        <v>10</v>
      </c>
      <c r="H97" s="119">
        <v>4152.5423728813557</v>
      </c>
      <c r="I97" s="107">
        <f t="shared" si="25"/>
        <v>48999.999999999993</v>
      </c>
      <c r="J97" s="108">
        <f t="shared" si="19"/>
        <v>10</v>
      </c>
      <c r="K97" s="107">
        <f t="shared" si="26"/>
        <v>48999.999999999993</v>
      </c>
      <c r="L97" s="107">
        <f t="shared" si="27"/>
        <v>0</v>
      </c>
      <c r="M97" s="107">
        <f t="shared" si="28"/>
        <v>0</v>
      </c>
      <c r="N97" s="82"/>
      <c r="O97" s="83">
        <f t="shared" si="29"/>
        <v>0</v>
      </c>
      <c r="P97" s="84"/>
      <c r="Q97" s="85">
        <f t="shared" si="30"/>
        <v>0</v>
      </c>
      <c r="R97" s="85">
        <f t="shared" si="31"/>
        <v>0</v>
      </c>
      <c r="S97" s="85">
        <f t="shared" si="32"/>
        <v>0</v>
      </c>
      <c r="T97" s="109">
        <f t="shared" si="33"/>
        <v>10</v>
      </c>
      <c r="U97" s="110">
        <f t="shared" si="34"/>
        <v>48999.999999999993</v>
      </c>
      <c r="V97" s="86">
        <f t="shared" si="20"/>
        <v>10</v>
      </c>
      <c r="W97" s="87">
        <f t="shared" si="21"/>
        <v>48999.999999999993</v>
      </c>
      <c r="X97" s="87">
        <f t="shared" si="22"/>
        <v>0</v>
      </c>
      <c r="Y97" s="88">
        <f t="shared" si="23"/>
        <v>0</v>
      </c>
      <c r="Z97" s="89">
        <f t="shared" si="37"/>
        <v>10</v>
      </c>
      <c r="AA97" s="87">
        <f t="shared" si="24"/>
        <v>48999.999999999993</v>
      </c>
      <c r="AB97" s="87">
        <f t="shared" si="35"/>
        <v>0</v>
      </c>
      <c r="AC97" s="90">
        <f t="shared" si="36"/>
        <v>0</v>
      </c>
      <c r="AD97" s="77"/>
      <c r="AE97" s="16"/>
    </row>
    <row r="98" spans="1:31" s="17" customFormat="1" ht="28.8">
      <c r="A98" s="103">
        <v>94</v>
      </c>
      <c r="B98" s="103">
        <v>76</v>
      </c>
      <c r="C98" s="103" t="s">
        <v>198</v>
      </c>
      <c r="D98" s="115" t="s">
        <v>199</v>
      </c>
      <c r="E98" s="105" t="s">
        <v>22</v>
      </c>
      <c r="F98" s="50">
        <v>900</v>
      </c>
      <c r="G98" s="118">
        <v>15</v>
      </c>
      <c r="H98" s="119">
        <v>762.71186440677968</v>
      </c>
      <c r="I98" s="107">
        <f t="shared" si="25"/>
        <v>13500</v>
      </c>
      <c r="J98" s="108">
        <f t="shared" si="19"/>
        <v>15</v>
      </c>
      <c r="K98" s="107">
        <f t="shared" si="26"/>
        <v>13500</v>
      </c>
      <c r="L98" s="107">
        <f t="shared" si="27"/>
        <v>0</v>
      </c>
      <c r="M98" s="107">
        <f t="shared" si="28"/>
        <v>0</v>
      </c>
      <c r="N98" s="82"/>
      <c r="O98" s="83">
        <f t="shared" si="29"/>
        <v>0</v>
      </c>
      <c r="P98" s="84"/>
      <c r="Q98" s="85">
        <f t="shared" si="30"/>
        <v>0</v>
      </c>
      <c r="R98" s="85">
        <f t="shared" si="31"/>
        <v>0</v>
      </c>
      <c r="S98" s="85">
        <f t="shared" si="32"/>
        <v>0</v>
      </c>
      <c r="T98" s="109">
        <f t="shared" si="33"/>
        <v>15</v>
      </c>
      <c r="U98" s="110">
        <f t="shared" si="34"/>
        <v>13500</v>
      </c>
      <c r="V98" s="86">
        <f t="shared" si="20"/>
        <v>15</v>
      </c>
      <c r="W98" s="87">
        <f t="shared" si="21"/>
        <v>13500</v>
      </c>
      <c r="X98" s="87">
        <f t="shared" si="22"/>
        <v>0</v>
      </c>
      <c r="Y98" s="88">
        <f t="shared" si="23"/>
        <v>0</v>
      </c>
      <c r="Z98" s="89">
        <f t="shared" si="37"/>
        <v>15</v>
      </c>
      <c r="AA98" s="87">
        <f t="shared" si="24"/>
        <v>13500</v>
      </c>
      <c r="AB98" s="87">
        <f t="shared" si="35"/>
        <v>0</v>
      </c>
      <c r="AC98" s="90">
        <f t="shared" si="36"/>
        <v>0</v>
      </c>
      <c r="AD98" s="77"/>
      <c r="AE98" s="16"/>
    </row>
    <row r="99" spans="1:31" s="17" customFormat="1" ht="15" customHeight="1">
      <c r="A99" s="103">
        <v>95</v>
      </c>
      <c r="B99" s="103">
        <v>77</v>
      </c>
      <c r="C99" s="103" t="s">
        <v>200</v>
      </c>
      <c r="D99" s="115" t="s">
        <v>201</v>
      </c>
      <c r="E99" s="105" t="s">
        <v>22</v>
      </c>
      <c r="F99" s="50">
        <v>3200</v>
      </c>
      <c r="G99" s="118">
        <v>15</v>
      </c>
      <c r="H99" s="119">
        <v>2711.8644067796613</v>
      </c>
      <c r="I99" s="107">
        <f t="shared" si="25"/>
        <v>48000</v>
      </c>
      <c r="J99" s="108">
        <f t="shared" si="19"/>
        <v>15</v>
      </c>
      <c r="K99" s="107">
        <f t="shared" si="26"/>
        <v>48000</v>
      </c>
      <c r="L99" s="107">
        <f t="shared" si="27"/>
        <v>0</v>
      </c>
      <c r="M99" s="107">
        <f t="shared" si="28"/>
        <v>0</v>
      </c>
      <c r="N99" s="82"/>
      <c r="O99" s="83">
        <f t="shared" si="29"/>
        <v>0</v>
      </c>
      <c r="P99" s="84"/>
      <c r="Q99" s="85">
        <f t="shared" si="30"/>
        <v>0</v>
      </c>
      <c r="R99" s="85">
        <f t="shared" si="31"/>
        <v>0</v>
      </c>
      <c r="S99" s="85">
        <f t="shared" si="32"/>
        <v>0</v>
      </c>
      <c r="T99" s="109">
        <f t="shared" si="33"/>
        <v>15</v>
      </c>
      <c r="U99" s="110">
        <f t="shared" si="34"/>
        <v>48000</v>
      </c>
      <c r="V99" s="86">
        <f t="shared" si="20"/>
        <v>15</v>
      </c>
      <c r="W99" s="87">
        <f t="shared" si="21"/>
        <v>48000</v>
      </c>
      <c r="X99" s="87">
        <f t="shared" si="22"/>
        <v>0</v>
      </c>
      <c r="Y99" s="88">
        <f t="shared" si="23"/>
        <v>0</v>
      </c>
      <c r="Z99" s="89">
        <f t="shared" si="37"/>
        <v>15</v>
      </c>
      <c r="AA99" s="87">
        <f t="shared" si="24"/>
        <v>48000</v>
      </c>
      <c r="AB99" s="87">
        <f t="shared" si="35"/>
        <v>0</v>
      </c>
      <c r="AC99" s="90">
        <f t="shared" si="36"/>
        <v>0</v>
      </c>
      <c r="AD99" s="77"/>
      <c r="AE99" s="16"/>
    </row>
    <row r="100" spans="1:31" s="17" customFormat="1" ht="60" customHeight="1">
      <c r="A100" s="103">
        <v>96</v>
      </c>
      <c r="B100" s="103">
        <v>213</v>
      </c>
      <c r="C100" s="103" t="s">
        <v>202</v>
      </c>
      <c r="D100" s="115" t="s">
        <v>203</v>
      </c>
      <c r="E100" s="105" t="s">
        <v>22</v>
      </c>
      <c r="F100" s="50">
        <v>1315000</v>
      </c>
      <c r="G100" s="118">
        <v>1</v>
      </c>
      <c r="H100" s="119">
        <v>1114406.779661017</v>
      </c>
      <c r="I100" s="107">
        <f t="shared" si="25"/>
        <v>1315000</v>
      </c>
      <c r="J100" s="108">
        <f t="shared" si="19"/>
        <v>1</v>
      </c>
      <c r="K100" s="107">
        <f t="shared" si="26"/>
        <v>1315000</v>
      </c>
      <c r="L100" s="107">
        <f t="shared" si="27"/>
        <v>0</v>
      </c>
      <c r="M100" s="107">
        <f t="shared" si="28"/>
        <v>0</v>
      </c>
      <c r="N100" s="82"/>
      <c r="O100" s="83">
        <f t="shared" si="29"/>
        <v>0</v>
      </c>
      <c r="P100" s="84"/>
      <c r="Q100" s="85">
        <f t="shared" si="30"/>
        <v>0</v>
      </c>
      <c r="R100" s="85">
        <f t="shared" si="31"/>
        <v>0</v>
      </c>
      <c r="S100" s="85">
        <f t="shared" si="32"/>
        <v>0</v>
      </c>
      <c r="T100" s="109">
        <f t="shared" si="33"/>
        <v>1</v>
      </c>
      <c r="U100" s="110">
        <f t="shared" si="34"/>
        <v>1315000</v>
      </c>
      <c r="V100" s="86">
        <f t="shared" si="20"/>
        <v>1</v>
      </c>
      <c r="W100" s="87">
        <f t="shared" si="21"/>
        <v>1315000</v>
      </c>
      <c r="X100" s="87">
        <f t="shared" si="22"/>
        <v>0</v>
      </c>
      <c r="Y100" s="88">
        <f t="shared" si="23"/>
        <v>0</v>
      </c>
      <c r="Z100" s="89">
        <f t="shared" si="37"/>
        <v>1</v>
      </c>
      <c r="AA100" s="87">
        <f t="shared" si="24"/>
        <v>1315000</v>
      </c>
      <c r="AB100" s="87">
        <f t="shared" si="35"/>
        <v>0</v>
      </c>
      <c r="AC100" s="90">
        <f t="shared" si="36"/>
        <v>0</v>
      </c>
      <c r="AD100" s="77"/>
      <c r="AE100" s="16"/>
    </row>
    <row r="101" spans="1:31" s="17" customFormat="1" ht="60" customHeight="1">
      <c r="A101" s="103">
        <v>97</v>
      </c>
      <c r="B101" s="103">
        <v>214</v>
      </c>
      <c r="C101" s="103" t="s">
        <v>204</v>
      </c>
      <c r="D101" s="115" t="s">
        <v>205</v>
      </c>
      <c r="E101" s="105" t="s">
        <v>22</v>
      </c>
      <c r="F101" s="50">
        <v>875000.00000000012</v>
      </c>
      <c r="G101" s="118">
        <v>1</v>
      </c>
      <c r="H101" s="119">
        <v>741525.42372881365</v>
      </c>
      <c r="I101" s="107">
        <f t="shared" si="25"/>
        <v>875000.00000000012</v>
      </c>
      <c r="J101" s="108">
        <f t="shared" si="19"/>
        <v>1</v>
      </c>
      <c r="K101" s="107">
        <f t="shared" si="26"/>
        <v>875000.00000000012</v>
      </c>
      <c r="L101" s="107">
        <f t="shared" si="27"/>
        <v>0</v>
      </c>
      <c r="M101" s="107">
        <f t="shared" si="28"/>
        <v>0</v>
      </c>
      <c r="N101" s="82"/>
      <c r="O101" s="83">
        <f t="shared" si="29"/>
        <v>0</v>
      </c>
      <c r="P101" s="84"/>
      <c r="Q101" s="85">
        <f t="shared" si="30"/>
        <v>0</v>
      </c>
      <c r="R101" s="85">
        <f t="shared" si="31"/>
        <v>0</v>
      </c>
      <c r="S101" s="85">
        <f t="shared" si="32"/>
        <v>0</v>
      </c>
      <c r="T101" s="109">
        <f t="shared" si="33"/>
        <v>1</v>
      </c>
      <c r="U101" s="110">
        <f t="shared" si="34"/>
        <v>875000.00000000012</v>
      </c>
      <c r="V101" s="86">
        <f t="shared" ref="V101:V127" si="38">J101+P101</f>
        <v>1</v>
      </c>
      <c r="W101" s="87">
        <f t="shared" si="21"/>
        <v>875000.00000000012</v>
      </c>
      <c r="X101" s="87">
        <f t="shared" si="22"/>
        <v>0</v>
      </c>
      <c r="Y101" s="88">
        <f t="shared" si="23"/>
        <v>0</v>
      </c>
      <c r="Z101" s="89">
        <f t="shared" si="37"/>
        <v>1</v>
      </c>
      <c r="AA101" s="87">
        <f t="shared" si="24"/>
        <v>875000.00000000012</v>
      </c>
      <c r="AB101" s="87">
        <f t="shared" si="35"/>
        <v>0</v>
      </c>
      <c r="AC101" s="90">
        <f t="shared" si="36"/>
        <v>0</v>
      </c>
      <c r="AD101" s="77"/>
      <c r="AE101" s="16"/>
    </row>
    <row r="102" spans="1:31" s="17" customFormat="1" ht="45" customHeight="1">
      <c r="A102" s="103">
        <v>98</v>
      </c>
      <c r="B102" s="103">
        <v>215</v>
      </c>
      <c r="C102" s="103" t="s">
        <v>206</v>
      </c>
      <c r="D102" s="115" t="s">
        <v>207</v>
      </c>
      <c r="E102" s="105" t="s">
        <v>22</v>
      </c>
      <c r="F102" s="50">
        <v>370000</v>
      </c>
      <c r="G102" s="121">
        <v>2</v>
      </c>
      <c r="H102" s="119">
        <v>313559.32203389832</v>
      </c>
      <c r="I102" s="107">
        <f t="shared" si="25"/>
        <v>740000</v>
      </c>
      <c r="J102" s="108">
        <f t="shared" si="19"/>
        <v>2</v>
      </c>
      <c r="K102" s="107">
        <f t="shared" si="26"/>
        <v>740000</v>
      </c>
      <c r="L102" s="107">
        <f t="shared" si="27"/>
        <v>0</v>
      </c>
      <c r="M102" s="107">
        <f t="shared" si="28"/>
        <v>0</v>
      </c>
      <c r="N102" s="82"/>
      <c r="O102" s="83">
        <f t="shared" si="29"/>
        <v>0</v>
      </c>
      <c r="P102" s="84"/>
      <c r="Q102" s="85">
        <f t="shared" si="30"/>
        <v>0</v>
      </c>
      <c r="R102" s="85">
        <f t="shared" si="31"/>
        <v>0</v>
      </c>
      <c r="S102" s="85">
        <f t="shared" si="32"/>
        <v>0</v>
      </c>
      <c r="T102" s="109">
        <f t="shared" si="33"/>
        <v>2</v>
      </c>
      <c r="U102" s="110">
        <f t="shared" si="34"/>
        <v>740000</v>
      </c>
      <c r="V102" s="86">
        <f t="shared" si="38"/>
        <v>2</v>
      </c>
      <c r="W102" s="87">
        <f t="shared" si="21"/>
        <v>740000</v>
      </c>
      <c r="X102" s="87">
        <f t="shared" si="22"/>
        <v>0</v>
      </c>
      <c r="Y102" s="88">
        <f t="shared" si="23"/>
        <v>0</v>
      </c>
      <c r="Z102" s="89">
        <f t="shared" si="37"/>
        <v>2</v>
      </c>
      <c r="AA102" s="87">
        <f t="shared" si="24"/>
        <v>740000</v>
      </c>
      <c r="AB102" s="87">
        <f t="shared" si="35"/>
        <v>0</v>
      </c>
      <c r="AC102" s="90">
        <f t="shared" si="36"/>
        <v>0</v>
      </c>
      <c r="AD102" s="77"/>
      <c r="AE102" s="16"/>
    </row>
    <row r="103" spans="1:31" s="17" customFormat="1" ht="75" customHeight="1">
      <c r="A103" s="103">
        <v>99</v>
      </c>
      <c r="B103" s="103">
        <v>78</v>
      </c>
      <c r="C103" s="103" t="s">
        <v>208</v>
      </c>
      <c r="D103" s="115" t="s">
        <v>209</v>
      </c>
      <c r="E103" s="105" t="s">
        <v>22</v>
      </c>
      <c r="F103" s="50">
        <v>450000.00000000006</v>
      </c>
      <c r="G103" s="121">
        <v>1</v>
      </c>
      <c r="H103" s="119">
        <v>381355.93220338988</v>
      </c>
      <c r="I103" s="107">
        <f t="shared" si="25"/>
        <v>450000.00000000006</v>
      </c>
      <c r="J103" s="108">
        <f t="shared" si="19"/>
        <v>1</v>
      </c>
      <c r="K103" s="107">
        <f t="shared" si="26"/>
        <v>450000.00000000006</v>
      </c>
      <c r="L103" s="107">
        <f t="shared" si="27"/>
        <v>0</v>
      </c>
      <c r="M103" s="107">
        <f t="shared" si="28"/>
        <v>0</v>
      </c>
      <c r="N103" s="82"/>
      <c r="O103" s="83">
        <f t="shared" si="29"/>
        <v>0</v>
      </c>
      <c r="P103" s="84"/>
      <c r="Q103" s="85">
        <f t="shared" si="30"/>
        <v>0</v>
      </c>
      <c r="R103" s="85">
        <f t="shared" si="31"/>
        <v>0</v>
      </c>
      <c r="S103" s="85">
        <f t="shared" si="32"/>
        <v>0</v>
      </c>
      <c r="T103" s="109">
        <f t="shared" si="33"/>
        <v>1</v>
      </c>
      <c r="U103" s="110">
        <f t="shared" si="34"/>
        <v>450000.00000000006</v>
      </c>
      <c r="V103" s="86">
        <f t="shared" si="38"/>
        <v>1</v>
      </c>
      <c r="W103" s="87">
        <f t="shared" si="21"/>
        <v>450000.00000000006</v>
      </c>
      <c r="X103" s="87">
        <f t="shared" si="22"/>
        <v>0</v>
      </c>
      <c r="Y103" s="88">
        <f t="shared" si="23"/>
        <v>0</v>
      </c>
      <c r="Z103" s="89">
        <f t="shared" si="37"/>
        <v>1</v>
      </c>
      <c r="AA103" s="87">
        <f t="shared" si="24"/>
        <v>450000.00000000006</v>
      </c>
      <c r="AB103" s="87">
        <f t="shared" si="35"/>
        <v>0</v>
      </c>
      <c r="AC103" s="90">
        <f t="shared" si="36"/>
        <v>0</v>
      </c>
      <c r="AD103" s="77"/>
      <c r="AE103" s="16"/>
    </row>
    <row r="104" spans="1:31" s="17" customFormat="1" ht="150" customHeight="1">
      <c r="A104" s="103">
        <v>100</v>
      </c>
      <c r="B104" s="103">
        <v>232</v>
      </c>
      <c r="C104" s="103" t="s">
        <v>210</v>
      </c>
      <c r="D104" s="111" t="s">
        <v>211</v>
      </c>
      <c r="E104" s="105" t="s">
        <v>22</v>
      </c>
      <c r="F104" s="50">
        <v>4000000</v>
      </c>
      <c r="G104" s="106">
        <v>1</v>
      </c>
      <c r="H104" s="119">
        <v>3389830.5084745763</v>
      </c>
      <c r="I104" s="107">
        <f t="shared" si="25"/>
        <v>4000000</v>
      </c>
      <c r="J104" s="108">
        <v>0</v>
      </c>
      <c r="K104" s="107">
        <f t="shared" si="26"/>
        <v>0</v>
      </c>
      <c r="L104" s="107">
        <f t="shared" si="27"/>
        <v>0</v>
      </c>
      <c r="M104" s="107">
        <f t="shared" si="28"/>
        <v>4000000</v>
      </c>
      <c r="N104" s="82"/>
      <c r="O104" s="83">
        <f t="shared" si="29"/>
        <v>0</v>
      </c>
      <c r="P104" s="84"/>
      <c r="Q104" s="85">
        <f t="shared" si="30"/>
        <v>0</v>
      </c>
      <c r="R104" s="85">
        <f t="shared" si="31"/>
        <v>0</v>
      </c>
      <c r="S104" s="85">
        <f t="shared" si="32"/>
        <v>0</v>
      </c>
      <c r="T104" s="109">
        <f t="shared" si="33"/>
        <v>1</v>
      </c>
      <c r="U104" s="110">
        <f t="shared" si="34"/>
        <v>4000000</v>
      </c>
      <c r="V104" s="86">
        <f t="shared" si="38"/>
        <v>0</v>
      </c>
      <c r="W104" s="87">
        <f t="shared" si="21"/>
        <v>0</v>
      </c>
      <c r="X104" s="87">
        <f t="shared" si="22"/>
        <v>0</v>
      </c>
      <c r="Y104" s="88">
        <f t="shared" si="23"/>
        <v>4000000</v>
      </c>
      <c r="Z104" s="89">
        <f t="shared" si="37"/>
        <v>0</v>
      </c>
      <c r="AA104" s="87">
        <f t="shared" si="24"/>
        <v>0</v>
      </c>
      <c r="AB104" s="87">
        <f t="shared" si="35"/>
        <v>0</v>
      </c>
      <c r="AC104" s="90">
        <f t="shared" si="36"/>
        <v>4000000</v>
      </c>
      <c r="AD104" s="77"/>
      <c r="AE104" s="16"/>
    </row>
    <row r="105" spans="1:31" s="17" customFormat="1" ht="15" customHeight="1">
      <c r="A105" s="103">
        <v>101</v>
      </c>
      <c r="B105" s="103">
        <v>79</v>
      </c>
      <c r="C105" s="103" t="s">
        <v>212</v>
      </c>
      <c r="D105" s="115" t="s">
        <v>213</v>
      </c>
      <c r="E105" s="116" t="s">
        <v>122</v>
      </c>
      <c r="F105" s="117">
        <v>300</v>
      </c>
      <c r="G105" s="118">
        <v>200</v>
      </c>
      <c r="H105" s="119">
        <v>254.23728813559325</v>
      </c>
      <c r="I105" s="107">
        <f t="shared" si="25"/>
        <v>60000</v>
      </c>
      <c r="J105" s="108">
        <f t="shared" si="19"/>
        <v>200</v>
      </c>
      <c r="K105" s="107">
        <f t="shared" si="26"/>
        <v>60000</v>
      </c>
      <c r="L105" s="107">
        <f t="shared" si="27"/>
        <v>0</v>
      </c>
      <c r="M105" s="107">
        <f t="shared" si="28"/>
        <v>0</v>
      </c>
      <c r="N105" s="82"/>
      <c r="O105" s="83">
        <f t="shared" si="29"/>
        <v>0</v>
      </c>
      <c r="P105" s="84"/>
      <c r="Q105" s="85">
        <f t="shared" si="30"/>
        <v>0</v>
      </c>
      <c r="R105" s="85">
        <f t="shared" si="31"/>
        <v>0</v>
      </c>
      <c r="S105" s="85">
        <f t="shared" si="32"/>
        <v>0</v>
      </c>
      <c r="T105" s="109">
        <f t="shared" si="33"/>
        <v>200</v>
      </c>
      <c r="U105" s="110">
        <f t="shared" si="34"/>
        <v>60000</v>
      </c>
      <c r="V105" s="86">
        <f t="shared" si="38"/>
        <v>200</v>
      </c>
      <c r="W105" s="87">
        <f t="shared" si="21"/>
        <v>60000</v>
      </c>
      <c r="X105" s="87">
        <f t="shared" si="22"/>
        <v>0</v>
      </c>
      <c r="Y105" s="88">
        <f t="shared" si="23"/>
        <v>0</v>
      </c>
      <c r="Z105" s="89">
        <f t="shared" si="37"/>
        <v>200</v>
      </c>
      <c r="AA105" s="87">
        <f t="shared" si="24"/>
        <v>60000</v>
      </c>
      <c r="AB105" s="87">
        <f t="shared" si="35"/>
        <v>0</v>
      </c>
      <c r="AC105" s="90">
        <f t="shared" si="36"/>
        <v>0</v>
      </c>
      <c r="AD105" s="77"/>
      <c r="AE105" s="16"/>
    </row>
    <row r="106" spans="1:31" s="17" customFormat="1" ht="15" customHeight="1">
      <c r="A106" s="103">
        <v>102</v>
      </c>
      <c r="B106" s="103">
        <v>80</v>
      </c>
      <c r="C106" s="103" t="s">
        <v>214</v>
      </c>
      <c r="D106" s="115" t="s">
        <v>215</v>
      </c>
      <c r="E106" s="116" t="s">
        <v>122</v>
      </c>
      <c r="F106" s="117">
        <v>560</v>
      </c>
      <c r="G106" s="118">
        <v>200</v>
      </c>
      <c r="H106" s="119">
        <v>474.57627118644069</v>
      </c>
      <c r="I106" s="107">
        <f t="shared" si="25"/>
        <v>112000</v>
      </c>
      <c r="J106" s="108">
        <f t="shared" si="19"/>
        <v>200</v>
      </c>
      <c r="K106" s="107">
        <f t="shared" si="26"/>
        <v>112000</v>
      </c>
      <c r="L106" s="107">
        <f t="shared" si="27"/>
        <v>0</v>
      </c>
      <c r="M106" s="107">
        <f t="shared" si="28"/>
        <v>0</v>
      </c>
      <c r="N106" s="82"/>
      <c r="O106" s="83">
        <f t="shared" si="29"/>
        <v>0</v>
      </c>
      <c r="P106" s="84"/>
      <c r="Q106" s="85">
        <f t="shared" si="30"/>
        <v>0</v>
      </c>
      <c r="R106" s="85">
        <f t="shared" si="31"/>
        <v>0</v>
      </c>
      <c r="S106" s="85">
        <f t="shared" si="32"/>
        <v>0</v>
      </c>
      <c r="T106" s="109">
        <f t="shared" si="33"/>
        <v>200</v>
      </c>
      <c r="U106" s="110">
        <f t="shared" si="34"/>
        <v>112000</v>
      </c>
      <c r="V106" s="86">
        <f t="shared" si="38"/>
        <v>200</v>
      </c>
      <c r="W106" s="87">
        <f t="shared" si="21"/>
        <v>112000</v>
      </c>
      <c r="X106" s="87">
        <f t="shared" si="22"/>
        <v>0</v>
      </c>
      <c r="Y106" s="88">
        <f t="shared" si="23"/>
        <v>0</v>
      </c>
      <c r="Z106" s="89">
        <f t="shared" si="37"/>
        <v>200</v>
      </c>
      <c r="AA106" s="87">
        <f t="shared" si="24"/>
        <v>112000</v>
      </c>
      <c r="AB106" s="87">
        <f t="shared" si="35"/>
        <v>0</v>
      </c>
      <c r="AC106" s="90">
        <f t="shared" si="36"/>
        <v>0</v>
      </c>
      <c r="AD106" s="77"/>
      <c r="AE106" s="16"/>
    </row>
    <row r="107" spans="1:31" s="17" customFormat="1" ht="15" customHeight="1">
      <c r="A107" s="103">
        <v>103</v>
      </c>
      <c r="B107" s="103">
        <v>81</v>
      </c>
      <c r="C107" s="103" t="s">
        <v>216</v>
      </c>
      <c r="D107" s="115" t="s">
        <v>217</v>
      </c>
      <c r="E107" s="116" t="s">
        <v>122</v>
      </c>
      <c r="F107" s="117">
        <v>750</v>
      </c>
      <c r="G107" s="118">
        <v>75</v>
      </c>
      <c r="H107" s="119">
        <v>635.59322033898309</v>
      </c>
      <c r="I107" s="107">
        <f t="shared" si="25"/>
        <v>56250</v>
      </c>
      <c r="J107" s="108">
        <f t="shared" si="19"/>
        <v>75</v>
      </c>
      <c r="K107" s="107">
        <f t="shared" si="26"/>
        <v>56250</v>
      </c>
      <c r="L107" s="107">
        <f t="shared" si="27"/>
        <v>0</v>
      </c>
      <c r="M107" s="107">
        <f t="shared" si="28"/>
        <v>0</v>
      </c>
      <c r="N107" s="82"/>
      <c r="O107" s="83">
        <f t="shared" si="29"/>
        <v>0</v>
      </c>
      <c r="P107" s="84"/>
      <c r="Q107" s="85">
        <f t="shared" si="30"/>
        <v>0</v>
      </c>
      <c r="R107" s="85">
        <f t="shared" si="31"/>
        <v>0</v>
      </c>
      <c r="S107" s="85">
        <f t="shared" si="32"/>
        <v>0</v>
      </c>
      <c r="T107" s="109">
        <f t="shared" si="33"/>
        <v>75</v>
      </c>
      <c r="U107" s="110">
        <f t="shared" si="34"/>
        <v>56250</v>
      </c>
      <c r="V107" s="86">
        <f t="shared" si="38"/>
        <v>75</v>
      </c>
      <c r="W107" s="87">
        <f t="shared" si="21"/>
        <v>56250</v>
      </c>
      <c r="X107" s="87">
        <f t="shared" si="22"/>
        <v>0</v>
      </c>
      <c r="Y107" s="88">
        <f t="shared" si="23"/>
        <v>0</v>
      </c>
      <c r="Z107" s="89">
        <f t="shared" si="37"/>
        <v>75</v>
      </c>
      <c r="AA107" s="87">
        <f t="shared" si="24"/>
        <v>56250</v>
      </c>
      <c r="AB107" s="87">
        <f t="shared" si="35"/>
        <v>0</v>
      </c>
      <c r="AC107" s="90">
        <f t="shared" si="36"/>
        <v>0</v>
      </c>
      <c r="AD107" s="77"/>
      <c r="AE107" s="16"/>
    </row>
    <row r="108" spans="1:31" s="17" customFormat="1" ht="15" customHeight="1">
      <c r="A108" s="103">
        <v>104</v>
      </c>
      <c r="B108" s="103">
        <v>82</v>
      </c>
      <c r="C108" s="103" t="s">
        <v>218</v>
      </c>
      <c r="D108" s="115" t="s">
        <v>219</v>
      </c>
      <c r="E108" s="116" t="s">
        <v>122</v>
      </c>
      <c r="F108" s="117">
        <v>1050</v>
      </c>
      <c r="G108" s="118">
        <v>50</v>
      </c>
      <c r="H108" s="119">
        <v>889.83050847457628</v>
      </c>
      <c r="I108" s="107">
        <f t="shared" si="25"/>
        <v>52500</v>
      </c>
      <c r="J108" s="108">
        <f t="shared" si="19"/>
        <v>50</v>
      </c>
      <c r="K108" s="107">
        <f t="shared" si="26"/>
        <v>52500</v>
      </c>
      <c r="L108" s="107">
        <f t="shared" si="27"/>
        <v>0</v>
      </c>
      <c r="M108" s="107">
        <f t="shared" si="28"/>
        <v>0</v>
      </c>
      <c r="N108" s="82"/>
      <c r="O108" s="83">
        <f t="shared" si="29"/>
        <v>0</v>
      </c>
      <c r="P108" s="84"/>
      <c r="Q108" s="85">
        <f t="shared" si="30"/>
        <v>0</v>
      </c>
      <c r="R108" s="85">
        <f t="shared" si="31"/>
        <v>0</v>
      </c>
      <c r="S108" s="85">
        <f t="shared" si="32"/>
        <v>0</v>
      </c>
      <c r="T108" s="109">
        <f t="shared" si="33"/>
        <v>50</v>
      </c>
      <c r="U108" s="110">
        <f t="shared" si="34"/>
        <v>52500</v>
      </c>
      <c r="V108" s="86">
        <f t="shared" si="38"/>
        <v>50</v>
      </c>
      <c r="W108" s="87">
        <f t="shared" si="21"/>
        <v>52500</v>
      </c>
      <c r="X108" s="87">
        <f t="shared" si="22"/>
        <v>0</v>
      </c>
      <c r="Y108" s="88">
        <f t="shared" si="23"/>
        <v>0</v>
      </c>
      <c r="Z108" s="89">
        <f t="shared" si="37"/>
        <v>50</v>
      </c>
      <c r="AA108" s="87">
        <f t="shared" si="24"/>
        <v>52500</v>
      </c>
      <c r="AB108" s="87">
        <f t="shared" si="35"/>
        <v>0</v>
      </c>
      <c r="AC108" s="90">
        <f t="shared" si="36"/>
        <v>0</v>
      </c>
      <c r="AD108" s="77"/>
      <c r="AE108" s="16"/>
    </row>
    <row r="109" spans="1:31" s="17" customFormat="1" ht="15" customHeight="1">
      <c r="A109" s="103">
        <v>105</v>
      </c>
      <c r="B109" s="103">
        <v>83</v>
      </c>
      <c r="C109" s="103" t="s">
        <v>220</v>
      </c>
      <c r="D109" s="115" t="s">
        <v>221</v>
      </c>
      <c r="E109" s="116" t="s">
        <v>122</v>
      </c>
      <c r="F109" s="117">
        <v>1500</v>
      </c>
      <c r="G109" s="118">
        <v>50</v>
      </c>
      <c r="H109" s="119">
        <v>1271.1864406779662</v>
      </c>
      <c r="I109" s="107">
        <f t="shared" si="25"/>
        <v>75000</v>
      </c>
      <c r="J109" s="108">
        <f t="shared" si="19"/>
        <v>50</v>
      </c>
      <c r="K109" s="107">
        <f t="shared" si="26"/>
        <v>75000</v>
      </c>
      <c r="L109" s="107">
        <f t="shared" si="27"/>
        <v>0</v>
      </c>
      <c r="M109" s="107">
        <f t="shared" si="28"/>
        <v>0</v>
      </c>
      <c r="N109" s="82"/>
      <c r="O109" s="83">
        <f t="shared" si="29"/>
        <v>0</v>
      </c>
      <c r="P109" s="84"/>
      <c r="Q109" s="85">
        <f t="shared" si="30"/>
        <v>0</v>
      </c>
      <c r="R109" s="85">
        <f t="shared" si="31"/>
        <v>0</v>
      </c>
      <c r="S109" s="85">
        <f t="shared" si="32"/>
        <v>0</v>
      </c>
      <c r="T109" s="109">
        <f t="shared" si="33"/>
        <v>50</v>
      </c>
      <c r="U109" s="110">
        <f t="shared" si="34"/>
        <v>75000</v>
      </c>
      <c r="V109" s="86">
        <f t="shared" si="38"/>
        <v>50</v>
      </c>
      <c r="W109" s="87">
        <f t="shared" si="21"/>
        <v>75000</v>
      </c>
      <c r="X109" s="87">
        <f t="shared" si="22"/>
        <v>0</v>
      </c>
      <c r="Y109" s="88">
        <f t="shared" si="23"/>
        <v>0</v>
      </c>
      <c r="Z109" s="89">
        <f t="shared" si="37"/>
        <v>50</v>
      </c>
      <c r="AA109" s="87">
        <f t="shared" si="24"/>
        <v>75000</v>
      </c>
      <c r="AB109" s="87">
        <f t="shared" si="35"/>
        <v>0</v>
      </c>
      <c r="AC109" s="90">
        <f t="shared" si="36"/>
        <v>0</v>
      </c>
      <c r="AD109" s="77"/>
      <c r="AE109" s="16"/>
    </row>
    <row r="110" spans="1:31" s="17" customFormat="1" ht="15" customHeight="1">
      <c r="A110" s="103">
        <v>106</v>
      </c>
      <c r="B110" s="103">
        <v>84</v>
      </c>
      <c r="C110" s="103" t="s">
        <v>222</v>
      </c>
      <c r="D110" s="115" t="s">
        <v>223</v>
      </c>
      <c r="E110" s="116" t="s">
        <v>122</v>
      </c>
      <c r="F110" s="117">
        <v>1900</v>
      </c>
      <c r="G110" s="118">
        <v>100</v>
      </c>
      <c r="H110" s="119">
        <v>1610.1694915254238</v>
      </c>
      <c r="I110" s="107">
        <f t="shared" si="25"/>
        <v>190000</v>
      </c>
      <c r="J110" s="108">
        <f t="shared" si="19"/>
        <v>100</v>
      </c>
      <c r="K110" s="107">
        <f t="shared" si="26"/>
        <v>190000</v>
      </c>
      <c r="L110" s="107">
        <f t="shared" si="27"/>
        <v>0</v>
      </c>
      <c r="M110" s="107">
        <f t="shared" si="28"/>
        <v>0</v>
      </c>
      <c r="N110" s="82"/>
      <c r="O110" s="83">
        <f t="shared" si="29"/>
        <v>0</v>
      </c>
      <c r="P110" s="84"/>
      <c r="Q110" s="85">
        <f t="shared" si="30"/>
        <v>0</v>
      </c>
      <c r="R110" s="85">
        <f t="shared" si="31"/>
        <v>0</v>
      </c>
      <c r="S110" s="85">
        <f t="shared" si="32"/>
        <v>0</v>
      </c>
      <c r="T110" s="109">
        <f t="shared" si="33"/>
        <v>100</v>
      </c>
      <c r="U110" s="110">
        <f t="shared" si="34"/>
        <v>190000</v>
      </c>
      <c r="V110" s="86">
        <f t="shared" si="38"/>
        <v>100</v>
      </c>
      <c r="W110" s="87">
        <f t="shared" si="21"/>
        <v>190000</v>
      </c>
      <c r="X110" s="87">
        <f t="shared" si="22"/>
        <v>0</v>
      </c>
      <c r="Y110" s="88">
        <f t="shared" si="23"/>
        <v>0</v>
      </c>
      <c r="Z110" s="89">
        <f t="shared" si="37"/>
        <v>100</v>
      </c>
      <c r="AA110" s="87">
        <f t="shared" si="24"/>
        <v>190000</v>
      </c>
      <c r="AB110" s="87">
        <f t="shared" si="35"/>
        <v>0</v>
      </c>
      <c r="AC110" s="90">
        <f t="shared" si="36"/>
        <v>0</v>
      </c>
      <c r="AD110" s="77"/>
      <c r="AE110" s="16"/>
    </row>
    <row r="111" spans="1:31" s="17" customFormat="1" ht="15" customHeight="1">
      <c r="A111" s="103">
        <v>107</v>
      </c>
      <c r="B111" s="103">
        <v>85</v>
      </c>
      <c r="C111" s="103" t="s">
        <v>224</v>
      </c>
      <c r="D111" s="115" t="s">
        <v>225</v>
      </c>
      <c r="E111" s="116" t="s">
        <v>122</v>
      </c>
      <c r="F111" s="117">
        <v>2400</v>
      </c>
      <c r="G111" s="118">
        <v>500</v>
      </c>
      <c r="H111" s="119">
        <v>2033.898305084746</v>
      </c>
      <c r="I111" s="107">
        <f t="shared" si="25"/>
        <v>1200000</v>
      </c>
      <c r="J111" s="108">
        <f t="shared" si="19"/>
        <v>500</v>
      </c>
      <c r="K111" s="107">
        <f t="shared" si="26"/>
        <v>1200000</v>
      </c>
      <c r="L111" s="107">
        <f t="shared" si="27"/>
        <v>0</v>
      </c>
      <c r="M111" s="107">
        <f t="shared" si="28"/>
        <v>0</v>
      </c>
      <c r="N111" s="82"/>
      <c r="O111" s="83">
        <f t="shared" si="29"/>
        <v>0</v>
      </c>
      <c r="P111" s="84"/>
      <c r="Q111" s="85">
        <f t="shared" si="30"/>
        <v>0</v>
      </c>
      <c r="R111" s="85">
        <f t="shared" si="31"/>
        <v>0</v>
      </c>
      <c r="S111" s="85">
        <f t="shared" si="32"/>
        <v>0</v>
      </c>
      <c r="T111" s="109">
        <f t="shared" si="33"/>
        <v>500</v>
      </c>
      <c r="U111" s="110">
        <f t="shared" si="34"/>
        <v>1200000</v>
      </c>
      <c r="V111" s="86">
        <f t="shared" si="38"/>
        <v>500</v>
      </c>
      <c r="W111" s="87">
        <f t="shared" si="21"/>
        <v>1200000</v>
      </c>
      <c r="X111" s="87">
        <f t="shared" si="22"/>
        <v>0</v>
      </c>
      <c r="Y111" s="88">
        <f t="shared" si="23"/>
        <v>0</v>
      </c>
      <c r="Z111" s="89">
        <f t="shared" si="37"/>
        <v>500</v>
      </c>
      <c r="AA111" s="87">
        <f t="shared" si="24"/>
        <v>1200000</v>
      </c>
      <c r="AB111" s="87">
        <f t="shared" si="35"/>
        <v>0</v>
      </c>
      <c r="AC111" s="90">
        <f t="shared" si="36"/>
        <v>0</v>
      </c>
      <c r="AD111" s="77"/>
      <c r="AE111" s="16"/>
    </row>
    <row r="112" spans="1:31" s="17" customFormat="1" ht="15" customHeight="1">
      <c r="A112" s="103">
        <v>108</v>
      </c>
      <c r="B112" s="103">
        <v>86</v>
      </c>
      <c r="C112" s="103" t="s">
        <v>226</v>
      </c>
      <c r="D112" s="115" t="s">
        <v>227</v>
      </c>
      <c r="E112" s="105" t="s">
        <v>22</v>
      </c>
      <c r="F112" s="50">
        <v>849.99999999999989</v>
      </c>
      <c r="G112" s="118">
        <v>8</v>
      </c>
      <c r="H112" s="119">
        <v>720.33898305084745</v>
      </c>
      <c r="I112" s="107">
        <f t="shared" si="25"/>
        <v>6799.9999999999991</v>
      </c>
      <c r="J112" s="108">
        <f t="shared" si="19"/>
        <v>8</v>
      </c>
      <c r="K112" s="107">
        <f t="shared" si="26"/>
        <v>6799.9999999999991</v>
      </c>
      <c r="L112" s="107">
        <f t="shared" si="27"/>
        <v>0</v>
      </c>
      <c r="M112" s="107">
        <f t="shared" si="28"/>
        <v>0</v>
      </c>
      <c r="N112" s="82"/>
      <c r="O112" s="83">
        <f t="shared" si="29"/>
        <v>0</v>
      </c>
      <c r="P112" s="84"/>
      <c r="Q112" s="85">
        <f t="shared" si="30"/>
        <v>0</v>
      </c>
      <c r="R112" s="85">
        <f t="shared" si="31"/>
        <v>0</v>
      </c>
      <c r="S112" s="85">
        <f t="shared" si="32"/>
        <v>0</v>
      </c>
      <c r="T112" s="109">
        <f t="shared" si="33"/>
        <v>8</v>
      </c>
      <c r="U112" s="110">
        <f t="shared" si="34"/>
        <v>6799.9999999999991</v>
      </c>
      <c r="V112" s="86">
        <f t="shared" si="38"/>
        <v>8</v>
      </c>
      <c r="W112" s="87">
        <f t="shared" si="21"/>
        <v>6799.9999999999991</v>
      </c>
      <c r="X112" s="87">
        <f t="shared" si="22"/>
        <v>0</v>
      </c>
      <c r="Y112" s="88">
        <f t="shared" si="23"/>
        <v>0</v>
      </c>
      <c r="Z112" s="89">
        <f t="shared" si="37"/>
        <v>8</v>
      </c>
      <c r="AA112" s="87">
        <f t="shared" si="24"/>
        <v>6799.9999999999991</v>
      </c>
      <c r="AB112" s="87">
        <f t="shared" si="35"/>
        <v>0</v>
      </c>
      <c r="AC112" s="90">
        <f t="shared" si="36"/>
        <v>0</v>
      </c>
      <c r="AD112" s="77"/>
      <c r="AE112" s="16"/>
    </row>
    <row r="113" spans="1:31" s="17" customFormat="1" ht="15" customHeight="1">
      <c r="A113" s="103">
        <v>109</v>
      </c>
      <c r="B113" s="103">
        <v>87</v>
      </c>
      <c r="C113" s="103" t="s">
        <v>228</v>
      </c>
      <c r="D113" s="115" t="s">
        <v>229</v>
      </c>
      <c r="E113" s="105" t="s">
        <v>22</v>
      </c>
      <c r="F113" s="50">
        <v>1200</v>
      </c>
      <c r="G113" s="118">
        <v>8</v>
      </c>
      <c r="H113" s="119">
        <v>1016.949152542373</v>
      </c>
      <c r="I113" s="107">
        <f t="shared" si="25"/>
        <v>9600</v>
      </c>
      <c r="J113" s="108">
        <f t="shared" si="19"/>
        <v>8</v>
      </c>
      <c r="K113" s="107">
        <f t="shared" si="26"/>
        <v>9600</v>
      </c>
      <c r="L113" s="107">
        <f t="shared" si="27"/>
        <v>0</v>
      </c>
      <c r="M113" s="107">
        <f t="shared" si="28"/>
        <v>0</v>
      </c>
      <c r="N113" s="82"/>
      <c r="O113" s="83">
        <f t="shared" si="29"/>
        <v>0</v>
      </c>
      <c r="P113" s="84"/>
      <c r="Q113" s="85">
        <f t="shared" si="30"/>
        <v>0</v>
      </c>
      <c r="R113" s="85">
        <f t="shared" si="31"/>
        <v>0</v>
      </c>
      <c r="S113" s="85">
        <f t="shared" si="32"/>
        <v>0</v>
      </c>
      <c r="T113" s="109">
        <f t="shared" si="33"/>
        <v>8</v>
      </c>
      <c r="U113" s="110">
        <f t="shared" si="34"/>
        <v>9600</v>
      </c>
      <c r="V113" s="86">
        <f t="shared" si="38"/>
        <v>8</v>
      </c>
      <c r="W113" s="87">
        <f t="shared" si="21"/>
        <v>9600</v>
      </c>
      <c r="X113" s="87">
        <f t="shared" si="22"/>
        <v>0</v>
      </c>
      <c r="Y113" s="88">
        <f t="shared" si="23"/>
        <v>0</v>
      </c>
      <c r="Z113" s="89">
        <f t="shared" si="37"/>
        <v>8</v>
      </c>
      <c r="AA113" s="87">
        <f t="shared" si="24"/>
        <v>9600</v>
      </c>
      <c r="AB113" s="87">
        <f t="shared" si="35"/>
        <v>0</v>
      </c>
      <c r="AC113" s="90">
        <f t="shared" si="36"/>
        <v>0</v>
      </c>
      <c r="AD113" s="77"/>
      <c r="AE113" s="16"/>
    </row>
    <row r="114" spans="1:31" s="17" customFormat="1" ht="15" customHeight="1">
      <c r="A114" s="103">
        <v>110</v>
      </c>
      <c r="B114" s="103">
        <v>88</v>
      </c>
      <c r="C114" s="103" t="s">
        <v>230</v>
      </c>
      <c r="D114" s="115" t="s">
        <v>231</v>
      </c>
      <c r="E114" s="105" t="s">
        <v>22</v>
      </c>
      <c r="F114" s="50">
        <v>1500</v>
      </c>
      <c r="G114" s="118">
        <v>8</v>
      </c>
      <c r="H114" s="119">
        <v>1271.1864406779662</v>
      </c>
      <c r="I114" s="107">
        <f t="shared" si="25"/>
        <v>12000</v>
      </c>
      <c r="J114" s="108">
        <f t="shared" si="19"/>
        <v>8</v>
      </c>
      <c r="K114" s="107">
        <f t="shared" si="26"/>
        <v>12000</v>
      </c>
      <c r="L114" s="107">
        <f t="shared" si="27"/>
        <v>0</v>
      </c>
      <c r="M114" s="107">
        <f t="shared" si="28"/>
        <v>0</v>
      </c>
      <c r="N114" s="82"/>
      <c r="O114" s="83">
        <f t="shared" si="29"/>
        <v>0</v>
      </c>
      <c r="P114" s="84"/>
      <c r="Q114" s="85">
        <f t="shared" si="30"/>
        <v>0</v>
      </c>
      <c r="R114" s="85">
        <f t="shared" si="31"/>
        <v>0</v>
      </c>
      <c r="S114" s="85">
        <f t="shared" si="32"/>
        <v>0</v>
      </c>
      <c r="T114" s="109">
        <f t="shared" si="33"/>
        <v>8</v>
      </c>
      <c r="U114" s="110">
        <f t="shared" si="34"/>
        <v>12000</v>
      </c>
      <c r="V114" s="86">
        <f t="shared" si="38"/>
        <v>8</v>
      </c>
      <c r="W114" s="87">
        <f t="shared" si="21"/>
        <v>12000</v>
      </c>
      <c r="X114" s="87">
        <f t="shared" si="22"/>
        <v>0</v>
      </c>
      <c r="Y114" s="88">
        <f t="shared" si="23"/>
        <v>0</v>
      </c>
      <c r="Z114" s="89">
        <f t="shared" si="37"/>
        <v>8</v>
      </c>
      <c r="AA114" s="87">
        <f t="shared" si="24"/>
        <v>12000</v>
      </c>
      <c r="AB114" s="87">
        <f t="shared" si="35"/>
        <v>0</v>
      </c>
      <c r="AC114" s="90">
        <f t="shared" si="36"/>
        <v>0</v>
      </c>
      <c r="AD114" s="77"/>
      <c r="AE114" s="16"/>
    </row>
    <row r="115" spans="1:31" s="17" customFormat="1" ht="15" customHeight="1">
      <c r="A115" s="103">
        <v>111</v>
      </c>
      <c r="B115" s="103">
        <v>89</v>
      </c>
      <c r="C115" s="103" t="s">
        <v>232</v>
      </c>
      <c r="D115" s="115" t="s">
        <v>233</v>
      </c>
      <c r="E115" s="105" t="s">
        <v>22</v>
      </c>
      <c r="F115" s="50">
        <v>1900</v>
      </c>
      <c r="G115" s="118">
        <v>4</v>
      </c>
      <c r="H115" s="119">
        <v>1610.1694915254238</v>
      </c>
      <c r="I115" s="107">
        <f t="shared" si="25"/>
        <v>7600</v>
      </c>
      <c r="J115" s="108">
        <f t="shared" si="19"/>
        <v>4</v>
      </c>
      <c r="K115" s="107">
        <f t="shared" si="26"/>
        <v>7600</v>
      </c>
      <c r="L115" s="107">
        <f t="shared" si="27"/>
        <v>0</v>
      </c>
      <c r="M115" s="107">
        <f t="shared" si="28"/>
        <v>0</v>
      </c>
      <c r="N115" s="82"/>
      <c r="O115" s="83">
        <f t="shared" si="29"/>
        <v>0</v>
      </c>
      <c r="P115" s="84"/>
      <c r="Q115" s="85">
        <f t="shared" si="30"/>
        <v>0</v>
      </c>
      <c r="R115" s="85">
        <f t="shared" si="31"/>
        <v>0</v>
      </c>
      <c r="S115" s="85">
        <f t="shared" si="32"/>
        <v>0</v>
      </c>
      <c r="T115" s="109">
        <f t="shared" si="33"/>
        <v>4</v>
      </c>
      <c r="U115" s="110">
        <f t="shared" si="34"/>
        <v>7600</v>
      </c>
      <c r="V115" s="86">
        <f t="shared" si="38"/>
        <v>4</v>
      </c>
      <c r="W115" s="87">
        <f t="shared" si="21"/>
        <v>7600</v>
      </c>
      <c r="X115" s="87">
        <f t="shared" si="22"/>
        <v>0</v>
      </c>
      <c r="Y115" s="88">
        <f t="shared" si="23"/>
        <v>0</v>
      </c>
      <c r="Z115" s="89">
        <f t="shared" si="37"/>
        <v>4</v>
      </c>
      <c r="AA115" s="87">
        <f t="shared" si="24"/>
        <v>7600</v>
      </c>
      <c r="AB115" s="87">
        <f t="shared" si="35"/>
        <v>0</v>
      </c>
      <c r="AC115" s="90">
        <f t="shared" si="36"/>
        <v>0</v>
      </c>
      <c r="AD115" s="77"/>
      <c r="AE115" s="16"/>
    </row>
    <row r="116" spans="1:31" s="17" customFormat="1" ht="15" customHeight="1">
      <c r="A116" s="103">
        <v>112</v>
      </c>
      <c r="B116" s="103">
        <v>90</v>
      </c>
      <c r="C116" s="103" t="s">
        <v>234</v>
      </c>
      <c r="D116" s="115" t="s">
        <v>235</v>
      </c>
      <c r="E116" s="105" t="s">
        <v>22</v>
      </c>
      <c r="F116" s="50">
        <v>2500</v>
      </c>
      <c r="G116" s="118">
        <v>4</v>
      </c>
      <c r="H116" s="119">
        <v>2118.6440677966102</v>
      </c>
      <c r="I116" s="107">
        <f t="shared" si="25"/>
        <v>10000</v>
      </c>
      <c r="J116" s="108">
        <f t="shared" si="19"/>
        <v>4</v>
      </c>
      <c r="K116" s="107">
        <f t="shared" si="26"/>
        <v>10000</v>
      </c>
      <c r="L116" s="107">
        <f t="shared" si="27"/>
        <v>0</v>
      </c>
      <c r="M116" s="107">
        <f t="shared" si="28"/>
        <v>0</v>
      </c>
      <c r="N116" s="82"/>
      <c r="O116" s="83">
        <f t="shared" si="29"/>
        <v>0</v>
      </c>
      <c r="P116" s="84"/>
      <c r="Q116" s="85">
        <f t="shared" si="30"/>
        <v>0</v>
      </c>
      <c r="R116" s="85">
        <f t="shared" si="31"/>
        <v>0</v>
      </c>
      <c r="S116" s="85">
        <f t="shared" si="32"/>
        <v>0</v>
      </c>
      <c r="T116" s="109">
        <f t="shared" si="33"/>
        <v>4</v>
      </c>
      <c r="U116" s="110">
        <f t="shared" si="34"/>
        <v>10000</v>
      </c>
      <c r="V116" s="86">
        <f t="shared" si="38"/>
        <v>4</v>
      </c>
      <c r="W116" s="87">
        <f t="shared" si="21"/>
        <v>10000</v>
      </c>
      <c r="X116" s="87">
        <f t="shared" si="22"/>
        <v>0</v>
      </c>
      <c r="Y116" s="88">
        <f t="shared" si="23"/>
        <v>0</v>
      </c>
      <c r="Z116" s="89">
        <f t="shared" si="37"/>
        <v>4</v>
      </c>
      <c r="AA116" s="87">
        <f t="shared" si="24"/>
        <v>10000</v>
      </c>
      <c r="AB116" s="87">
        <f t="shared" si="35"/>
        <v>0</v>
      </c>
      <c r="AC116" s="90">
        <f t="shared" si="36"/>
        <v>0</v>
      </c>
      <c r="AD116" s="77"/>
      <c r="AE116" s="16"/>
    </row>
    <row r="117" spans="1:31" s="17" customFormat="1" ht="15" customHeight="1">
      <c r="A117" s="103">
        <v>113</v>
      </c>
      <c r="B117" s="103">
        <v>91</v>
      </c>
      <c r="C117" s="103" t="s">
        <v>236</v>
      </c>
      <c r="D117" s="115" t="s">
        <v>237</v>
      </c>
      <c r="E117" s="105" t="s">
        <v>22</v>
      </c>
      <c r="F117" s="50">
        <v>3500</v>
      </c>
      <c r="G117" s="118">
        <v>4</v>
      </c>
      <c r="H117" s="119">
        <v>2966.1016949152545</v>
      </c>
      <c r="I117" s="107">
        <f t="shared" si="25"/>
        <v>14000</v>
      </c>
      <c r="J117" s="108">
        <f t="shared" si="19"/>
        <v>4</v>
      </c>
      <c r="K117" s="107">
        <f t="shared" si="26"/>
        <v>14000</v>
      </c>
      <c r="L117" s="107">
        <f t="shared" si="27"/>
        <v>0</v>
      </c>
      <c r="M117" s="107">
        <f t="shared" si="28"/>
        <v>0</v>
      </c>
      <c r="N117" s="82"/>
      <c r="O117" s="83">
        <f t="shared" si="29"/>
        <v>0</v>
      </c>
      <c r="P117" s="84"/>
      <c r="Q117" s="85">
        <f t="shared" si="30"/>
        <v>0</v>
      </c>
      <c r="R117" s="85">
        <f t="shared" si="31"/>
        <v>0</v>
      </c>
      <c r="S117" s="85">
        <f t="shared" si="32"/>
        <v>0</v>
      </c>
      <c r="T117" s="109">
        <f t="shared" si="33"/>
        <v>4</v>
      </c>
      <c r="U117" s="110">
        <f t="shared" si="34"/>
        <v>14000</v>
      </c>
      <c r="V117" s="86">
        <f t="shared" si="38"/>
        <v>4</v>
      </c>
      <c r="W117" s="87">
        <f t="shared" si="21"/>
        <v>14000</v>
      </c>
      <c r="X117" s="87">
        <f t="shared" si="22"/>
        <v>0</v>
      </c>
      <c r="Y117" s="88">
        <f t="shared" si="23"/>
        <v>0</v>
      </c>
      <c r="Z117" s="89">
        <f t="shared" si="37"/>
        <v>4</v>
      </c>
      <c r="AA117" s="87">
        <f t="shared" si="24"/>
        <v>14000</v>
      </c>
      <c r="AB117" s="87">
        <f t="shared" si="35"/>
        <v>0</v>
      </c>
      <c r="AC117" s="90">
        <f t="shared" si="36"/>
        <v>0</v>
      </c>
      <c r="AD117" s="77"/>
      <c r="AE117" s="16"/>
    </row>
    <row r="118" spans="1:31" s="17" customFormat="1" ht="15" customHeight="1">
      <c r="A118" s="103">
        <v>114</v>
      </c>
      <c r="B118" s="103">
        <v>92</v>
      </c>
      <c r="C118" s="103" t="s">
        <v>238</v>
      </c>
      <c r="D118" s="115" t="s">
        <v>239</v>
      </c>
      <c r="E118" s="105" t="s">
        <v>22</v>
      </c>
      <c r="F118" s="50">
        <v>4000</v>
      </c>
      <c r="G118" s="118">
        <v>12</v>
      </c>
      <c r="H118" s="119">
        <v>3389.8305084745766</v>
      </c>
      <c r="I118" s="107">
        <f t="shared" si="25"/>
        <v>48000</v>
      </c>
      <c r="J118" s="108">
        <f t="shared" si="19"/>
        <v>12</v>
      </c>
      <c r="K118" s="107">
        <f t="shared" si="26"/>
        <v>48000</v>
      </c>
      <c r="L118" s="107">
        <f t="shared" si="27"/>
        <v>0</v>
      </c>
      <c r="M118" s="107">
        <f t="shared" si="28"/>
        <v>0</v>
      </c>
      <c r="N118" s="82"/>
      <c r="O118" s="83">
        <f t="shared" si="29"/>
        <v>0</v>
      </c>
      <c r="P118" s="84"/>
      <c r="Q118" s="85">
        <f t="shared" si="30"/>
        <v>0</v>
      </c>
      <c r="R118" s="85">
        <f t="shared" si="31"/>
        <v>0</v>
      </c>
      <c r="S118" s="85">
        <f t="shared" si="32"/>
        <v>0</v>
      </c>
      <c r="T118" s="109">
        <f t="shared" si="33"/>
        <v>12</v>
      </c>
      <c r="U118" s="110">
        <f t="shared" si="34"/>
        <v>48000</v>
      </c>
      <c r="V118" s="86">
        <f t="shared" si="38"/>
        <v>12</v>
      </c>
      <c r="W118" s="87">
        <f t="shared" si="21"/>
        <v>48000</v>
      </c>
      <c r="X118" s="87">
        <f t="shared" si="22"/>
        <v>0</v>
      </c>
      <c r="Y118" s="88">
        <f t="shared" si="23"/>
        <v>0</v>
      </c>
      <c r="Z118" s="89">
        <f t="shared" si="37"/>
        <v>12</v>
      </c>
      <c r="AA118" s="87">
        <f t="shared" si="24"/>
        <v>48000</v>
      </c>
      <c r="AB118" s="87">
        <f t="shared" si="35"/>
        <v>0</v>
      </c>
      <c r="AC118" s="90">
        <f t="shared" si="36"/>
        <v>0</v>
      </c>
      <c r="AD118" s="77"/>
      <c r="AE118" s="16"/>
    </row>
    <row r="119" spans="1:31" s="17" customFormat="1" ht="28.8">
      <c r="A119" s="103">
        <v>115</v>
      </c>
      <c r="B119" s="103">
        <v>93</v>
      </c>
      <c r="C119" s="103" t="s">
        <v>240</v>
      </c>
      <c r="D119" s="115" t="s">
        <v>241</v>
      </c>
      <c r="E119" s="116" t="s">
        <v>122</v>
      </c>
      <c r="F119" s="117">
        <v>1100</v>
      </c>
      <c r="G119" s="118">
        <v>100</v>
      </c>
      <c r="H119" s="119">
        <v>932.20338983050851</v>
      </c>
      <c r="I119" s="107">
        <f t="shared" si="25"/>
        <v>110000</v>
      </c>
      <c r="J119" s="108">
        <f t="shared" si="19"/>
        <v>100</v>
      </c>
      <c r="K119" s="107">
        <f t="shared" si="26"/>
        <v>110000</v>
      </c>
      <c r="L119" s="107">
        <f t="shared" si="27"/>
        <v>0</v>
      </c>
      <c r="M119" s="107">
        <f t="shared" si="28"/>
        <v>0</v>
      </c>
      <c r="N119" s="82"/>
      <c r="O119" s="83">
        <f t="shared" si="29"/>
        <v>0</v>
      </c>
      <c r="P119" s="84"/>
      <c r="Q119" s="85">
        <f t="shared" si="30"/>
        <v>0</v>
      </c>
      <c r="R119" s="85">
        <f t="shared" si="31"/>
        <v>0</v>
      </c>
      <c r="S119" s="85">
        <f t="shared" si="32"/>
        <v>0</v>
      </c>
      <c r="T119" s="109">
        <f t="shared" si="33"/>
        <v>100</v>
      </c>
      <c r="U119" s="110">
        <f t="shared" si="34"/>
        <v>110000</v>
      </c>
      <c r="V119" s="86">
        <f t="shared" si="38"/>
        <v>100</v>
      </c>
      <c r="W119" s="87">
        <f t="shared" si="21"/>
        <v>110000</v>
      </c>
      <c r="X119" s="87">
        <f t="shared" si="22"/>
        <v>0</v>
      </c>
      <c r="Y119" s="88">
        <f t="shared" si="23"/>
        <v>0</v>
      </c>
      <c r="Z119" s="89">
        <f t="shared" si="37"/>
        <v>100</v>
      </c>
      <c r="AA119" s="87">
        <f t="shared" si="24"/>
        <v>110000</v>
      </c>
      <c r="AB119" s="87">
        <f t="shared" si="35"/>
        <v>0</v>
      </c>
      <c r="AC119" s="90">
        <f t="shared" si="36"/>
        <v>0</v>
      </c>
      <c r="AD119" s="77"/>
      <c r="AE119" s="16"/>
    </row>
    <row r="120" spans="1:31" s="17" customFormat="1" ht="28.8">
      <c r="A120" s="103">
        <v>116</v>
      </c>
      <c r="B120" s="103">
        <v>94</v>
      </c>
      <c r="C120" s="103" t="s">
        <v>242</v>
      </c>
      <c r="D120" s="115" t="s">
        <v>243</v>
      </c>
      <c r="E120" s="116" t="s">
        <v>122</v>
      </c>
      <c r="F120" s="117">
        <v>1150</v>
      </c>
      <c r="G120" s="118">
        <v>100</v>
      </c>
      <c r="H120" s="119">
        <v>974.57627118644075</v>
      </c>
      <c r="I120" s="107">
        <f t="shared" si="25"/>
        <v>115000</v>
      </c>
      <c r="J120" s="108">
        <f t="shared" si="19"/>
        <v>100</v>
      </c>
      <c r="K120" s="107">
        <f t="shared" si="26"/>
        <v>115000</v>
      </c>
      <c r="L120" s="107">
        <f t="shared" si="27"/>
        <v>0</v>
      </c>
      <c r="M120" s="107">
        <f t="shared" si="28"/>
        <v>0</v>
      </c>
      <c r="N120" s="82"/>
      <c r="O120" s="83">
        <f t="shared" si="29"/>
        <v>0</v>
      </c>
      <c r="P120" s="84"/>
      <c r="Q120" s="85">
        <f t="shared" si="30"/>
        <v>0</v>
      </c>
      <c r="R120" s="85">
        <f t="shared" si="31"/>
        <v>0</v>
      </c>
      <c r="S120" s="85">
        <f t="shared" si="32"/>
        <v>0</v>
      </c>
      <c r="T120" s="109">
        <f t="shared" si="33"/>
        <v>100</v>
      </c>
      <c r="U120" s="110">
        <f t="shared" si="34"/>
        <v>115000</v>
      </c>
      <c r="V120" s="86">
        <f t="shared" si="38"/>
        <v>100</v>
      </c>
      <c r="W120" s="87">
        <f t="shared" si="21"/>
        <v>115000</v>
      </c>
      <c r="X120" s="87">
        <f t="shared" si="22"/>
        <v>0</v>
      </c>
      <c r="Y120" s="88">
        <f t="shared" si="23"/>
        <v>0</v>
      </c>
      <c r="Z120" s="89">
        <f t="shared" si="37"/>
        <v>100</v>
      </c>
      <c r="AA120" s="87">
        <f t="shared" si="24"/>
        <v>115000</v>
      </c>
      <c r="AB120" s="87">
        <f t="shared" si="35"/>
        <v>0</v>
      </c>
      <c r="AC120" s="90">
        <f t="shared" si="36"/>
        <v>0</v>
      </c>
      <c r="AD120" s="77"/>
      <c r="AE120" s="16"/>
    </row>
    <row r="121" spans="1:31" s="17" customFormat="1" ht="28.8">
      <c r="A121" s="103">
        <v>117</v>
      </c>
      <c r="B121" s="103">
        <v>95</v>
      </c>
      <c r="C121" s="103" t="s">
        <v>244</v>
      </c>
      <c r="D121" s="115" t="s">
        <v>245</v>
      </c>
      <c r="E121" s="116" t="s">
        <v>122</v>
      </c>
      <c r="F121" s="117">
        <v>125</v>
      </c>
      <c r="G121" s="118">
        <v>200</v>
      </c>
      <c r="H121" s="119">
        <v>105.93220338983052</v>
      </c>
      <c r="I121" s="107">
        <f t="shared" si="25"/>
        <v>25000</v>
      </c>
      <c r="J121" s="108">
        <f t="shared" si="19"/>
        <v>200</v>
      </c>
      <c r="K121" s="107">
        <f t="shared" si="26"/>
        <v>25000</v>
      </c>
      <c r="L121" s="107">
        <f t="shared" si="27"/>
        <v>0</v>
      </c>
      <c r="M121" s="107">
        <f t="shared" si="28"/>
        <v>0</v>
      </c>
      <c r="N121" s="82"/>
      <c r="O121" s="83">
        <f t="shared" si="29"/>
        <v>0</v>
      </c>
      <c r="P121" s="84"/>
      <c r="Q121" s="85">
        <f t="shared" si="30"/>
        <v>0</v>
      </c>
      <c r="R121" s="85">
        <f t="shared" si="31"/>
        <v>0</v>
      </c>
      <c r="S121" s="85">
        <f t="shared" si="32"/>
        <v>0</v>
      </c>
      <c r="T121" s="109">
        <f t="shared" si="33"/>
        <v>200</v>
      </c>
      <c r="U121" s="110">
        <f t="shared" si="34"/>
        <v>25000</v>
      </c>
      <c r="V121" s="86">
        <f t="shared" si="38"/>
        <v>200</v>
      </c>
      <c r="W121" s="87">
        <f t="shared" si="21"/>
        <v>25000</v>
      </c>
      <c r="X121" s="87">
        <f t="shared" si="22"/>
        <v>0</v>
      </c>
      <c r="Y121" s="88">
        <f t="shared" si="23"/>
        <v>0</v>
      </c>
      <c r="Z121" s="89">
        <f t="shared" si="37"/>
        <v>200</v>
      </c>
      <c r="AA121" s="87">
        <f t="shared" si="24"/>
        <v>25000</v>
      </c>
      <c r="AB121" s="87">
        <f t="shared" si="35"/>
        <v>0</v>
      </c>
      <c r="AC121" s="90">
        <f t="shared" si="36"/>
        <v>0</v>
      </c>
      <c r="AD121" s="77"/>
      <c r="AE121" s="16"/>
    </row>
    <row r="122" spans="1:31" s="17" customFormat="1" ht="30" customHeight="1">
      <c r="A122" s="103">
        <v>118</v>
      </c>
      <c r="B122" s="103">
        <v>96</v>
      </c>
      <c r="C122" s="103" t="s">
        <v>246</v>
      </c>
      <c r="D122" s="115" t="s">
        <v>247</v>
      </c>
      <c r="E122" s="116" t="s">
        <v>122</v>
      </c>
      <c r="F122" s="117">
        <v>270</v>
      </c>
      <c r="G122" s="118">
        <v>700</v>
      </c>
      <c r="H122" s="119">
        <v>228.81355932203391</v>
      </c>
      <c r="I122" s="107">
        <f t="shared" si="25"/>
        <v>189000</v>
      </c>
      <c r="J122" s="108">
        <f t="shared" si="19"/>
        <v>700</v>
      </c>
      <c r="K122" s="107">
        <f t="shared" si="26"/>
        <v>189000</v>
      </c>
      <c r="L122" s="107">
        <f t="shared" si="27"/>
        <v>0</v>
      </c>
      <c r="M122" s="107">
        <f t="shared" si="28"/>
        <v>0</v>
      </c>
      <c r="N122" s="82"/>
      <c r="O122" s="83">
        <f t="shared" si="29"/>
        <v>0</v>
      </c>
      <c r="P122" s="84"/>
      <c r="Q122" s="85">
        <f t="shared" si="30"/>
        <v>0</v>
      </c>
      <c r="R122" s="85">
        <f t="shared" si="31"/>
        <v>0</v>
      </c>
      <c r="S122" s="85">
        <f t="shared" si="32"/>
        <v>0</v>
      </c>
      <c r="T122" s="109">
        <f t="shared" si="33"/>
        <v>700</v>
      </c>
      <c r="U122" s="110">
        <f t="shared" si="34"/>
        <v>189000</v>
      </c>
      <c r="V122" s="86">
        <f t="shared" si="38"/>
        <v>700</v>
      </c>
      <c r="W122" s="87">
        <f t="shared" si="21"/>
        <v>189000</v>
      </c>
      <c r="X122" s="87">
        <f t="shared" si="22"/>
        <v>0</v>
      </c>
      <c r="Y122" s="88">
        <f t="shared" si="23"/>
        <v>0</v>
      </c>
      <c r="Z122" s="89">
        <f t="shared" si="37"/>
        <v>700</v>
      </c>
      <c r="AA122" s="87">
        <f t="shared" si="24"/>
        <v>189000</v>
      </c>
      <c r="AB122" s="87">
        <f t="shared" si="35"/>
        <v>0</v>
      </c>
      <c r="AC122" s="90">
        <f t="shared" si="36"/>
        <v>0</v>
      </c>
      <c r="AD122" s="77"/>
      <c r="AE122" s="16"/>
    </row>
    <row r="123" spans="1:31" s="17" customFormat="1" ht="30" customHeight="1">
      <c r="A123" s="103">
        <v>119</v>
      </c>
      <c r="B123" s="103">
        <v>97</v>
      </c>
      <c r="C123" s="103" t="s">
        <v>248</v>
      </c>
      <c r="D123" s="115" t="s">
        <v>249</v>
      </c>
      <c r="E123" s="116" t="s">
        <v>122</v>
      </c>
      <c r="F123" s="117">
        <v>1295</v>
      </c>
      <c r="G123" s="118">
        <v>200</v>
      </c>
      <c r="H123" s="119">
        <v>1097.457627118644</v>
      </c>
      <c r="I123" s="107">
        <f t="shared" si="25"/>
        <v>259000</v>
      </c>
      <c r="J123" s="108">
        <f>G123</f>
        <v>200</v>
      </c>
      <c r="K123" s="107">
        <f t="shared" si="26"/>
        <v>259000</v>
      </c>
      <c r="L123" s="107">
        <f t="shared" si="27"/>
        <v>0</v>
      </c>
      <c r="M123" s="107">
        <f t="shared" si="28"/>
        <v>0</v>
      </c>
      <c r="N123" s="82"/>
      <c r="O123" s="83">
        <f t="shared" si="29"/>
        <v>0</v>
      </c>
      <c r="P123" s="84"/>
      <c r="Q123" s="85">
        <f t="shared" si="30"/>
        <v>0</v>
      </c>
      <c r="R123" s="85">
        <f t="shared" si="31"/>
        <v>0</v>
      </c>
      <c r="S123" s="85">
        <f t="shared" si="32"/>
        <v>0</v>
      </c>
      <c r="T123" s="109">
        <f t="shared" si="33"/>
        <v>200</v>
      </c>
      <c r="U123" s="110">
        <f t="shared" si="34"/>
        <v>259000</v>
      </c>
      <c r="V123" s="86">
        <f t="shared" si="38"/>
        <v>200</v>
      </c>
      <c r="W123" s="87">
        <f t="shared" si="21"/>
        <v>259000</v>
      </c>
      <c r="X123" s="87">
        <f t="shared" si="22"/>
        <v>0</v>
      </c>
      <c r="Y123" s="88">
        <f t="shared" si="23"/>
        <v>0</v>
      </c>
      <c r="Z123" s="89">
        <f t="shared" si="37"/>
        <v>200</v>
      </c>
      <c r="AA123" s="87">
        <f t="shared" si="24"/>
        <v>259000</v>
      </c>
      <c r="AB123" s="87">
        <f t="shared" si="35"/>
        <v>0</v>
      </c>
      <c r="AC123" s="90">
        <f t="shared" si="36"/>
        <v>0</v>
      </c>
      <c r="AD123" s="77"/>
      <c r="AE123" s="16"/>
    </row>
    <row r="124" spans="1:31" s="17" customFormat="1" ht="30" customHeight="1">
      <c r="A124" s="103">
        <v>120</v>
      </c>
      <c r="B124" s="103">
        <v>98</v>
      </c>
      <c r="C124" s="103" t="s">
        <v>250</v>
      </c>
      <c r="D124" s="115" t="s">
        <v>251</v>
      </c>
      <c r="E124" s="116" t="s">
        <v>122</v>
      </c>
      <c r="F124" s="117">
        <v>4500</v>
      </c>
      <c r="G124" s="118">
        <v>100</v>
      </c>
      <c r="H124" s="119">
        <v>3813.5593220338983</v>
      </c>
      <c r="I124" s="107">
        <f t="shared" si="25"/>
        <v>450000</v>
      </c>
      <c r="J124" s="108">
        <f t="shared" si="19"/>
        <v>100</v>
      </c>
      <c r="K124" s="107">
        <f t="shared" si="26"/>
        <v>450000</v>
      </c>
      <c r="L124" s="107">
        <f t="shared" si="27"/>
        <v>0</v>
      </c>
      <c r="M124" s="107">
        <f t="shared" si="28"/>
        <v>0</v>
      </c>
      <c r="N124" s="82"/>
      <c r="O124" s="83">
        <f t="shared" si="29"/>
        <v>0</v>
      </c>
      <c r="P124" s="84"/>
      <c r="Q124" s="85">
        <f t="shared" si="30"/>
        <v>0</v>
      </c>
      <c r="R124" s="85">
        <f t="shared" si="31"/>
        <v>0</v>
      </c>
      <c r="S124" s="85">
        <f t="shared" si="32"/>
        <v>0</v>
      </c>
      <c r="T124" s="109">
        <f t="shared" si="33"/>
        <v>100</v>
      </c>
      <c r="U124" s="110">
        <f t="shared" si="34"/>
        <v>450000</v>
      </c>
      <c r="V124" s="86">
        <f t="shared" si="38"/>
        <v>100</v>
      </c>
      <c r="W124" s="87">
        <f t="shared" si="21"/>
        <v>450000</v>
      </c>
      <c r="X124" s="87">
        <f t="shared" si="22"/>
        <v>0</v>
      </c>
      <c r="Y124" s="88">
        <f t="shared" si="23"/>
        <v>0</v>
      </c>
      <c r="Z124" s="89">
        <f t="shared" si="37"/>
        <v>100</v>
      </c>
      <c r="AA124" s="87">
        <f t="shared" si="24"/>
        <v>450000</v>
      </c>
      <c r="AB124" s="87">
        <f t="shared" si="35"/>
        <v>0</v>
      </c>
      <c r="AC124" s="90">
        <f t="shared" si="36"/>
        <v>0</v>
      </c>
      <c r="AD124" s="77"/>
      <c r="AE124" s="16"/>
    </row>
    <row r="125" spans="1:31" s="17" customFormat="1" ht="28.8">
      <c r="A125" s="103">
        <v>121</v>
      </c>
      <c r="B125" s="103">
        <v>99</v>
      </c>
      <c r="C125" s="103" t="s">
        <v>252</v>
      </c>
      <c r="D125" s="115" t="s">
        <v>253</v>
      </c>
      <c r="E125" s="105" t="s">
        <v>22</v>
      </c>
      <c r="F125" s="50">
        <v>400000</v>
      </c>
      <c r="G125" s="118">
        <v>7</v>
      </c>
      <c r="H125" s="119">
        <v>338983.05084745766</v>
      </c>
      <c r="I125" s="107">
        <f t="shared" si="25"/>
        <v>2800000</v>
      </c>
      <c r="J125" s="108">
        <v>11</v>
      </c>
      <c r="K125" s="107">
        <f t="shared" si="26"/>
        <v>4400000</v>
      </c>
      <c r="L125" s="107">
        <f t="shared" si="27"/>
        <v>1600000</v>
      </c>
      <c r="M125" s="107">
        <f t="shared" si="28"/>
        <v>0</v>
      </c>
      <c r="N125" s="82">
        <v>2</v>
      </c>
      <c r="O125" s="83">
        <f t="shared" si="29"/>
        <v>800000</v>
      </c>
      <c r="P125" s="84">
        <v>2</v>
      </c>
      <c r="Q125" s="85">
        <f t="shared" si="30"/>
        <v>800000</v>
      </c>
      <c r="R125" s="85">
        <f t="shared" si="31"/>
        <v>0</v>
      </c>
      <c r="S125" s="85">
        <f t="shared" si="32"/>
        <v>0</v>
      </c>
      <c r="T125" s="109">
        <f t="shared" si="33"/>
        <v>9</v>
      </c>
      <c r="U125" s="110">
        <f t="shared" si="34"/>
        <v>3600000</v>
      </c>
      <c r="V125" s="86">
        <f t="shared" si="38"/>
        <v>13</v>
      </c>
      <c r="W125" s="87">
        <f t="shared" si="21"/>
        <v>5200000</v>
      </c>
      <c r="X125" s="87">
        <f t="shared" si="22"/>
        <v>1600000</v>
      </c>
      <c r="Y125" s="88">
        <f t="shared" si="23"/>
        <v>0</v>
      </c>
      <c r="Z125" s="89">
        <v>9</v>
      </c>
      <c r="AA125" s="87">
        <f t="shared" si="24"/>
        <v>3600000</v>
      </c>
      <c r="AB125" s="87">
        <f t="shared" si="35"/>
        <v>0</v>
      </c>
      <c r="AC125" s="90">
        <f t="shared" si="36"/>
        <v>0</v>
      </c>
      <c r="AD125" s="77"/>
      <c r="AE125" s="16"/>
    </row>
    <row r="126" spans="1:31" s="17" customFormat="1" ht="15" customHeight="1">
      <c r="A126" s="103">
        <v>122</v>
      </c>
      <c r="B126" s="103">
        <v>100</v>
      </c>
      <c r="C126" s="103" t="s">
        <v>254</v>
      </c>
      <c r="D126" s="115" t="s">
        <v>255</v>
      </c>
      <c r="E126" s="105" t="s">
        <v>22</v>
      </c>
      <c r="F126" s="50">
        <v>25000</v>
      </c>
      <c r="G126" s="118">
        <v>182</v>
      </c>
      <c r="H126" s="119">
        <v>21186.440677966104</v>
      </c>
      <c r="I126" s="107">
        <f t="shared" si="25"/>
        <v>4550000</v>
      </c>
      <c r="J126" s="108">
        <v>286</v>
      </c>
      <c r="K126" s="107">
        <f t="shared" si="26"/>
        <v>7150000</v>
      </c>
      <c r="L126" s="107">
        <f t="shared" si="27"/>
        <v>2600000</v>
      </c>
      <c r="M126" s="107">
        <f t="shared" si="28"/>
        <v>0</v>
      </c>
      <c r="N126" s="82">
        <v>52</v>
      </c>
      <c r="O126" s="83">
        <f t="shared" si="29"/>
        <v>1300000</v>
      </c>
      <c r="P126" s="84">
        <v>52</v>
      </c>
      <c r="Q126" s="85">
        <f t="shared" si="30"/>
        <v>1300000</v>
      </c>
      <c r="R126" s="85">
        <f t="shared" si="31"/>
        <v>0</v>
      </c>
      <c r="S126" s="85">
        <f t="shared" si="32"/>
        <v>0</v>
      </c>
      <c r="T126" s="109">
        <f t="shared" si="33"/>
        <v>234</v>
      </c>
      <c r="U126" s="110">
        <f t="shared" si="34"/>
        <v>5850000</v>
      </c>
      <c r="V126" s="86">
        <f t="shared" si="38"/>
        <v>338</v>
      </c>
      <c r="W126" s="87">
        <f t="shared" si="21"/>
        <v>8450000</v>
      </c>
      <c r="X126" s="87">
        <f t="shared" si="22"/>
        <v>2600000</v>
      </c>
      <c r="Y126" s="88">
        <f t="shared" si="23"/>
        <v>0</v>
      </c>
      <c r="Z126" s="89">
        <v>352</v>
      </c>
      <c r="AA126" s="87">
        <f t="shared" si="24"/>
        <v>8800000</v>
      </c>
      <c r="AB126" s="87">
        <f t="shared" si="35"/>
        <v>2950000</v>
      </c>
      <c r="AC126" s="90">
        <f t="shared" si="36"/>
        <v>0</v>
      </c>
      <c r="AD126" s="77"/>
      <c r="AE126" s="16"/>
    </row>
    <row r="127" spans="1:31" s="17" customFormat="1" ht="15" customHeight="1">
      <c r="A127" s="103">
        <v>123</v>
      </c>
      <c r="B127" s="103">
        <v>101</v>
      </c>
      <c r="C127" s="103" t="s">
        <v>256</v>
      </c>
      <c r="D127" s="115" t="s">
        <v>257</v>
      </c>
      <c r="E127" s="105" t="s">
        <v>22</v>
      </c>
      <c r="F127" s="50">
        <v>30000</v>
      </c>
      <c r="G127" s="118">
        <v>7</v>
      </c>
      <c r="H127" s="119">
        <v>25423.728813559323</v>
      </c>
      <c r="I127" s="107">
        <f t="shared" si="25"/>
        <v>210000</v>
      </c>
      <c r="J127" s="108">
        <v>11</v>
      </c>
      <c r="K127" s="107">
        <f t="shared" si="26"/>
        <v>330000</v>
      </c>
      <c r="L127" s="107">
        <f t="shared" si="27"/>
        <v>120000</v>
      </c>
      <c r="M127" s="107">
        <f t="shared" si="28"/>
        <v>0</v>
      </c>
      <c r="N127" s="82">
        <v>2</v>
      </c>
      <c r="O127" s="83">
        <f t="shared" si="29"/>
        <v>60000</v>
      </c>
      <c r="P127" s="84">
        <v>2</v>
      </c>
      <c r="Q127" s="85">
        <f t="shared" si="30"/>
        <v>60000</v>
      </c>
      <c r="R127" s="85">
        <f t="shared" si="31"/>
        <v>0</v>
      </c>
      <c r="S127" s="85">
        <f t="shared" si="32"/>
        <v>0</v>
      </c>
      <c r="T127" s="109">
        <f t="shared" si="33"/>
        <v>9</v>
      </c>
      <c r="U127" s="110">
        <f t="shared" si="34"/>
        <v>270000</v>
      </c>
      <c r="V127" s="86">
        <f t="shared" si="38"/>
        <v>13</v>
      </c>
      <c r="W127" s="87">
        <f t="shared" si="21"/>
        <v>390000</v>
      </c>
      <c r="X127" s="87">
        <f t="shared" si="22"/>
        <v>120000</v>
      </c>
      <c r="Y127" s="88">
        <f t="shared" si="23"/>
        <v>0</v>
      </c>
      <c r="Z127" s="89">
        <v>11</v>
      </c>
      <c r="AA127" s="87">
        <f t="shared" si="24"/>
        <v>330000</v>
      </c>
      <c r="AB127" s="87">
        <f t="shared" si="35"/>
        <v>60000</v>
      </c>
      <c r="AC127" s="90">
        <f t="shared" si="36"/>
        <v>0</v>
      </c>
      <c r="AD127" s="77"/>
      <c r="AE127" s="16"/>
    </row>
    <row r="128" spans="1:31" s="17" customFormat="1" ht="45" customHeight="1">
      <c r="A128" s="103">
        <v>124</v>
      </c>
      <c r="B128" s="103">
        <v>102</v>
      </c>
      <c r="C128" s="103" t="s">
        <v>258</v>
      </c>
      <c r="D128" s="115" t="s">
        <v>259</v>
      </c>
      <c r="E128" s="105" t="s">
        <v>22</v>
      </c>
      <c r="F128" s="50">
        <v>16000</v>
      </c>
      <c r="G128" s="118">
        <v>7</v>
      </c>
      <c r="H128" s="119">
        <v>13559.322033898306</v>
      </c>
      <c r="I128" s="107">
        <f t="shared" si="25"/>
        <v>112000</v>
      </c>
      <c r="J128" s="108">
        <v>12</v>
      </c>
      <c r="K128" s="107">
        <f t="shared" si="26"/>
        <v>192000</v>
      </c>
      <c r="L128" s="107">
        <f t="shared" si="27"/>
        <v>80000</v>
      </c>
      <c r="M128" s="107">
        <f t="shared" si="28"/>
        <v>0</v>
      </c>
      <c r="N128" s="82"/>
      <c r="O128" s="83">
        <f t="shared" si="29"/>
        <v>0</v>
      </c>
      <c r="P128" s="84"/>
      <c r="Q128" s="85">
        <f t="shared" si="30"/>
        <v>0</v>
      </c>
      <c r="R128" s="85">
        <f t="shared" si="31"/>
        <v>0</v>
      </c>
      <c r="S128" s="85">
        <f t="shared" si="32"/>
        <v>0</v>
      </c>
      <c r="T128" s="109">
        <f t="shared" si="33"/>
        <v>7</v>
      </c>
      <c r="U128" s="110">
        <f t="shared" si="34"/>
        <v>112000</v>
      </c>
      <c r="V128" s="86">
        <v>11</v>
      </c>
      <c r="W128" s="87">
        <f t="shared" si="21"/>
        <v>176000</v>
      </c>
      <c r="X128" s="87">
        <f t="shared" si="22"/>
        <v>64000</v>
      </c>
      <c r="Y128" s="88">
        <f t="shared" si="23"/>
        <v>0</v>
      </c>
      <c r="Z128" s="89">
        <v>11</v>
      </c>
      <c r="AA128" s="87">
        <f t="shared" si="24"/>
        <v>176000</v>
      </c>
      <c r="AB128" s="87">
        <f t="shared" si="35"/>
        <v>64000</v>
      </c>
      <c r="AC128" s="90">
        <f t="shared" si="36"/>
        <v>0</v>
      </c>
      <c r="AD128" s="77"/>
      <c r="AE128" s="16"/>
    </row>
    <row r="129" spans="1:31" s="17" customFormat="1" ht="45" customHeight="1">
      <c r="A129" s="103">
        <v>125</v>
      </c>
      <c r="B129" s="103">
        <v>103</v>
      </c>
      <c r="C129" s="103" t="s">
        <v>260</v>
      </c>
      <c r="D129" s="115" t="s">
        <v>261</v>
      </c>
      <c r="E129" s="105" t="s">
        <v>22</v>
      </c>
      <c r="F129" s="50">
        <v>10494999.999999998</v>
      </c>
      <c r="G129" s="118">
        <v>1</v>
      </c>
      <c r="H129" s="119">
        <v>8894067.7966101691</v>
      </c>
      <c r="I129" s="107">
        <f t="shared" si="25"/>
        <v>10494999.999999998</v>
      </c>
      <c r="J129" s="108">
        <v>1</v>
      </c>
      <c r="K129" s="107">
        <f t="shared" si="26"/>
        <v>10494999.999999998</v>
      </c>
      <c r="L129" s="107">
        <f t="shared" si="27"/>
        <v>0</v>
      </c>
      <c r="M129" s="107">
        <f t="shared" si="28"/>
        <v>0</v>
      </c>
      <c r="N129" s="82"/>
      <c r="O129" s="83">
        <f t="shared" si="29"/>
        <v>0</v>
      </c>
      <c r="P129" s="84"/>
      <c r="Q129" s="85">
        <f t="shared" si="30"/>
        <v>0</v>
      </c>
      <c r="R129" s="85">
        <f t="shared" si="31"/>
        <v>0</v>
      </c>
      <c r="S129" s="85">
        <f t="shared" si="32"/>
        <v>0</v>
      </c>
      <c r="T129" s="109">
        <f t="shared" si="33"/>
        <v>1</v>
      </c>
      <c r="U129" s="110">
        <f t="shared" si="34"/>
        <v>10494999.999999998</v>
      </c>
      <c r="V129" s="86">
        <f t="shared" ref="V129:V160" si="39">J129+P129</f>
        <v>1</v>
      </c>
      <c r="W129" s="87">
        <f t="shared" si="21"/>
        <v>10494999.999999998</v>
      </c>
      <c r="X129" s="87">
        <f t="shared" si="22"/>
        <v>0</v>
      </c>
      <c r="Y129" s="88">
        <f t="shared" si="23"/>
        <v>0</v>
      </c>
      <c r="Z129" s="89">
        <f>V129</f>
        <v>1</v>
      </c>
      <c r="AA129" s="87">
        <f t="shared" si="24"/>
        <v>10494999.999999998</v>
      </c>
      <c r="AB129" s="87">
        <f t="shared" si="35"/>
        <v>0</v>
      </c>
      <c r="AC129" s="90">
        <f t="shared" si="36"/>
        <v>0</v>
      </c>
      <c r="AD129" s="77"/>
      <c r="AE129" s="16"/>
    </row>
    <row r="130" spans="1:31" s="17" customFormat="1" ht="28.8">
      <c r="A130" s="103">
        <v>126</v>
      </c>
      <c r="B130" s="103">
        <v>104</v>
      </c>
      <c r="C130" s="103" t="s">
        <v>262</v>
      </c>
      <c r="D130" s="115" t="s">
        <v>263</v>
      </c>
      <c r="E130" s="105" t="s">
        <v>22</v>
      </c>
      <c r="F130" s="50">
        <v>150000</v>
      </c>
      <c r="G130" s="118">
        <v>6</v>
      </c>
      <c r="H130" s="107">
        <v>127118.64406779662</v>
      </c>
      <c r="I130" s="107">
        <f t="shared" si="25"/>
        <v>900000</v>
      </c>
      <c r="J130" s="108">
        <v>6</v>
      </c>
      <c r="K130" s="107">
        <f t="shared" si="26"/>
        <v>900000</v>
      </c>
      <c r="L130" s="107">
        <f t="shared" si="27"/>
        <v>0</v>
      </c>
      <c r="M130" s="107">
        <f t="shared" si="28"/>
        <v>0</v>
      </c>
      <c r="N130" s="82"/>
      <c r="O130" s="83">
        <f t="shared" si="29"/>
        <v>0</v>
      </c>
      <c r="P130" s="84"/>
      <c r="Q130" s="85">
        <f t="shared" si="30"/>
        <v>0</v>
      </c>
      <c r="R130" s="85">
        <f t="shared" si="31"/>
        <v>0</v>
      </c>
      <c r="S130" s="85">
        <f t="shared" si="32"/>
        <v>0</v>
      </c>
      <c r="T130" s="109">
        <f t="shared" si="33"/>
        <v>6</v>
      </c>
      <c r="U130" s="110">
        <f t="shared" si="34"/>
        <v>900000</v>
      </c>
      <c r="V130" s="86">
        <f t="shared" si="39"/>
        <v>6</v>
      </c>
      <c r="W130" s="87">
        <f t="shared" si="21"/>
        <v>900000</v>
      </c>
      <c r="X130" s="87">
        <f t="shared" si="22"/>
        <v>0</v>
      </c>
      <c r="Y130" s="88">
        <f t="shared" si="23"/>
        <v>0</v>
      </c>
      <c r="Z130" s="89">
        <v>7</v>
      </c>
      <c r="AA130" s="87">
        <f t="shared" si="24"/>
        <v>1050000</v>
      </c>
      <c r="AB130" s="87">
        <f t="shared" si="35"/>
        <v>150000</v>
      </c>
      <c r="AC130" s="90">
        <f t="shared" si="36"/>
        <v>0</v>
      </c>
      <c r="AD130" s="77"/>
      <c r="AE130" s="16"/>
    </row>
    <row r="131" spans="1:31" s="17" customFormat="1" ht="28.8">
      <c r="A131" s="103">
        <v>127</v>
      </c>
      <c r="B131" s="103">
        <v>105</v>
      </c>
      <c r="C131" s="103" t="s">
        <v>264</v>
      </c>
      <c r="D131" s="115" t="s">
        <v>265</v>
      </c>
      <c r="E131" s="105" t="s">
        <v>22</v>
      </c>
      <c r="F131" s="50">
        <v>210000</v>
      </c>
      <c r="G131" s="118">
        <v>2</v>
      </c>
      <c r="H131" s="107">
        <v>177966.10169491527</v>
      </c>
      <c r="I131" s="107">
        <f t="shared" si="25"/>
        <v>420000</v>
      </c>
      <c r="J131" s="108">
        <v>6</v>
      </c>
      <c r="K131" s="107">
        <f t="shared" si="26"/>
        <v>1260000</v>
      </c>
      <c r="L131" s="107">
        <f t="shared" si="27"/>
        <v>840000</v>
      </c>
      <c r="M131" s="107">
        <f t="shared" si="28"/>
        <v>0</v>
      </c>
      <c r="N131" s="82"/>
      <c r="O131" s="83">
        <f t="shared" si="29"/>
        <v>0</v>
      </c>
      <c r="P131" s="84"/>
      <c r="Q131" s="85">
        <f t="shared" si="30"/>
        <v>0</v>
      </c>
      <c r="R131" s="85">
        <f t="shared" si="31"/>
        <v>0</v>
      </c>
      <c r="S131" s="85">
        <f t="shared" si="32"/>
        <v>0</v>
      </c>
      <c r="T131" s="109">
        <f t="shared" si="33"/>
        <v>2</v>
      </c>
      <c r="U131" s="110">
        <f t="shared" si="34"/>
        <v>420000</v>
      </c>
      <c r="V131" s="86">
        <f t="shared" si="39"/>
        <v>6</v>
      </c>
      <c r="W131" s="87">
        <f t="shared" si="21"/>
        <v>1260000</v>
      </c>
      <c r="X131" s="87">
        <f t="shared" si="22"/>
        <v>840000</v>
      </c>
      <c r="Y131" s="88">
        <f t="shared" si="23"/>
        <v>0</v>
      </c>
      <c r="Z131" s="89">
        <v>6</v>
      </c>
      <c r="AA131" s="87">
        <f t="shared" si="24"/>
        <v>1260000</v>
      </c>
      <c r="AB131" s="87">
        <f t="shared" si="35"/>
        <v>840000</v>
      </c>
      <c r="AC131" s="90">
        <f t="shared" si="36"/>
        <v>0</v>
      </c>
      <c r="AD131" s="77"/>
      <c r="AE131" s="16"/>
    </row>
    <row r="132" spans="1:31" s="17" customFormat="1" ht="28.8">
      <c r="A132" s="103">
        <v>128</v>
      </c>
      <c r="B132" s="103">
        <v>106</v>
      </c>
      <c r="C132" s="103" t="s">
        <v>266</v>
      </c>
      <c r="D132" s="115" t="s">
        <v>267</v>
      </c>
      <c r="E132" s="105" t="s">
        <v>22</v>
      </c>
      <c r="F132" s="50">
        <v>7000</v>
      </c>
      <c r="G132" s="118">
        <v>6</v>
      </c>
      <c r="H132" s="107">
        <v>5932.203389830509</v>
      </c>
      <c r="I132" s="107">
        <f t="shared" si="25"/>
        <v>42000</v>
      </c>
      <c r="J132" s="108">
        <v>6</v>
      </c>
      <c r="K132" s="107">
        <f t="shared" si="26"/>
        <v>42000</v>
      </c>
      <c r="L132" s="107">
        <f t="shared" si="27"/>
        <v>0</v>
      </c>
      <c r="M132" s="107">
        <f t="shared" si="28"/>
        <v>0</v>
      </c>
      <c r="N132" s="82"/>
      <c r="O132" s="83">
        <f t="shared" si="29"/>
        <v>0</v>
      </c>
      <c r="P132" s="84"/>
      <c r="Q132" s="85">
        <f t="shared" si="30"/>
        <v>0</v>
      </c>
      <c r="R132" s="85">
        <f t="shared" si="31"/>
        <v>0</v>
      </c>
      <c r="S132" s="85">
        <f t="shared" si="32"/>
        <v>0</v>
      </c>
      <c r="T132" s="109">
        <f t="shared" si="33"/>
        <v>6</v>
      </c>
      <c r="U132" s="110">
        <f t="shared" si="34"/>
        <v>42000</v>
      </c>
      <c r="V132" s="86">
        <f t="shared" si="39"/>
        <v>6</v>
      </c>
      <c r="W132" s="87">
        <f t="shared" si="21"/>
        <v>42000</v>
      </c>
      <c r="X132" s="87">
        <f t="shared" si="22"/>
        <v>0</v>
      </c>
      <c r="Y132" s="88">
        <f t="shared" si="23"/>
        <v>0</v>
      </c>
      <c r="Z132" s="89">
        <v>7</v>
      </c>
      <c r="AA132" s="87">
        <f t="shared" si="24"/>
        <v>49000</v>
      </c>
      <c r="AB132" s="87">
        <f t="shared" si="35"/>
        <v>7000</v>
      </c>
      <c r="AC132" s="90">
        <f t="shared" si="36"/>
        <v>0</v>
      </c>
      <c r="AD132" s="77"/>
      <c r="AE132" s="16"/>
    </row>
    <row r="133" spans="1:31" s="17" customFormat="1" ht="27.6" customHeight="1">
      <c r="A133" s="103">
        <v>129</v>
      </c>
      <c r="B133" s="103">
        <v>107</v>
      </c>
      <c r="C133" s="103" t="s">
        <v>268</v>
      </c>
      <c r="D133" s="115" t="s">
        <v>269</v>
      </c>
      <c r="E133" s="105" t="s">
        <v>22</v>
      </c>
      <c r="F133" s="50">
        <v>8500</v>
      </c>
      <c r="G133" s="118">
        <v>2</v>
      </c>
      <c r="H133" s="107">
        <v>7203.3898305084749</v>
      </c>
      <c r="I133" s="107">
        <f t="shared" si="25"/>
        <v>17000</v>
      </c>
      <c r="J133" s="108">
        <v>6</v>
      </c>
      <c r="K133" s="107">
        <f t="shared" si="26"/>
        <v>51000</v>
      </c>
      <c r="L133" s="107">
        <f t="shared" si="27"/>
        <v>34000</v>
      </c>
      <c r="M133" s="107">
        <f t="shared" si="28"/>
        <v>0</v>
      </c>
      <c r="N133" s="82"/>
      <c r="O133" s="83">
        <f t="shared" si="29"/>
        <v>0</v>
      </c>
      <c r="P133" s="84"/>
      <c r="Q133" s="85">
        <f t="shared" si="30"/>
        <v>0</v>
      </c>
      <c r="R133" s="85">
        <f t="shared" si="31"/>
        <v>0</v>
      </c>
      <c r="S133" s="85">
        <f t="shared" si="32"/>
        <v>0</v>
      </c>
      <c r="T133" s="109">
        <f t="shared" si="33"/>
        <v>2</v>
      </c>
      <c r="U133" s="110">
        <f t="shared" si="34"/>
        <v>17000</v>
      </c>
      <c r="V133" s="86">
        <f t="shared" si="39"/>
        <v>6</v>
      </c>
      <c r="W133" s="87">
        <f t="shared" ref="W133:W196" si="40">V133*F133</f>
        <v>51000</v>
      </c>
      <c r="X133" s="87">
        <f t="shared" ref="X133:X196" si="41">IF(W133&gt;U133,W133-U133,0)</f>
        <v>34000</v>
      </c>
      <c r="Y133" s="88">
        <f t="shared" ref="Y133:Y196" si="42">IF(U133&gt;W133,U133-W133,0)</f>
        <v>0</v>
      </c>
      <c r="Z133" s="89">
        <v>6</v>
      </c>
      <c r="AA133" s="87">
        <f t="shared" ref="AA133:AA196" si="43">Z133*F133</f>
        <v>51000</v>
      </c>
      <c r="AB133" s="87">
        <f t="shared" si="35"/>
        <v>34000</v>
      </c>
      <c r="AC133" s="90">
        <f t="shared" si="36"/>
        <v>0</v>
      </c>
      <c r="AD133" s="77"/>
      <c r="AE133" s="16"/>
    </row>
    <row r="134" spans="1:31" ht="15" customHeight="1">
      <c r="A134" s="103">
        <v>130</v>
      </c>
      <c r="B134" s="103">
        <v>216</v>
      </c>
      <c r="C134" s="103" t="s">
        <v>270</v>
      </c>
      <c r="D134" s="115" t="s">
        <v>271</v>
      </c>
      <c r="E134" s="105" t="s">
        <v>22</v>
      </c>
      <c r="F134" s="50">
        <v>1200000</v>
      </c>
      <c r="G134" s="118">
        <v>1</v>
      </c>
      <c r="H134" s="107">
        <v>1016949.1525423729</v>
      </c>
      <c r="I134" s="107">
        <f t="shared" ref="I134:I197" si="44">F134*G134</f>
        <v>1200000</v>
      </c>
      <c r="J134" s="108">
        <v>1</v>
      </c>
      <c r="K134" s="107">
        <f t="shared" ref="K134:K197" si="45">J134*F134</f>
        <v>1200000</v>
      </c>
      <c r="L134" s="107">
        <f t="shared" ref="L134:L197" si="46">IF(K134&gt;I134,K134-I134,0)</f>
        <v>0</v>
      </c>
      <c r="M134" s="107">
        <f t="shared" ref="M134:M197" si="47">IF(I134&gt;K134,I134-K134,0)</f>
        <v>0</v>
      </c>
      <c r="N134" s="82"/>
      <c r="O134" s="83">
        <f t="shared" ref="O134:O197" si="48">N134*F134</f>
        <v>0</v>
      </c>
      <c r="P134" s="84"/>
      <c r="Q134" s="85">
        <f t="shared" ref="Q134:Q197" si="49">P134*F134</f>
        <v>0</v>
      </c>
      <c r="R134" s="85">
        <f t="shared" ref="R134:R197" si="50">IF(Q134&gt;O134,Q134-O134,0)</f>
        <v>0</v>
      </c>
      <c r="S134" s="85">
        <f t="shared" ref="S134:S197" si="51">IF(O134&gt;Q134,O134-Q134,0)</f>
        <v>0</v>
      </c>
      <c r="T134" s="109">
        <f t="shared" ref="T134:T197" si="52">G134+N134</f>
        <v>1</v>
      </c>
      <c r="U134" s="110">
        <f t="shared" ref="U134:U197" si="53">T134*F134</f>
        <v>1200000</v>
      </c>
      <c r="V134" s="86">
        <f t="shared" si="39"/>
        <v>1</v>
      </c>
      <c r="W134" s="87">
        <f t="shared" si="40"/>
        <v>1200000</v>
      </c>
      <c r="X134" s="87">
        <f t="shared" si="41"/>
        <v>0</v>
      </c>
      <c r="Y134" s="88">
        <f t="shared" si="42"/>
        <v>0</v>
      </c>
      <c r="Z134" s="89">
        <v>1</v>
      </c>
      <c r="AA134" s="87">
        <f t="shared" si="43"/>
        <v>1200000</v>
      </c>
      <c r="AB134" s="87">
        <f t="shared" ref="AB134:AB197" si="54">IF(AA134&gt;U134,AA134-U134,0)</f>
        <v>0</v>
      </c>
      <c r="AC134" s="90">
        <f t="shared" ref="AC134:AC197" si="55">IF(U134&gt;AA134,U134-AA134,0)</f>
        <v>0</v>
      </c>
      <c r="AD134" s="77"/>
    </row>
    <row r="135" spans="1:31" ht="15" customHeight="1">
      <c r="A135" s="103">
        <v>131</v>
      </c>
      <c r="B135" s="103">
        <v>217</v>
      </c>
      <c r="C135" s="103" t="s">
        <v>272</v>
      </c>
      <c r="D135" s="115" t="s">
        <v>273</v>
      </c>
      <c r="E135" s="105" t="s">
        <v>22</v>
      </c>
      <c r="F135" s="50">
        <v>1000000</v>
      </c>
      <c r="G135" s="118">
        <v>2</v>
      </c>
      <c r="H135" s="107">
        <v>847457.62711864407</v>
      </c>
      <c r="I135" s="107">
        <f t="shared" si="44"/>
        <v>2000000</v>
      </c>
      <c r="J135" s="108">
        <v>2</v>
      </c>
      <c r="K135" s="107">
        <f t="shared" si="45"/>
        <v>2000000</v>
      </c>
      <c r="L135" s="107">
        <f t="shared" si="46"/>
        <v>0</v>
      </c>
      <c r="M135" s="107">
        <f t="shared" si="47"/>
        <v>0</v>
      </c>
      <c r="N135" s="82"/>
      <c r="O135" s="83">
        <f t="shared" si="48"/>
        <v>0</v>
      </c>
      <c r="P135" s="84"/>
      <c r="Q135" s="85">
        <f t="shared" si="49"/>
        <v>0</v>
      </c>
      <c r="R135" s="85">
        <f t="shared" si="50"/>
        <v>0</v>
      </c>
      <c r="S135" s="85">
        <f t="shared" si="51"/>
        <v>0</v>
      </c>
      <c r="T135" s="109">
        <f t="shared" si="52"/>
        <v>2</v>
      </c>
      <c r="U135" s="110">
        <f t="shared" si="53"/>
        <v>2000000</v>
      </c>
      <c r="V135" s="86">
        <f t="shared" si="39"/>
        <v>2</v>
      </c>
      <c r="W135" s="87">
        <f t="shared" si="40"/>
        <v>2000000</v>
      </c>
      <c r="X135" s="87">
        <f t="shared" si="41"/>
        <v>0</v>
      </c>
      <c r="Y135" s="88">
        <f t="shared" si="42"/>
        <v>0</v>
      </c>
      <c r="Z135" s="89">
        <v>4</v>
      </c>
      <c r="AA135" s="87">
        <f t="shared" si="43"/>
        <v>4000000</v>
      </c>
      <c r="AB135" s="87">
        <f t="shared" si="54"/>
        <v>2000000</v>
      </c>
      <c r="AC135" s="90">
        <f t="shared" si="55"/>
        <v>0</v>
      </c>
      <c r="AD135" s="77"/>
    </row>
    <row r="136" spans="1:31" ht="15" customHeight="1">
      <c r="A136" s="103">
        <v>132</v>
      </c>
      <c r="B136" s="103">
        <v>218</v>
      </c>
      <c r="C136" s="103" t="s">
        <v>274</v>
      </c>
      <c r="D136" s="115" t="s">
        <v>275</v>
      </c>
      <c r="E136" s="105" t="s">
        <v>22</v>
      </c>
      <c r="F136" s="50">
        <v>900000.00000000012</v>
      </c>
      <c r="G136" s="118">
        <v>1</v>
      </c>
      <c r="H136" s="107">
        <v>762711.86440677976</v>
      </c>
      <c r="I136" s="107">
        <f t="shared" si="44"/>
        <v>900000.00000000012</v>
      </c>
      <c r="J136" s="108">
        <v>3</v>
      </c>
      <c r="K136" s="107">
        <f t="shared" si="45"/>
        <v>2700000.0000000005</v>
      </c>
      <c r="L136" s="107">
        <f t="shared" si="46"/>
        <v>1800000.0000000005</v>
      </c>
      <c r="M136" s="107">
        <f t="shared" si="47"/>
        <v>0</v>
      </c>
      <c r="N136" s="82"/>
      <c r="O136" s="83">
        <f t="shared" si="48"/>
        <v>0</v>
      </c>
      <c r="P136" s="84"/>
      <c r="Q136" s="85">
        <f t="shared" si="49"/>
        <v>0</v>
      </c>
      <c r="R136" s="85">
        <f t="shared" si="50"/>
        <v>0</v>
      </c>
      <c r="S136" s="85">
        <f t="shared" si="51"/>
        <v>0</v>
      </c>
      <c r="T136" s="109">
        <f t="shared" si="52"/>
        <v>1</v>
      </c>
      <c r="U136" s="110">
        <f t="shared" si="53"/>
        <v>900000.00000000012</v>
      </c>
      <c r="V136" s="86">
        <f t="shared" si="39"/>
        <v>3</v>
      </c>
      <c r="W136" s="87">
        <f t="shared" si="40"/>
        <v>2700000.0000000005</v>
      </c>
      <c r="X136" s="87">
        <f t="shared" si="41"/>
        <v>1800000.0000000005</v>
      </c>
      <c r="Y136" s="88">
        <f t="shared" si="42"/>
        <v>0</v>
      </c>
      <c r="Z136" s="89">
        <v>3</v>
      </c>
      <c r="AA136" s="87">
        <f t="shared" si="43"/>
        <v>2700000.0000000005</v>
      </c>
      <c r="AB136" s="87">
        <f t="shared" si="54"/>
        <v>1800000.0000000005</v>
      </c>
      <c r="AC136" s="90">
        <f t="shared" si="55"/>
        <v>0</v>
      </c>
      <c r="AD136" s="77"/>
    </row>
    <row r="137" spans="1:31">
      <c r="A137" s="103">
        <v>133</v>
      </c>
      <c r="B137" s="103">
        <v>108</v>
      </c>
      <c r="C137" s="103" t="s">
        <v>276</v>
      </c>
      <c r="D137" s="111" t="s">
        <v>277</v>
      </c>
      <c r="E137" s="105" t="s">
        <v>71</v>
      </c>
      <c r="F137" s="50">
        <v>1425000</v>
      </c>
      <c r="G137" s="106">
        <v>1</v>
      </c>
      <c r="H137" s="107">
        <v>1207627.1186440678</v>
      </c>
      <c r="I137" s="107">
        <f t="shared" si="44"/>
        <v>1425000</v>
      </c>
      <c r="J137" s="108">
        <v>1</v>
      </c>
      <c r="K137" s="107">
        <f t="shared" si="45"/>
        <v>1425000</v>
      </c>
      <c r="L137" s="107">
        <f t="shared" si="46"/>
        <v>0</v>
      </c>
      <c r="M137" s="107">
        <f t="shared" si="47"/>
        <v>0</v>
      </c>
      <c r="N137" s="82"/>
      <c r="O137" s="83">
        <f t="shared" si="48"/>
        <v>0</v>
      </c>
      <c r="P137" s="84"/>
      <c r="Q137" s="85">
        <f t="shared" si="49"/>
        <v>0</v>
      </c>
      <c r="R137" s="85">
        <f t="shared" si="50"/>
        <v>0</v>
      </c>
      <c r="S137" s="85">
        <f t="shared" si="51"/>
        <v>0</v>
      </c>
      <c r="T137" s="109">
        <f t="shared" si="52"/>
        <v>1</v>
      </c>
      <c r="U137" s="110">
        <f t="shared" si="53"/>
        <v>1425000</v>
      </c>
      <c r="V137" s="86">
        <f t="shared" si="39"/>
        <v>1</v>
      </c>
      <c r="W137" s="87">
        <f t="shared" si="40"/>
        <v>1425000</v>
      </c>
      <c r="X137" s="87">
        <f t="shared" si="41"/>
        <v>0</v>
      </c>
      <c r="Y137" s="88">
        <f t="shared" si="42"/>
        <v>0</v>
      </c>
      <c r="Z137" s="89">
        <v>1</v>
      </c>
      <c r="AA137" s="87">
        <f t="shared" si="43"/>
        <v>1425000</v>
      </c>
      <c r="AB137" s="87">
        <f t="shared" si="54"/>
        <v>0</v>
      </c>
      <c r="AC137" s="90">
        <f t="shared" si="55"/>
        <v>0</v>
      </c>
      <c r="AD137" s="77"/>
    </row>
    <row r="138" spans="1:31">
      <c r="A138" s="103">
        <v>134</v>
      </c>
      <c r="B138" s="103">
        <v>109</v>
      </c>
      <c r="C138" s="103" t="s">
        <v>278</v>
      </c>
      <c r="D138" s="111" t="s">
        <v>279</v>
      </c>
      <c r="E138" s="105" t="s">
        <v>71</v>
      </c>
      <c r="F138" s="50">
        <v>1400000</v>
      </c>
      <c r="G138" s="106">
        <v>1</v>
      </c>
      <c r="H138" s="107">
        <v>1186440.6779661018</v>
      </c>
      <c r="I138" s="107">
        <f t="shared" si="44"/>
        <v>1400000</v>
      </c>
      <c r="J138" s="108">
        <v>1</v>
      </c>
      <c r="K138" s="107">
        <f t="shared" si="45"/>
        <v>1400000</v>
      </c>
      <c r="L138" s="107">
        <f t="shared" si="46"/>
        <v>0</v>
      </c>
      <c r="M138" s="107">
        <f t="shared" si="47"/>
        <v>0</v>
      </c>
      <c r="N138" s="82"/>
      <c r="O138" s="83">
        <f t="shared" si="48"/>
        <v>0</v>
      </c>
      <c r="P138" s="84"/>
      <c r="Q138" s="85">
        <f t="shared" si="49"/>
        <v>0</v>
      </c>
      <c r="R138" s="85">
        <f t="shared" si="50"/>
        <v>0</v>
      </c>
      <c r="S138" s="85">
        <f t="shared" si="51"/>
        <v>0</v>
      </c>
      <c r="T138" s="109">
        <f t="shared" si="52"/>
        <v>1</v>
      </c>
      <c r="U138" s="110">
        <f t="shared" si="53"/>
        <v>1400000</v>
      </c>
      <c r="V138" s="86">
        <f t="shared" si="39"/>
        <v>1</v>
      </c>
      <c r="W138" s="87">
        <f t="shared" si="40"/>
        <v>1400000</v>
      </c>
      <c r="X138" s="87">
        <f t="shared" si="41"/>
        <v>0</v>
      </c>
      <c r="Y138" s="88">
        <f t="shared" si="42"/>
        <v>0</v>
      </c>
      <c r="Z138" s="89">
        <v>1</v>
      </c>
      <c r="AA138" s="87">
        <f t="shared" si="43"/>
        <v>1400000</v>
      </c>
      <c r="AB138" s="87">
        <f t="shared" si="54"/>
        <v>0</v>
      </c>
      <c r="AC138" s="90">
        <f t="shared" si="55"/>
        <v>0</v>
      </c>
      <c r="AD138" s="77"/>
    </row>
    <row r="139" spans="1:31" ht="15" customHeight="1">
      <c r="A139" s="103">
        <v>135</v>
      </c>
      <c r="B139" s="103">
        <v>219</v>
      </c>
      <c r="C139" s="103" t="s">
        <v>280</v>
      </c>
      <c r="D139" s="111" t="s">
        <v>281</v>
      </c>
      <c r="E139" s="105" t="s">
        <v>22</v>
      </c>
      <c r="F139" s="50">
        <v>27000</v>
      </c>
      <c r="G139" s="106">
        <v>6</v>
      </c>
      <c r="H139" s="107">
        <v>22881.355932203391</v>
      </c>
      <c r="I139" s="107">
        <f t="shared" si="44"/>
        <v>162000</v>
      </c>
      <c r="J139" s="108">
        <v>6</v>
      </c>
      <c r="K139" s="107">
        <f t="shared" si="45"/>
        <v>162000</v>
      </c>
      <c r="L139" s="107">
        <f t="shared" si="46"/>
        <v>0</v>
      </c>
      <c r="M139" s="107">
        <f t="shared" si="47"/>
        <v>0</v>
      </c>
      <c r="N139" s="82"/>
      <c r="O139" s="83">
        <f t="shared" si="48"/>
        <v>0</v>
      </c>
      <c r="P139" s="84"/>
      <c r="Q139" s="85">
        <f t="shared" si="49"/>
        <v>0</v>
      </c>
      <c r="R139" s="85">
        <f t="shared" si="50"/>
        <v>0</v>
      </c>
      <c r="S139" s="85">
        <f t="shared" si="51"/>
        <v>0</v>
      </c>
      <c r="T139" s="109">
        <f t="shared" si="52"/>
        <v>6</v>
      </c>
      <c r="U139" s="110">
        <f t="shared" si="53"/>
        <v>162000</v>
      </c>
      <c r="V139" s="86">
        <f t="shared" si="39"/>
        <v>6</v>
      </c>
      <c r="W139" s="87">
        <f t="shared" si="40"/>
        <v>162000</v>
      </c>
      <c r="X139" s="87">
        <f t="shared" si="41"/>
        <v>0</v>
      </c>
      <c r="Y139" s="88">
        <f t="shared" si="42"/>
        <v>0</v>
      </c>
      <c r="Z139" s="89">
        <v>6</v>
      </c>
      <c r="AA139" s="87">
        <f t="shared" si="43"/>
        <v>162000</v>
      </c>
      <c r="AB139" s="87">
        <f t="shared" si="54"/>
        <v>0</v>
      </c>
      <c r="AC139" s="90">
        <f t="shared" si="55"/>
        <v>0</v>
      </c>
      <c r="AD139" s="77"/>
    </row>
    <row r="140" spans="1:31" ht="30" customHeight="1">
      <c r="A140" s="103">
        <v>136</v>
      </c>
      <c r="B140" s="103">
        <v>110</v>
      </c>
      <c r="C140" s="103" t="s">
        <v>282</v>
      </c>
      <c r="D140" s="111" t="s">
        <v>283</v>
      </c>
      <c r="E140" s="105" t="s">
        <v>22</v>
      </c>
      <c r="F140" s="50">
        <v>16000</v>
      </c>
      <c r="G140" s="106">
        <v>6</v>
      </c>
      <c r="H140" s="107">
        <v>13559.322033898306</v>
      </c>
      <c r="I140" s="107">
        <f t="shared" si="44"/>
        <v>96000</v>
      </c>
      <c r="J140" s="108">
        <v>6</v>
      </c>
      <c r="K140" s="107">
        <f t="shared" si="45"/>
        <v>96000</v>
      </c>
      <c r="L140" s="107">
        <f t="shared" si="46"/>
        <v>0</v>
      </c>
      <c r="M140" s="107">
        <f t="shared" si="47"/>
        <v>0</v>
      </c>
      <c r="N140" s="82"/>
      <c r="O140" s="83">
        <f t="shared" si="48"/>
        <v>0</v>
      </c>
      <c r="P140" s="84"/>
      <c r="Q140" s="85">
        <f t="shared" si="49"/>
        <v>0</v>
      </c>
      <c r="R140" s="85">
        <f t="shared" si="50"/>
        <v>0</v>
      </c>
      <c r="S140" s="85">
        <f t="shared" si="51"/>
        <v>0</v>
      </c>
      <c r="T140" s="109">
        <f t="shared" si="52"/>
        <v>6</v>
      </c>
      <c r="U140" s="110">
        <f t="shared" si="53"/>
        <v>96000</v>
      </c>
      <c r="V140" s="86">
        <f t="shared" si="39"/>
        <v>6</v>
      </c>
      <c r="W140" s="87">
        <f t="shared" si="40"/>
        <v>96000</v>
      </c>
      <c r="X140" s="87">
        <f t="shared" si="41"/>
        <v>0</v>
      </c>
      <c r="Y140" s="88">
        <f t="shared" si="42"/>
        <v>0</v>
      </c>
      <c r="Z140" s="89">
        <v>6</v>
      </c>
      <c r="AA140" s="87">
        <f t="shared" si="43"/>
        <v>96000</v>
      </c>
      <c r="AB140" s="87">
        <f t="shared" si="54"/>
        <v>0</v>
      </c>
      <c r="AC140" s="90">
        <f t="shared" si="55"/>
        <v>0</v>
      </c>
      <c r="AD140" s="77"/>
    </row>
    <row r="141" spans="1:31" ht="15" customHeight="1">
      <c r="A141" s="103">
        <v>137</v>
      </c>
      <c r="B141" s="103">
        <v>111</v>
      </c>
      <c r="C141" s="103" t="s">
        <v>284</v>
      </c>
      <c r="D141" s="111" t="s">
        <v>285</v>
      </c>
      <c r="E141" s="105" t="s">
        <v>22</v>
      </c>
      <c r="F141" s="50">
        <v>11000.000000000002</v>
      </c>
      <c r="G141" s="106">
        <v>10</v>
      </c>
      <c r="H141" s="107">
        <v>9322.033898305086</v>
      </c>
      <c r="I141" s="107">
        <f t="shared" si="44"/>
        <v>110000.00000000001</v>
      </c>
      <c r="J141" s="108">
        <v>10</v>
      </c>
      <c r="K141" s="107">
        <f t="shared" si="45"/>
        <v>110000.00000000001</v>
      </c>
      <c r="L141" s="107">
        <f t="shared" si="46"/>
        <v>0</v>
      </c>
      <c r="M141" s="107">
        <f t="shared" si="47"/>
        <v>0</v>
      </c>
      <c r="N141" s="82"/>
      <c r="O141" s="83">
        <f t="shared" si="48"/>
        <v>0</v>
      </c>
      <c r="P141" s="84"/>
      <c r="Q141" s="85">
        <f t="shared" si="49"/>
        <v>0</v>
      </c>
      <c r="R141" s="85">
        <f t="shared" si="50"/>
        <v>0</v>
      </c>
      <c r="S141" s="85">
        <f t="shared" si="51"/>
        <v>0</v>
      </c>
      <c r="T141" s="109">
        <f t="shared" si="52"/>
        <v>10</v>
      </c>
      <c r="U141" s="110">
        <f t="shared" si="53"/>
        <v>110000.00000000001</v>
      </c>
      <c r="V141" s="86">
        <f t="shared" si="39"/>
        <v>10</v>
      </c>
      <c r="W141" s="87">
        <f t="shared" si="40"/>
        <v>110000.00000000001</v>
      </c>
      <c r="X141" s="87">
        <f t="shared" si="41"/>
        <v>0</v>
      </c>
      <c r="Y141" s="88">
        <f t="shared" si="42"/>
        <v>0</v>
      </c>
      <c r="Z141" s="89">
        <v>10</v>
      </c>
      <c r="AA141" s="87">
        <f t="shared" si="43"/>
        <v>110000.00000000001</v>
      </c>
      <c r="AB141" s="87">
        <f t="shared" si="54"/>
        <v>0</v>
      </c>
      <c r="AC141" s="90">
        <f t="shared" si="55"/>
        <v>0</v>
      </c>
      <c r="AD141" s="77"/>
    </row>
    <row r="142" spans="1:31" ht="15" customHeight="1">
      <c r="A142" s="103">
        <v>138</v>
      </c>
      <c r="B142" s="103">
        <v>112</v>
      </c>
      <c r="C142" s="103" t="s">
        <v>286</v>
      </c>
      <c r="D142" s="111" t="s">
        <v>287</v>
      </c>
      <c r="E142" s="105" t="s">
        <v>22</v>
      </c>
      <c r="F142" s="50">
        <v>22500</v>
      </c>
      <c r="G142" s="106">
        <v>10</v>
      </c>
      <c r="H142" s="107">
        <v>19067.796610169491</v>
      </c>
      <c r="I142" s="107">
        <f t="shared" si="44"/>
        <v>225000</v>
      </c>
      <c r="J142" s="108">
        <v>10</v>
      </c>
      <c r="K142" s="107">
        <f t="shared" si="45"/>
        <v>225000</v>
      </c>
      <c r="L142" s="107">
        <f t="shared" si="46"/>
        <v>0</v>
      </c>
      <c r="M142" s="107">
        <f t="shared" si="47"/>
        <v>0</v>
      </c>
      <c r="N142" s="82"/>
      <c r="O142" s="83">
        <f t="shared" si="48"/>
        <v>0</v>
      </c>
      <c r="P142" s="84"/>
      <c r="Q142" s="85">
        <f t="shared" si="49"/>
        <v>0</v>
      </c>
      <c r="R142" s="85">
        <f t="shared" si="50"/>
        <v>0</v>
      </c>
      <c r="S142" s="85">
        <f t="shared" si="51"/>
        <v>0</v>
      </c>
      <c r="T142" s="109">
        <f t="shared" si="52"/>
        <v>10</v>
      </c>
      <c r="U142" s="110">
        <f t="shared" si="53"/>
        <v>225000</v>
      </c>
      <c r="V142" s="86">
        <f t="shared" si="39"/>
        <v>10</v>
      </c>
      <c r="W142" s="87">
        <f t="shared" si="40"/>
        <v>225000</v>
      </c>
      <c r="X142" s="87">
        <f t="shared" si="41"/>
        <v>0</v>
      </c>
      <c r="Y142" s="88">
        <f t="shared" si="42"/>
        <v>0</v>
      </c>
      <c r="Z142" s="89">
        <v>10</v>
      </c>
      <c r="AA142" s="87">
        <f t="shared" si="43"/>
        <v>225000</v>
      </c>
      <c r="AB142" s="87">
        <f t="shared" si="54"/>
        <v>0</v>
      </c>
      <c r="AC142" s="90">
        <f t="shared" si="55"/>
        <v>0</v>
      </c>
      <c r="AD142" s="77"/>
    </row>
    <row r="143" spans="1:31" ht="43.2">
      <c r="A143" s="103">
        <v>139</v>
      </c>
      <c r="B143" s="103">
        <v>113</v>
      </c>
      <c r="C143" s="103" t="s">
        <v>288</v>
      </c>
      <c r="D143" s="111" t="s">
        <v>289</v>
      </c>
      <c r="E143" s="105" t="s">
        <v>22</v>
      </c>
      <c r="F143" s="50">
        <v>2000</v>
      </c>
      <c r="G143" s="106">
        <v>150</v>
      </c>
      <c r="H143" s="107">
        <v>1694.9152542372883</v>
      </c>
      <c r="I143" s="107">
        <f t="shared" si="44"/>
        <v>300000</v>
      </c>
      <c r="J143" s="108">
        <v>150</v>
      </c>
      <c r="K143" s="107">
        <f t="shared" si="45"/>
        <v>300000</v>
      </c>
      <c r="L143" s="107">
        <f t="shared" si="46"/>
        <v>0</v>
      </c>
      <c r="M143" s="107">
        <f t="shared" si="47"/>
        <v>0</v>
      </c>
      <c r="N143" s="82"/>
      <c r="O143" s="83">
        <f t="shared" si="48"/>
        <v>0</v>
      </c>
      <c r="P143" s="84"/>
      <c r="Q143" s="85">
        <f t="shared" si="49"/>
        <v>0</v>
      </c>
      <c r="R143" s="85">
        <f t="shared" si="50"/>
        <v>0</v>
      </c>
      <c r="S143" s="85">
        <f t="shared" si="51"/>
        <v>0</v>
      </c>
      <c r="T143" s="109">
        <f t="shared" si="52"/>
        <v>150</v>
      </c>
      <c r="U143" s="110">
        <f t="shared" si="53"/>
        <v>300000</v>
      </c>
      <c r="V143" s="86">
        <f t="shared" si="39"/>
        <v>150</v>
      </c>
      <c r="W143" s="87">
        <f t="shared" si="40"/>
        <v>300000</v>
      </c>
      <c r="X143" s="87">
        <f t="shared" si="41"/>
        <v>0</v>
      </c>
      <c r="Y143" s="88">
        <f t="shared" si="42"/>
        <v>0</v>
      </c>
      <c r="Z143" s="89">
        <v>150</v>
      </c>
      <c r="AA143" s="87">
        <f t="shared" si="43"/>
        <v>300000</v>
      </c>
      <c r="AB143" s="87">
        <f t="shared" si="54"/>
        <v>0</v>
      </c>
      <c r="AC143" s="90">
        <f t="shared" si="55"/>
        <v>0</v>
      </c>
      <c r="AD143" s="77"/>
    </row>
    <row r="144" spans="1:31" ht="15" customHeight="1">
      <c r="A144" s="103">
        <v>140</v>
      </c>
      <c r="B144" s="103">
        <v>220</v>
      </c>
      <c r="C144" s="103" t="s">
        <v>290</v>
      </c>
      <c r="D144" s="111" t="s">
        <v>291</v>
      </c>
      <c r="E144" s="105" t="s">
        <v>18</v>
      </c>
      <c r="F144" s="50">
        <v>29000.000000000004</v>
      </c>
      <c r="G144" s="106">
        <v>6</v>
      </c>
      <c r="H144" s="107">
        <v>24576.271186440681</v>
      </c>
      <c r="I144" s="107">
        <f t="shared" si="44"/>
        <v>174000.00000000003</v>
      </c>
      <c r="J144" s="108">
        <v>3</v>
      </c>
      <c r="K144" s="107">
        <f t="shared" si="45"/>
        <v>87000.000000000015</v>
      </c>
      <c r="L144" s="107">
        <f t="shared" si="46"/>
        <v>0</v>
      </c>
      <c r="M144" s="107">
        <f t="shared" si="47"/>
        <v>87000.000000000015</v>
      </c>
      <c r="N144" s="82"/>
      <c r="O144" s="83">
        <f t="shared" si="48"/>
        <v>0</v>
      </c>
      <c r="P144" s="84"/>
      <c r="Q144" s="85">
        <f t="shared" si="49"/>
        <v>0</v>
      </c>
      <c r="R144" s="85">
        <f t="shared" si="50"/>
        <v>0</v>
      </c>
      <c r="S144" s="85">
        <f t="shared" si="51"/>
        <v>0</v>
      </c>
      <c r="T144" s="109">
        <f t="shared" si="52"/>
        <v>6</v>
      </c>
      <c r="U144" s="110">
        <f t="shared" si="53"/>
        <v>174000.00000000003</v>
      </c>
      <c r="V144" s="86">
        <f t="shared" si="39"/>
        <v>3</v>
      </c>
      <c r="W144" s="87">
        <f t="shared" si="40"/>
        <v>87000.000000000015</v>
      </c>
      <c r="X144" s="87">
        <f t="shared" si="41"/>
        <v>0</v>
      </c>
      <c r="Y144" s="88">
        <f t="shared" si="42"/>
        <v>87000.000000000015</v>
      </c>
      <c r="Z144" s="89">
        <v>13.8</v>
      </c>
      <c r="AA144" s="87">
        <f t="shared" si="43"/>
        <v>400200.00000000006</v>
      </c>
      <c r="AB144" s="87">
        <f t="shared" si="54"/>
        <v>226200.00000000003</v>
      </c>
      <c r="AC144" s="90">
        <f t="shared" si="55"/>
        <v>0</v>
      </c>
      <c r="AD144" s="77"/>
    </row>
    <row r="145" spans="1:30">
      <c r="A145" s="103">
        <v>141</v>
      </c>
      <c r="B145" s="103">
        <v>221</v>
      </c>
      <c r="C145" s="103" t="s">
        <v>292</v>
      </c>
      <c r="D145" s="111" t="s">
        <v>293</v>
      </c>
      <c r="E145" s="105" t="s">
        <v>71</v>
      </c>
      <c r="F145" s="50">
        <v>1000000</v>
      </c>
      <c r="G145" s="106">
        <v>1</v>
      </c>
      <c r="H145" s="107">
        <v>847457.62711864407</v>
      </c>
      <c r="I145" s="107">
        <f t="shared" si="44"/>
        <v>1000000</v>
      </c>
      <c r="J145" s="108">
        <v>1</v>
      </c>
      <c r="K145" s="107">
        <f t="shared" si="45"/>
        <v>1000000</v>
      </c>
      <c r="L145" s="107">
        <f t="shared" si="46"/>
        <v>0</v>
      </c>
      <c r="M145" s="107">
        <f t="shared" si="47"/>
        <v>0</v>
      </c>
      <c r="N145" s="82"/>
      <c r="O145" s="83">
        <f t="shared" si="48"/>
        <v>0</v>
      </c>
      <c r="P145" s="84"/>
      <c r="Q145" s="85">
        <f t="shared" si="49"/>
        <v>0</v>
      </c>
      <c r="R145" s="85">
        <f t="shared" si="50"/>
        <v>0</v>
      </c>
      <c r="S145" s="85">
        <f t="shared" si="51"/>
        <v>0</v>
      </c>
      <c r="T145" s="109">
        <f t="shared" si="52"/>
        <v>1</v>
      </c>
      <c r="U145" s="110">
        <f t="shared" si="53"/>
        <v>1000000</v>
      </c>
      <c r="V145" s="86">
        <f t="shared" si="39"/>
        <v>1</v>
      </c>
      <c r="W145" s="87">
        <f t="shared" si="40"/>
        <v>1000000</v>
      </c>
      <c r="X145" s="87">
        <f t="shared" si="41"/>
        <v>0</v>
      </c>
      <c r="Y145" s="88">
        <f t="shared" si="42"/>
        <v>0</v>
      </c>
      <c r="Z145" s="89">
        <v>1</v>
      </c>
      <c r="AA145" s="87">
        <f t="shared" si="43"/>
        <v>1000000</v>
      </c>
      <c r="AB145" s="87">
        <f t="shared" si="54"/>
        <v>0</v>
      </c>
      <c r="AC145" s="90">
        <f t="shared" si="55"/>
        <v>0</v>
      </c>
      <c r="AD145" s="77"/>
    </row>
    <row r="146" spans="1:30">
      <c r="A146" s="103">
        <v>142</v>
      </c>
      <c r="B146" s="103">
        <v>114</v>
      </c>
      <c r="C146" s="103" t="s">
        <v>294</v>
      </c>
      <c r="D146" s="111" t="s">
        <v>295</v>
      </c>
      <c r="E146" s="105" t="s">
        <v>71</v>
      </c>
      <c r="F146" s="50">
        <v>1250000</v>
      </c>
      <c r="G146" s="106">
        <v>1</v>
      </c>
      <c r="H146" s="107">
        <v>1059322.0338983051</v>
      </c>
      <c r="I146" s="107">
        <f t="shared" si="44"/>
        <v>1250000</v>
      </c>
      <c r="J146" s="108">
        <v>1</v>
      </c>
      <c r="K146" s="107">
        <f t="shared" si="45"/>
        <v>1250000</v>
      </c>
      <c r="L146" s="107">
        <f t="shared" si="46"/>
        <v>0</v>
      </c>
      <c r="M146" s="107">
        <f t="shared" si="47"/>
        <v>0</v>
      </c>
      <c r="N146" s="82"/>
      <c r="O146" s="83">
        <f t="shared" si="48"/>
        <v>0</v>
      </c>
      <c r="P146" s="84"/>
      <c r="Q146" s="85">
        <f t="shared" si="49"/>
        <v>0</v>
      </c>
      <c r="R146" s="85">
        <f t="shared" si="50"/>
        <v>0</v>
      </c>
      <c r="S146" s="85">
        <f t="shared" si="51"/>
        <v>0</v>
      </c>
      <c r="T146" s="109">
        <f t="shared" si="52"/>
        <v>1</v>
      </c>
      <c r="U146" s="110">
        <f t="shared" si="53"/>
        <v>1250000</v>
      </c>
      <c r="V146" s="86">
        <f t="shared" si="39"/>
        <v>1</v>
      </c>
      <c r="W146" s="87">
        <f t="shared" si="40"/>
        <v>1250000</v>
      </c>
      <c r="X146" s="87">
        <f t="shared" si="41"/>
        <v>0</v>
      </c>
      <c r="Y146" s="88">
        <f t="shared" si="42"/>
        <v>0</v>
      </c>
      <c r="Z146" s="89">
        <v>1</v>
      </c>
      <c r="AA146" s="87">
        <f t="shared" si="43"/>
        <v>1250000</v>
      </c>
      <c r="AB146" s="87">
        <f t="shared" si="54"/>
        <v>0</v>
      </c>
      <c r="AC146" s="90">
        <f t="shared" si="55"/>
        <v>0</v>
      </c>
      <c r="AD146" s="77"/>
    </row>
    <row r="147" spans="1:30">
      <c r="A147" s="103">
        <v>143</v>
      </c>
      <c r="B147" s="103">
        <v>115</v>
      </c>
      <c r="C147" s="103" t="s">
        <v>296</v>
      </c>
      <c r="D147" s="111" t="s">
        <v>297</v>
      </c>
      <c r="E147" s="105" t="s">
        <v>22</v>
      </c>
      <c r="F147" s="50">
        <v>300000</v>
      </c>
      <c r="G147" s="106">
        <v>2</v>
      </c>
      <c r="H147" s="107">
        <v>254237.28813559323</v>
      </c>
      <c r="I147" s="107">
        <f t="shared" si="44"/>
        <v>600000</v>
      </c>
      <c r="J147" s="108">
        <v>3</v>
      </c>
      <c r="K147" s="107">
        <f t="shared" si="45"/>
        <v>900000</v>
      </c>
      <c r="L147" s="107">
        <f t="shared" si="46"/>
        <v>300000</v>
      </c>
      <c r="M147" s="107">
        <f t="shared" si="47"/>
        <v>0</v>
      </c>
      <c r="N147" s="82"/>
      <c r="O147" s="83">
        <f t="shared" si="48"/>
        <v>0</v>
      </c>
      <c r="P147" s="84"/>
      <c r="Q147" s="85">
        <f t="shared" si="49"/>
        <v>0</v>
      </c>
      <c r="R147" s="85">
        <f t="shared" si="50"/>
        <v>0</v>
      </c>
      <c r="S147" s="85">
        <f t="shared" si="51"/>
        <v>0</v>
      </c>
      <c r="T147" s="109">
        <f t="shared" si="52"/>
        <v>2</v>
      </c>
      <c r="U147" s="110">
        <f t="shared" si="53"/>
        <v>600000</v>
      </c>
      <c r="V147" s="86">
        <f t="shared" si="39"/>
        <v>3</v>
      </c>
      <c r="W147" s="87">
        <f t="shared" si="40"/>
        <v>900000</v>
      </c>
      <c r="X147" s="87">
        <f t="shared" si="41"/>
        <v>300000</v>
      </c>
      <c r="Y147" s="88">
        <f t="shared" si="42"/>
        <v>0</v>
      </c>
      <c r="Z147" s="89">
        <v>3</v>
      </c>
      <c r="AA147" s="87">
        <f t="shared" si="43"/>
        <v>900000</v>
      </c>
      <c r="AB147" s="87">
        <f t="shared" si="54"/>
        <v>300000</v>
      </c>
      <c r="AC147" s="90">
        <f t="shared" si="55"/>
        <v>0</v>
      </c>
      <c r="AD147" s="77"/>
    </row>
    <row r="148" spans="1:30" ht="75" customHeight="1">
      <c r="A148" s="103">
        <v>144</v>
      </c>
      <c r="B148" s="103">
        <v>116</v>
      </c>
      <c r="C148" s="103" t="s">
        <v>298</v>
      </c>
      <c r="D148" s="111" t="s">
        <v>299</v>
      </c>
      <c r="E148" s="105" t="s">
        <v>300</v>
      </c>
      <c r="F148" s="50">
        <v>5400</v>
      </c>
      <c r="G148" s="106">
        <v>10</v>
      </c>
      <c r="H148" s="107">
        <v>4576.2711864406783</v>
      </c>
      <c r="I148" s="107">
        <f t="shared" si="44"/>
        <v>54000</v>
      </c>
      <c r="J148" s="108">
        <v>5.95</v>
      </c>
      <c r="K148" s="107">
        <f t="shared" si="45"/>
        <v>32130</v>
      </c>
      <c r="L148" s="107">
        <f t="shared" si="46"/>
        <v>0</v>
      </c>
      <c r="M148" s="107">
        <f t="shared" si="47"/>
        <v>21870</v>
      </c>
      <c r="N148" s="82"/>
      <c r="O148" s="83">
        <f t="shared" si="48"/>
        <v>0</v>
      </c>
      <c r="P148" s="84"/>
      <c r="Q148" s="85">
        <f t="shared" si="49"/>
        <v>0</v>
      </c>
      <c r="R148" s="85">
        <f t="shared" si="50"/>
        <v>0</v>
      </c>
      <c r="S148" s="85">
        <f t="shared" si="51"/>
        <v>0</v>
      </c>
      <c r="T148" s="109">
        <f t="shared" si="52"/>
        <v>10</v>
      </c>
      <c r="U148" s="110">
        <f t="shared" si="53"/>
        <v>54000</v>
      </c>
      <c r="V148" s="86">
        <f t="shared" si="39"/>
        <v>5.95</v>
      </c>
      <c r="W148" s="87">
        <f t="shared" si="40"/>
        <v>32130</v>
      </c>
      <c r="X148" s="87">
        <f t="shared" si="41"/>
        <v>0</v>
      </c>
      <c r="Y148" s="88">
        <f t="shared" si="42"/>
        <v>21870</v>
      </c>
      <c r="Z148" s="89">
        <v>10</v>
      </c>
      <c r="AA148" s="87">
        <f t="shared" si="43"/>
        <v>54000</v>
      </c>
      <c r="AB148" s="87">
        <f t="shared" si="54"/>
        <v>0</v>
      </c>
      <c r="AC148" s="90">
        <f t="shared" si="55"/>
        <v>0</v>
      </c>
      <c r="AD148" s="77"/>
    </row>
    <row r="149" spans="1:30" ht="75" customHeight="1">
      <c r="A149" s="103">
        <v>145</v>
      </c>
      <c r="B149" s="103">
        <v>117</v>
      </c>
      <c r="C149" s="103" t="s">
        <v>301</v>
      </c>
      <c r="D149" s="111" t="s">
        <v>302</v>
      </c>
      <c r="E149" s="105" t="s">
        <v>300</v>
      </c>
      <c r="F149" s="50">
        <v>4500</v>
      </c>
      <c r="G149" s="106">
        <v>1.5</v>
      </c>
      <c r="H149" s="107">
        <v>3813.5593220338983</v>
      </c>
      <c r="I149" s="107">
        <f t="shared" si="44"/>
        <v>6750</v>
      </c>
      <c r="J149" s="108">
        <v>49.43</v>
      </c>
      <c r="K149" s="107">
        <f t="shared" si="45"/>
        <v>222435</v>
      </c>
      <c r="L149" s="107">
        <f t="shared" si="46"/>
        <v>215685</v>
      </c>
      <c r="M149" s="107">
        <f t="shared" si="47"/>
        <v>0</v>
      </c>
      <c r="N149" s="82"/>
      <c r="O149" s="83">
        <f t="shared" si="48"/>
        <v>0</v>
      </c>
      <c r="P149" s="84"/>
      <c r="Q149" s="85">
        <f t="shared" si="49"/>
        <v>0</v>
      </c>
      <c r="R149" s="85">
        <f t="shared" si="50"/>
        <v>0</v>
      </c>
      <c r="S149" s="85">
        <f t="shared" si="51"/>
        <v>0</v>
      </c>
      <c r="T149" s="109">
        <f t="shared" si="52"/>
        <v>1.5</v>
      </c>
      <c r="U149" s="110">
        <f t="shared" si="53"/>
        <v>6750</v>
      </c>
      <c r="V149" s="86">
        <f t="shared" si="39"/>
        <v>49.43</v>
      </c>
      <c r="W149" s="87">
        <f t="shared" si="40"/>
        <v>222435</v>
      </c>
      <c r="X149" s="87">
        <f t="shared" si="41"/>
        <v>215685</v>
      </c>
      <c r="Y149" s="88">
        <f t="shared" si="42"/>
        <v>0</v>
      </c>
      <c r="Z149" s="89">
        <f>V149*1.05</f>
        <v>51.901499999999999</v>
      </c>
      <c r="AA149" s="87">
        <f t="shared" si="43"/>
        <v>233556.75</v>
      </c>
      <c r="AB149" s="87">
        <f t="shared" si="54"/>
        <v>226806.75</v>
      </c>
      <c r="AC149" s="90">
        <f t="shared" si="55"/>
        <v>0</v>
      </c>
      <c r="AD149" s="77"/>
    </row>
    <row r="150" spans="1:30" ht="75" customHeight="1">
      <c r="A150" s="103">
        <v>146</v>
      </c>
      <c r="B150" s="103">
        <v>118</v>
      </c>
      <c r="C150" s="103" t="s">
        <v>303</v>
      </c>
      <c r="D150" s="111" t="s">
        <v>304</v>
      </c>
      <c r="E150" s="105" t="s">
        <v>300</v>
      </c>
      <c r="F150" s="50">
        <v>900</v>
      </c>
      <c r="G150" s="106">
        <v>118</v>
      </c>
      <c r="H150" s="107">
        <v>762.71186440677968</v>
      </c>
      <c r="I150" s="107">
        <f t="shared" si="44"/>
        <v>106200</v>
      </c>
      <c r="J150" s="108">
        <v>145.41999999999999</v>
      </c>
      <c r="K150" s="107">
        <f t="shared" si="45"/>
        <v>130877.99999999999</v>
      </c>
      <c r="L150" s="107">
        <f t="shared" si="46"/>
        <v>24677.999999999985</v>
      </c>
      <c r="M150" s="107">
        <f t="shared" si="47"/>
        <v>0</v>
      </c>
      <c r="N150" s="82"/>
      <c r="O150" s="83">
        <f t="shared" si="48"/>
        <v>0</v>
      </c>
      <c r="P150" s="84"/>
      <c r="Q150" s="85">
        <f t="shared" si="49"/>
        <v>0</v>
      </c>
      <c r="R150" s="85">
        <f t="shared" si="50"/>
        <v>0</v>
      </c>
      <c r="S150" s="85">
        <f t="shared" si="51"/>
        <v>0</v>
      </c>
      <c r="T150" s="109">
        <f t="shared" si="52"/>
        <v>118</v>
      </c>
      <c r="U150" s="110">
        <f t="shared" si="53"/>
        <v>106200</v>
      </c>
      <c r="V150" s="86">
        <f t="shared" si="39"/>
        <v>145.41999999999999</v>
      </c>
      <c r="W150" s="87">
        <f t="shared" si="40"/>
        <v>130877.99999999999</v>
      </c>
      <c r="X150" s="87">
        <f t="shared" si="41"/>
        <v>24677.999999999985</v>
      </c>
      <c r="Y150" s="88">
        <f t="shared" si="42"/>
        <v>0</v>
      </c>
      <c r="Z150" s="89">
        <f>V150*1.05</f>
        <v>152.691</v>
      </c>
      <c r="AA150" s="87">
        <f t="shared" si="43"/>
        <v>137421.9</v>
      </c>
      <c r="AB150" s="87">
        <f t="shared" si="54"/>
        <v>31221.899999999994</v>
      </c>
      <c r="AC150" s="90">
        <f t="shared" si="55"/>
        <v>0</v>
      </c>
      <c r="AD150" s="77"/>
    </row>
    <row r="151" spans="1:30" ht="90" customHeight="1">
      <c r="A151" s="103">
        <v>147</v>
      </c>
      <c r="B151" s="103">
        <v>119</v>
      </c>
      <c r="C151" s="103" t="s">
        <v>305</v>
      </c>
      <c r="D151" s="111" t="s">
        <v>306</v>
      </c>
      <c r="E151" s="105" t="s">
        <v>18</v>
      </c>
      <c r="F151" s="50">
        <v>630</v>
      </c>
      <c r="G151" s="106">
        <v>25</v>
      </c>
      <c r="H151" s="107">
        <v>533.89830508474574</v>
      </c>
      <c r="I151" s="107">
        <f t="shared" si="44"/>
        <v>15750</v>
      </c>
      <c r="J151" s="108">
        <v>659.93</v>
      </c>
      <c r="K151" s="107">
        <f t="shared" si="45"/>
        <v>415755.89999999997</v>
      </c>
      <c r="L151" s="107">
        <f t="shared" si="46"/>
        <v>400005.89999999997</v>
      </c>
      <c r="M151" s="107">
        <f t="shared" si="47"/>
        <v>0</v>
      </c>
      <c r="N151" s="82"/>
      <c r="O151" s="83">
        <f t="shared" si="48"/>
        <v>0</v>
      </c>
      <c r="P151" s="84"/>
      <c r="Q151" s="85">
        <f t="shared" si="49"/>
        <v>0</v>
      </c>
      <c r="R151" s="85">
        <f t="shared" si="50"/>
        <v>0</v>
      </c>
      <c r="S151" s="85">
        <f t="shared" si="51"/>
        <v>0</v>
      </c>
      <c r="T151" s="109">
        <f t="shared" si="52"/>
        <v>25</v>
      </c>
      <c r="U151" s="110">
        <f t="shared" si="53"/>
        <v>15750</v>
      </c>
      <c r="V151" s="86">
        <f t="shared" si="39"/>
        <v>659.93</v>
      </c>
      <c r="W151" s="87">
        <f t="shared" si="40"/>
        <v>415755.89999999997</v>
      </c>
      <c r="X151" s="87">
        <f t="shared" si="41"/>
        <v>400005.89999999997</v>
      </c>
      <c r="Y151" s="88">
        <f t="shared" si="42"/>
        <v>0</v>
      </c>
      <c r="Z151" s="89">
        <f>V151*1.05</f>
        <v>692.92650000000003</v>
      </c>
      <c r="AA151" s="87">
        <f t="shared" si="43"/>
        <v>436543.69500000001</v>
      </c>
      <c r="AB151" s="87">
        <f t="shared" si="54"/>
        <v>420793.69500000001</v>
      </c>
      <c r="AC151" s="90">
        <f t="shared" si="55"/>
        <v>0</v>
      </c>
      <c r="AD151" s="77"/>
    </row>
    <row r="152" spans="1:30" ht="90" customHeight="1">
      <c r="A152" s="103">
        <v>148</v>
      </c>
      <c r="B152" s="103">
        <v>120</v>
      </c>
      <c r="C152" s="103" t="s">
        <v>307</v>
      </c>
      <c r="D152" s="111" t="s">
        <v>308</v>
      </c>
      <c r="E152" s="105" t="s">
        <v>22</v>
      </c>
      <c r="F152" s="50">
        <v>1800</v>
      </c>
      <c r="G152" s="106">
        <v>57</v>
      </c>
      <c r="H152" s="107">
        <v>1525.4237288135594</v>
      </c>
      <c r="I152" s="107">
        <f t="shared" si="44"/>
        <v>102600</v>
      </c>
      <c r="J152" s="108">
        <v>203</v>
      </c>
      <c r="K152" s="107">
        <f t="shared" si="45"/>
        <v>365400</v>
      </c>
      <c r="L152" s="107">
        <f t="shared" si="46"/>
        <v>262800</v>
      </c>
      <c r="M152" s="107">
        <f t="shared" si="47"/>
        <v>0</v>
      </c>
      <c r="N152" s="82"/>
      <c r="O152" s="83">
        <f t="shared" si="48"/>
        <v>0</v>
      </c>
      <c r="P152" s="84"/>
      <c r="Q152" s="85">
        <f t="shared" si="49"/>
        <v>0</v>
      </c>
      <c r="R152" s="85">
        <f t="shared" si="50"/>
        <v>0</v>
      </c>
      <c r="S152" s="85">
        <f t="shared" si="51"/>
        <v>0</v>
      </c>
      <c r="T152" s="109">
        <f t="shared" si="52"/>
        <v>57</v>
      </c>
      <c r="U152" s="110">
        <f t="shared" si="53"/>
        <v>102600</v>
      </c>
      <c r="V152" s="86">
        <f t="shared" si="39"/>
        <v>203</v>
      </c>
      <c r="W152" s="87">
        <f t="shared" si="40"/>
        <v>365400</v>
      </c>
      <c r="X152" s="87">
        <f t="shared" si="41"/>
        <v>262800</v>
      </c>
      <c r="Y152" s="88">
        <f t="shared" si="42"/>
        <v>0</v>
      </c>
      <c r="Z152" s="89">
        <v>203</v>
      </c>
      <c r="AA152" s="87">
        <f t="shared" si="43"/>
        <v>365400</v>
      </c>
      <c r="AB152" s="87">
        <f t="shared" si="54"/>
        <v>262800</v>
      </c>
      <c r="AC152" s="90">
        <f t="shared" si="55"/>
        <v>0</v>
      </c>
      <c r="AD152" s="77"/>
    </row>
    <row r="153" spans="1:30" ht="45" customHeight="1">
      <c r="A153" s="103">
        <v>149</v>
      </c>
      <c r="B153" s="103">
        <v>121</v>
      </c>
      <c r="C153" s="103" t="s">
        <v>309</v>
      </c>
      <c r="D153" s="111" t="s">
        <v>310</v>
      </c>
      <c r="E153" s="105" t="s">
        <v>300</v>
      </c>
      <c r="F153" s="50">
        <v>900</v>
      </c>
      <c r="G153" s="106">
        <v>250</v>
      </c>
      <c r="H153" s="107">
        <v>762.71186440677968</v>
      </c>
      <c r="I153" s="107">
        <f t="shared" si="44"/>
        <v>225000</v>
      </c>
      <c r="J153" s="108">
        <v>299.77999999999997</v>
      </c>
      <c r="K153" s="107">
        <f t="shared" si="45"/>
        <v>269802</v>
      </c>
      <c r="L153" s="107">
        <f t="shared" si="46"/>
        <v>44802</v>
      </c>
      <c r="M153" s="107">
        <f t="shared" si="47"/>
        <v>0</v>
      </c>
      <c r="N153" s="82"/>
      <c r="O153" s="83">
        <f t="shared" si="48"/>
        <v>0</v>
      </c>
      <c r="P153" s="84"/>
      <c r="Q153" s="85">
        <f t="shared" si="49"/>
        <v>0</v>
      </c>
      <c r="R153" s="85">
        <f t="shared" si="50"/>
        <v>0</v>
      </c>
      <c r="S153" s="85">
        <f t="shared" si="51"/>
        <v>0</v>
      </c>
      <c r="T153" s="109">
        <f t="shared" si="52"/>
        <v>250</v>
      </c>
      <c r="U153" s="110">
        <f t="shared" si="53"/>
        <v>225000</v>
      </c>
      <c r="V153" s="86">
        <f t="shared" si="39"/>
        <v>299.77999999999997</v>
      </c>
      <c r="W153" s="87">
        <f t="shared" si="40"/>
        <v>269802</v>
      </c>
      <c r="X153" s="87">
        <f t="shared" si="41"/>
        <v>44802</v>
      </c>
      <c r="Y153" s="88">
        <f t="shared" si="42"/>
        <v>0</v>
      </c>
      <c r="Z153" s="89">
        <f t="shared" ref="Z153:Z182" si="56">V153*1.05</f>
        <v>314.76900000000001</v>
      </c>
      <c r="AA153" s="87">
        <f t="shared" si="43"/>
        <v>283292.09999999998</v>
      </c>
      <c r="AB153" s="87">
        <f t="shared" si="54"/>
        <v>58292.099999999977</v>
      </c>
      <c r="AC153" s="90">
        <f t="shared" si="55"/>
        <v>0</v>
      </c>
      <c r="AD153" s="77"/>
    </row>
    <row r="154" spans="1:30">
      <c r="A154" s="103">
        <v>150</v>
      </c>
      <c r="B154" s="103">
        <v>122</v>
      </c>
      <c r="C154" s="103" t="s">
        <v>311</v>
      </c>
      <c r="D154" s="111" t="s">
        <v>312</v>
      </c>
      <c r="E154" s="105" t="s">
        <v>300</v>
      </c>
      <c r="F154" s="50">
        <v>18900</v>
      </c>
      <c r="G154" s="106">
        <v>3</v>
      </c>
      <c r="H154" s="107">
        <v>16016.949152542375</v>
      </c>
      <c r="I154" s="107">
        <f t="shared" si="44"/>
        <v>56700</v>
      </c>
      <c r="J154" s="108">
        <v>3.02</v>
      </c>
      <c r="K154" s="107">
        <f t="shared" si="45"/>
        <v>57078</v>
      </c>
      <c r="L154" s="107">
        <f t="shared" si="46"/>
        <v>378</v>
      </c>
      <c r="M154" s="107">
        <f t="shared" si="47"/>
        <v>0</v>
      </c>
      <c r="N154" s="82"/>
      <c r="O154" s="83">
        <f t="shared" si="48"/>
        <v>0</v>
      </c>
      <c r="P154" s="84"/>
      <c r="Q154" s="85">
        <f t="shared" si="49"/>
        <v>0</v>
      </c>
      <c r="R154" s="85">
        <f t="shared" si="50"/>
        <v>0</v>
      </c>
      <c r="S154" s="85">
        <f t="shared" si="51"/>
        <v>0</v>
      </c>
      <c r="T154" s="109">
        <f t="shared" si="52"/>
        <v>3</v>
      </c>
      <c r="U154" s="110">
        <f t="shared" si="53"/>
        <v>56700</v>
      </c>
      <c r="V154" s="86">
        <f t="shared" si="39"/>
        <v>3.02</v>
      </c>
      <c r="W154" s="87">
        <f t="shared" si="40"/>
        <v>57078</v>
      </c>
      <c r="X154" s="87">
        <f t="shared" si="41"/>
        <v>378</v>
      </c>
      <c r="Y154" s="88">
        <f t="shared" si="42"/>
        <v>0</v>
      </c>
      <c r="Z154" s="89">
        <f t="shared" si="56"/>
        <v>3.1710000000000003</v>
      </c>
      <c r="AA154" s="87">
        <f t="shared" si="43"/>
        <v>59931.9</v>
      </c>
      <c r="AB154" s="87">
        <f t="shared" si="54"/>
        <v>3231.9000000000015</v>
      </c>
      <c r="AC154" s="90">
        <f t="shared" si="55"/>
        <v>0</v>
      </c>
      <c r="AD154" s="77"/>
    </row>
    <row r="155" spans="1:30" ht="15" customHeight="1">
      <c r="A155" s="103">
        <v>151</v>
      </c>
      <c r="B155" s="103">
        <v>123</v>
      </c>
      <c r="C155" s="103" t="s">
        <v>313</v>
      </c>
      <c r="D155" s="111" t="s">
        <v>314</v>
      </c>
      <c r="E155" s="105" t="s">
        <v>18</v>
      </c>
      <c r="F155" s="50">
        <v>1170</v>
      </c>
      <c r="G155" s="106">
        <v>12</v>
      </c>
      <c r="H155" s="107">
        <v>991.52542372881362</v>
      </c>
      <c r="I155" s="107">
        <f t="shared" si="44"/>
        <v>14040</v>
      </c>
      <c r="J155" s="108">
        <v>0</v>
      </c>
      <c r="K155" s="107">
        <f t="shared" si="45"/>
        <v>0</v>
      </c>
      <c r="L155" s="107">
        <f t="shared" si="46"/>
        <v>0</v>
      </c>
      <c r="M155" s="107">
        <f t="shared" si="47"/>
        <v>14040</v>
      </c>
      <c r="N155" s="82"/>
      <c r="O155" s="83">
        <f t="shared" si="48"/>
        <v>0</v>
      </c>
      <c r="P155" s="84"/>
      <c r="Q155" s="85">
        <f t="shared" si="49"/>
        <v>0</v>
      </c>
      <c r="R155" s="85">
        <f t="shared" si="50"/>
        <v>0</v>
      </c>
      <c r="S155" s="85">
        <f t="shared" si="51"/>
        <v>0</v>
      </c>
      <c r="T155" s="109">
        <f t="shared" si="52"/>
        <v>12</v>
      </c>
      <c r="U155" s="110">
        <f t="shared" si="53"/>
        <v>14040</v>
      </c>
      <c r="V155" s="86">
        <f t="shared" si="39"/>
        <v>0</v>
      </c>
      <c r="W155" s="87">
        <f t="shared" si="40"/>
        <v>0</v>
      </c>
      <c r="X155" s="87">
        <f t="shared" si="41"/>
        <v>0</v>
      </c>
      <c r="Y155" s="88">
        <f t="shared" si="42"/>
        <v>14040</v>
      </c>
      <c r="Z155" s="89">
        <f t="shared" si="56"/>
        <v>0</v>
      </c>
      <c r="AA155" s="87">
        <f t="shared" si="43"/>
        <v>0</v>
      </c>
      <c r="AB155" s="87">
        <f t="shared" si="54"/>
        <v>0</v>
      </c>
      <c r="AC155" s="90">
        <f t="shared" si="55"/>
        <v>14040</v>
      </c>
      <c r="AD155" s="77"/>
    </row>
    <row r="156" spans="1:30" ht="15" customHeight="1">
      <c r="A156" s="103">
        <v>152</v>
      </c>
      <c r="B156" s="103">
        <v>124</v>
      </c>
      <c r="C156" s="103" t="s">
        <v>315</v>
      </c>
      <c r="D156" s="111" t="s">
        <v>316</v>
      </c>
      <c r="E156" s="105" t="s">
        <v>18</v>
      </c>
      <c r="F156" s="50">
        <v>900</v>
      </c>
      <c r="G156" s="106">
        <v>12</v>
      </c>
      <c r="H156" s="107">
        <v>762.71186440677968</v>
      </c>
      <c r="I156" s="107">
        <f t="shared" si="44"/>
        <v>10800</v>
      </c>
      <c r="J156" s="108">
        <v>0</v>
      </c>
      <c r="K156" s="107">
        <f t="shared" si="45"/>
        <v>0</v>
      </c>
      <c r="L156" s="107">
        <f t="shared" si="46"/>
        <v>0</v>
      </c>
      <c r="M156" s="107">
        <f t="shared" si="47"/>
        <v>10800</v>
      </c>
      <c r="N156" s="82"/>
      <c r="O156" s="83">
        <f t="shared" si="48"/>
        <v>0</v>
      </c>
      <c r="P156" s="84"/>
      <c r="Q156" s="85">
        <f t="shared" si="49"/>
        <v>0</v>
      </c>
      <c r="R156" s="85">
        <f t="shared" si="50"/>
        <v>0</v>
      </c>
      <c r="S156" s="85">
        <f t="shared" si="51"/>
        <v>0</v>
      </c>
      <c r="T156" s="109">
        <f t="shared" si="52"/>
        <v>12</v>
      </c>
      <c r="U156" s="110">
        <f t="shared" si="53"/>
        <v>10800</v>
      </c>
      <c r="V156" s="86">
        <f t="shared" si="39"/>
        <v>0</v>
      </c>
      <c r="W156" s="87">
        <f t="shared" si="40"/>
        <v>0</v>
      </c>
      <c r="X156" s="87">
        <f t="shared" si="41"/>
        <v>0</v>
      </c>
      <c r="Y156" s="88">
        <f t="shared" si="42"/>
        <v>10800</v>
      </c>
      <c r="Z156" s="89">
        <f t="shared" si="56"/>
        <v>0</v>
      </c>
      <c r="AA156" s="87">
        <f t="shared" si="43"/>
        <v>0</v>
      </c>
      <c r="AB156" s="87">
        <f t="shared" si="54"/>
        <v>0</v>
      </c>
      <c r="AC156" s="90">
        <f t="shared" si="55"/>
        <v>10800</v>
      </c>
      <c r="AD156" s="77"/>
    </row>
    <row r="157" spans="1:30" ht="15" customHeight="1">
      <c r="A157" s="103">
        <v>153</v>
      </c>
      <c r="B157" s="103">
        <v>125</v>
      </c>
      <c r="C157" s="103" t="s">
        <v>317</v>
      </c>
      <c r="D157" s="111" t="s">
        <v>318</v>
      </c>
      <c r="E157" s="105" t="s">
        <v>300</v>
      </c>
      <c r="F157" s="50">
        <v>15300</v>
      </c>
      <c r="G157" s="106">
        <v>3</v>
      </c>
      <c r="H157" s="107">
        <v>12966.101694915254</v>
      </c>
      <c r="I157" s="107">
        <f t="shared" si="44"/>
        <v>45900</v>
      </c>
      <c r="J157" s="108">
        <v>106.62</v>
      </c>
      <c r="K157" s="107">
        <f t="shared" si="45"/>
        <v>1631286</v>
      </c>
      <c r="L157" s="107">
        <f t="shared" si="46"/>
        <v>1585386</v>
      </c>
      <c r="M157" s="107">
        <f t="shared" si="47"/>
        <v>0</v>
      </c>
      <c r="N157" s="82"/>
      <c r="O157" s="83">
        <f t="shared" si="48"/>
        <v>0</v>
      </c>
      <c r="P157" s="84"/>
      <c r="Q157" s="85">
        <f t="shared" si="49"/>
        <v>0</v>
      </c>
      <c r="R157" s="85">
        <f t="shared" si="50"/>
        <v>0</v>
      </c>
      <c r="S157" s="85">
        <f t="shared" si="51"/>
        <v>0</v>
      </c>
      <c r="T157" s="109">
        <f t="shared" si="52"/>
        <v>3</v>
      </c>
      <c r="U157" s="110">
        <f t="shared" si="53"/>
        <v>45900</v>
      </c>
      <c r="V157" s="86">
        <f t="shared" si="39"/>
        <v>106.62</v>
      </c>
      <c r="W157" s="87">
        <f t="shared" si="40"/>
        <v>1631286</v>
      </c>
      <c r="X157" s="87">
        <f t="shared" si="41"/>
        <v>1585386</v>
      </c>
      <c r="Y157" s="88">
        <f t="shared" si="42"/>
        <v>0</v>
      </c>
      <c r="Z157" s="89">
        <f t="shared" si="56"/>
        <v>111.95100000000001</v>
      </c>
      <c r="AA157" s="87">
        <f t="shared" si="43"/>
        <v>1712850.3</v>
      </c>
      <c r="AB157" s="87">
        <f t="shared" si="54"/>
        <v>1666950.3</v>
      </c>
      <c r="AC157" s="90">
        <f t="shared" si="55"/>
        <v>0</v>
      </c>
      <c r="AD157" s="77"/>
    </row>
    <row r="158" spans="1:30" ht="28.8">
      <c r="A158" s="103">
        <v>154</v>
      </c>
      <c r="B158" s="103">
        <v>126</v>
      </c>
      <c r="C158" s="103" t="s">
        <v>319</v>
      </c>
      <c r="D158" s="111" t="s">
        <v>320</v>
      </c>
      <c r="E158" s="105" t="s">
        <v>18</v>
      </c>
      <c r="F158" s="50">
        <v>2700</v>
      </c>
      <c r="G158" s="106">
        <v>500</v>
      </c>
      <c r="H158" s="107">
        <v>2288.1355932203392</v>
      </c>
      <c r="I158" s="107">
        <f t="shared" si="44"/>
        <v>1350000</v>
      </c>
      <c r="J158" s="108">
        <v>385.65</v>
      </c>
      <c r="K158" s="107">
        <f t="shared" si="45"/>
        <v>1041254.9999999999</v>
      </c>
      <c r="L158" s="107">
        <f t="shared" si="46"/>
        <v>0</v>
      </c>
      <c r="M158" s="107">
        <f t="shared" si="47"/>
        <v>308745.00000000012</v>
      </c>
      <c r="N158" s="82"/>
      <c r="O158" s="83">
        <f t="shared" si="48"/>
        <v>0</v>
      </c>
      <c r="P158" s="84"/>
      <c r="Q158" s="85">
        <f t="shared" si="49"/>
        <v>0</v>
      </c>
      <c r="R158" s="85">
        <f t="shared" si="50"/>
        <v>0</v>
      </c>
      <c r="S158" s="85">
        <f t="shared" si="51"/>
        <v>0</v>
      </c>
      <c r="T158" s="109">
        <f t="shared" si="52"/>
        <v>500</v>
      </c>
      <c r="U158" s="110">
        <f t="shared" si="53"/>
        <v>1350000</v>
      </c>
      <c r="V158" s="86">
        <f t="shared" si="39"/>
        <v>385.65</v>
      </c>
      <c r="W158" s="87">
        <f t="shared" si="40"/>
        <v>1041254.9999999999</v>
      </c>
      <c r="X158" s="87">
        <f t="shared" si="41"/>
        <v>0</v>
      </c>
      <c r="Y158" s="88">
        <f t="shared" si="42"/>
        <v>308745.00000000012</v>
      </c>
      <c r="Z158" s="89">
        <f t="shared" si="56"/>
        <v>404.9325</v>
      </c>
      <c r="AA158" s="87">
        <f t="shared" si="43"/>
        <v>1093317.75</v>
      </c>
      <c r="AB158" s="87">
        <f t="shared" si="54"/>
        <v>0</v>
      </c>
      <c r="AC158" s="90">
        <f t="shared" si="55"/>
        <v>256682.25</v>
      </c>
      <c r="AD158" s="77"/>
    </row>
    <row r="159" spans="1:30" ht="30" customHeight="1">
      <c r="A159" s="103">
        <v>155</v>
      </c>
      <c r="B159" s="103">
        <v>127</v>
      </c>
      <c r="C159" s="103" t="s">
        <v>321</v>
      </c>
      <c r="D159" s="111" t="s">
        <v>322</v>
      </c>
      <c r="E159" s="105" t="s">
        <v>300</v>
      </c>
      <c r="F159" s="50">
        <v>9000</v>
      </c>
      <c r="G159" s="106">
        <v>1.5</v>
      </c>
      <c r="H159" s="107">
        <v>7627.1186440677966</v>
      </c>
      <c r="I159" s="107">
        <f t="shared" si="44"/>
        <v>13500</v>
      </c>
      <c r="J159" s="108">
        <v>0</v>
      </c>
      <c r="K159" s="107">
        <f t="shared" si="45"/>
        <v>0</v>
      </c>
      <c r="L159" s="107">
        <f t="shared" si="46"/>
        <v>0</v>
      </c>
      <c r="M159" s="107">
        <f t="shared" si="47"/>
        <v>13500</v>
      </c>
      <c r="N159" s="82"/>
      <c r="O159" s="83">
        <f t="shared" si="48"/>
        <v>0</v>
      </c>
      <c r="P159" s="84"/>
      <c r="Q159" s="85">
        <f t="shared" si="49"/>
        <v>0</v>
      </c>
      <c r="R159" s="85">
        <f t="shared" si="50"/>
        <v>0</v>
      </c>
      <c r="S159" s="85">
        <f t="shared" si="51"/>
        <v>0</v>
      </c>
      <c r="T159" s="109">
        <f t="shared" si="52"/>
        <v>1.5</v>
      </c>
      <c r="U159" s="110">
        <f t="shared" si="53"/>
        <v>13500</v>
      </c>
      <c r="V159" s="86">
        <f t="shared" si="39"/>
        <v>0</v>
      </c>
      <c r="W159" s="87">
        <f t="shared" si="40"/>
        <v>0</v>
      </c>
      <c r="X159" s="87">
        <f t="shared" si="41"/>
        <v>0</v>
      </c>
      <c r="Y159" s="88">
        <f t="shared" si="42"/>
        <v>13500</v>
      </c>
      <c r="Z159" s="89">
        <f t="shared" si="56"/>
        <v>0</v>
      </c>
      <c r="AA159" s="87">
        <f t="shared" si="43"/>
        <v>0</v>
      </c>
      <c r="AB159" s="87">
        <f t="shared" si="54"/>
        <v>0</v>
      </c>
      <c r="AC159" s="90">
        <f t="shared" si="55"/>
        <v>13500</v>
      </c>
      <c r="AD159" s="77"/>
    </row>
    <row r="160" spans="1:30" ht="30" customHeight="1">
      <c r="A160" s="103">
        <v>156</v>
      </c>
      <c r="B160" s="103">
        <v>128</v>
      </c>
      <c r="C160" s="103" t="s">
        <v>323</v>
      </c>
      <c r="D160" s="111" t="s">
        <v>324</v>
      </c>
      <c r="E160" s="105" t="s">
        <v>300</v>
      </c>
      <c r="F160" s="50">
        <v>7200</v>
      </c>
      <c r="G160" s="106">
        <v>23</v>
      </c>
      <c r="H160" s="107">
        <v>6101.6949152542375</v>
      </c>
      <c r="I160" s="107">
        <f t="shared" si="44"/>
        <v>165600</v>
      </c>
      <c r="J160" s="108">
        <v>16.062000000000001</v>
      </c>
      <c r="K160" s="107">
        <f t="shared" si="45"/>
        <v>115646.40000000001</v>
      </c>
      <c r="L160" s="107">
        <f t="shared" si="46"/>
        <v>0</v>
      </c>
      <c r="M160" s="107">
        <f t="shared" si="47"/>
        <v>49953.599999999991</v>
      </c>
      <c r="N160" s="82"/>
      <c r="O160" s="83">
        <f t="shared" si="48"/>
        <v>0</v>
      </c>
      <c r="P160" s="84"/>
      <c r="Q160" s="85">
        <f t="shared" si="49"/>
        <v>0</v>
      </c>
      <c r="R160" s="85">
        <f t="shared" si="50"/>
        <v>0</v>
      </c>
      <c r="S160" s="85">
        <f t="shared" si="51"/>
        <v>0</v>
      </c>
      <c r="T160" s="109">
        <f t="shared" si="52"/>
        <v>23</v>
      </c>
      <c r="U160" s="110">
        <f t="shared" si="53"/>
        <v>165600</v>
      </c>
      <c r="V160" s="86">
        <f t="shared" si="39"/>
        <v>16.062000000000001</v>
      </c>
      <c r="W160" s="87">
        <f t="shared" si="40"/>
        <v>115646.40000000001</v>
      </c>
      <c r="X160" s="87">
        <f t="shared" si="41"/>
        <v>0</v>
      </c>
      <c r="Y160" s="88">
        <f t="shared" si="42"/>
        <v>49953.599999999991</v>
      </c>
      <c r="Z160" s="89">
        <f t="shared" si="56"/>
        <v>16.865100000000002</v>
      </c>
      <c r="AA160" s="87">
        <f t="shared" si="43"/>
        <v>121428.72000000002</v>
      </c>
      <c r="AB160" s="87">
        <f t="shared" si="54"/>
        <v>0</v>
      </c>
      <c r="AC160" s="90">
        <f t="shared" si="55"/>
        <v>44171.279999999984</v>
      </c>
      <c r="AD160" s="77"/>
    </row>
    <row r="161" spans="1:30" ht="28.8">
      <c r="A161" s="103">
        <v>157</v>
      </c>
      <c r="B161" s="103">
        <v>129</v>
      </c>
      <c r="C161" s="103" t="s">
        <v>325</v>
      </c>
      <c r="D161" s="111" t="s">
        <v>326</v>
      </c>
      <c r="E161" s="105" t="s">
        <v>327</v>
      </c>
      <c r="F161" s="50">
        <v>126000</v>
      </c>
      <c r="G161" s="106">
        <v>1.25</v>
      </c>
      <c r="H161" s="107">
        <v>106779.66101694916</v>
      </c>
      <c r="I161" s="107">
        <f t="shared" si="44"/>
        <v>157500</v>
      </c>
      <c r="J161" s="108">
        <v>0.73199999999999998</v>
      </c>
      <c r="K161" s="107">
        <f t="shared" si="45"/>
        <v>92232</v>
      </c>
      <c r="L161" s="107">
        <f t="shared" si="46"/>
        <v>0</v>
      </c>
      <c r="M161" s="107">
        <f t="shared" si="47"/>
        <v>65268</v>
      </c>
      <c r="N161" s="82"/>
      <c r="O161" s="83">
        <f t="shared" si="48"/>
        <v>0</v>
      </c>
      <c r="P161" s="84"/>
      <c r="Q161" s="85">
        <f t="shared" si="49"/>
        <v>0</v>
      </c>
      <c r="R161" s="85">
        <f t="shared" si="50"/>
        <v>0</v>
      </c>
      <c r="S161" s="85">
        <f t="shared" si="51"/>
        <v>0</v>
      </c>
      <c r="T161" s="109">
        <f t="shared" si="52"/>
        <v>1.25</v>
      </c>
      <c r="U161" s="110">
        <f t="shared" si="53"/>
        <v>157500</v>
      </c>
      <c r="V161" s="86">
        <f t="shared" ref="V161:V192" si="57">J161+P161</f>
        <v>0.73199999999999998</v>
      </c>
      <c r="W161" s="87">
        <f t="shared" si="40"/>
        <v>92232</v>
      </c>
      <c r="X161" s="87">
        <f t="shared" si="41"/>
        <v>0</v>
      </c>
      <c r="Y161" s="88">
        <f t="shared" si="42"/>
        <v>65268</v>
      </c>
      <c r="Z161" s="89">
        <f t="shared" si="56"/>
        <v>0.76860000000000006</v>
      </c>
      <c r="AA161" s="87">
        <f t="shared" si="43"/>
        <v>96843.6</v>
      </c>
      <c r="AB161" s="87">
        <f t="shared" si="54"/>
        <v>0</v>
      </c>
      <c r="AC161" s="90">
        <f t="shared" si="55"/>
        <v>60656.399999999994</v>
      </c>
      <c r="AD161" s="77"/>
    </row>
    <row r="162" spans="1:30" ht="45" customHeight="1">
      <c r="A162" s="103">
        <v>158</v>
      </c>
      <c r="B162" s="103">
        <v>130</v>
      </c>
      <c r="C162" s="103" t="s">
        <v>328</v>
      </c>
      <c r="D162" s="111" t="s">
        <v>329</v>
      </c>
      <c r="E162" s="105" t="s">
        <v>18</v>
      </c>
      <c r="F162" s="50">
        <v>1224</v>
      </c>
      <c r="G162" s="106">
        <v>1600</v>
      </c>
      <c r="H162" s="107">
        <v>1037.2881355932204</v>
      </c>
      <c r="I162" s="107">
        <f t="shared" si="44"/>
        <v>1958400</v>
      </c>
      <c r="J162" s="108">
        <v>2046.48</v>
      </c>
      <c r="K162" s="107">
        <f t="shared" si="45"/>
        <v>2504891.52</v>
      </c>
      <c r="L162" s="107">
        <f t="shared" si="46"/>
        <v>546491.52</v>
      </c>
      <c r="M162" s="107">
        <f t="shared" si="47"/>
        <v>0</v>
      </c>
      <c r="N162" s="82"/>
      <c r="O162" s="83">
        <f t="shared" si="48"/>
        <v>0</v>
      </c>
      <c r="P162" s="84"/>
      <c r="Q162" s="85">
        <f t="shared" si="49"/>
        <v>0</v>
      </c>
      <c r="R162" s="85">
        <f t="shared" si="50"/>
        <v>0</v>
      </c>
      <c r="S162" s="85">
        <f t="shared" si="51"/>
        <v>0</v>
      </c>
      <c r="T162" s="109">
        <f t="shared" si="52"/>
        <v>1600</v>
      </c>
      <c r="U162" s="110">
        <f t="shared" si="53"/>
        <v>1958400</v>
      </c>
      <c r="V162" s="86">
        <f t="shared" si="57"/>
        <v>2046.48</v>
      </c>
      <c r="W162" s="87">
        <f t="shared" si="40"/>
        <v>2504891.52</v>
      </c>
      <c r="X162" s="87">
        <f t="shared" si="41"/>
        <v>546491.52</v>
      </c>
      <c r="Y162" s="88">
        <f t="shared" si="42"/>
        <v>0</v>
      </c>
      <c r="Z162" s="89">
        <f t="shared" si="56"/>
        <v>2148.8040000000001</v>
      </c>
      <c r="AA162" s="87">
        <f t="shared" si="43"/>
        <v>2630136.0959999999</v>
      </c>
      <c r="AB162" s="87">
        <f t="shared" si="54"/>
        <v>671736.0959999999</v>
      </c>
      <c r="AC162" s="90">
        <f t="shared" si="55"/>
        <v>0</v>
      </c>
      <c r="AD162" s="77"/>
    </row>
    <row r="163" spans="1:30" ht="43.2">
      <c r="A163" s="103">
        <v>159</v>
      </c>
      <c r="B163" s="103">
        <v>131</v>
      </c>
      <c r="C163" s="103" t="s">
        <v>330</v>
      </c>
      <c r="D163" s="111" t="s">
        <v>331</v>
      </c>
      <c r="E163" s="105" t="s">
        <v>18</v>
      </c>
      <c r="F163" s="50">
        <v>360</v>
      </c>
      <c r="G163" s="106">
        <v>77.78</v>
      </c>
      <c r="H163" s="107">
        <v>305.08474576271186</v>
      </c>
      <c r="I163" s="107">
        <f t="shared" si="44"/>
        <v>28000.799999999999</v>
      </c>
      <c r="J163" s="108">
        <v>41</v>
      </c>
      <c r="K163" s="107">
        <f t="shared" si="45"/>
        <v>14760</v>
      </c>
      <c r="L163" s="107">
        <f t="shared" si="46"/>
        <v>0</v>
      </c>
      <c r="M163" s="107">
        <f t="shared" si="47"/>
        <v>13240.8</v>
      </c>
      <c r="N163" s="82"/>
      <c r="O163" s="83">
        <f t="shared" si="48"/>
        <v>0</v>
      </c>
      <c r="P163" s="84"/>
      <c r="Q163" s="85">
        <f t="shared" si="49"/>
        <v>0</v>
      </c>
      <c r="R163" s="85">
        <f t="shared" si="50"/>
        <v>0</v>
      </c>
      <c r="S163" s="85">
        <f t="shared" si="51"/>
        <v>0</v>
      </c>
      <c r="T163" s="109">
        <f t="shared" si="52"/>
        <v>77.78</v>
      </c>
      <c r="U163" s="110">
        <f t="shared" si="53"/>
        <v>28000.799999999999</v>
      </c>
      <c r="V163" s="86">
        <f t="shared" si="57"/>
        <v>41</v>
      </c>
      <c r="W163" s="87">
        <f t="shared" si="40"/>
        <v>14760</v>
      </c>
      <c r="X163" s="87">
        <f t="shared" si="41"/>
        <v>0</v>
      </c>
      <c r="Y163" s="88">
        <f t="shared" si="42"/>
        <v>13240.8</v>
      </c>
      <c r="Z163" s="89">
        <f t="shared" si="56"/>
        <v>43.050000000000004</v>
      </c>
      <c r="AA163" s="87">
        <f t="shared" si="43"/>
        <v>15498.000000000002</v>
      </c>
      <c r="AB163" s="87">
        <f t="shared" si="54"/>
        <v>0</v>
      </c>
      <c r="AC163" s="90">
        <f t="shared" si="55"/>
        <v>12502.799999999997</v>
      </c>
      <c r="AD163" s="77"/>
    </row>
    <row r="164" spans="1:30" ht="105" customHeight="1">
      <c r="A164" s="103">
        <v>160</v>
      </c>
      <c r="B164" s="103">
        <v>222</v>
      </c>
      <c r="C164" s="103" t="s">
        <v>332</v>
      </c>
      <c r="D164" s="111" t="s">
        <v>333</v>
      </c>
      <c r="E164" s="105" t="s">
        <v>18</v>
      </c>
      <c r="F164" s="50">
        <v>270</v>
      </c>
      <c r="G164" s="106">
        <v>4447</v>
      </c>
      <c r="H164" s="107">
        <v>228.81355932203391</v>
      </c>
      <c r="I164" s="107">
        <f t="shared" si="44"/>
        <v>1200690</v>
      </c>
      <c r="J164" s="108">
        <v>1725.27</v>
      </c>
      <c r="K164" s="107">
        <f t="shared" si="45"/>
        <v>465822.9</v>
      </c>
      <c r="L164" s="107">
        <f t="shared" si="46"/>
        <v>0</v>
      </c>
      <c r="M164" s="107">
        <f t="shared" si="47"/>
        <v>734867.1</v>
      </c>
      <c r="N164" s="82"/>
      <c r="O164" s="83">
        <f t="shared" si="48"/>
        <v>0</v>
      </c>
      <c r="P164" s="84"/>
      <c r="Q164" s="85">
        <f t="shared" si="49"/>
        <v>0</v>
      </c>
      <c r="R164" s="85">
        <f t="shared" si="50"/>
        <v>0</v>
      </c>
      <c r="S164" s="85">
        <f t="shared" si="51"/>
        <v>0</v>
      </c>
      <c r="T164" s="109">
        <f t="shared" si="52"/>
        <v>4447</v>
      </c>
      <c r="U164" s="110">
        <f t="shared" si="53"/>
        <v>1200690</v>
      </c>
      <c r="V164" s="86">
        <f t="shared" si="57"/>
        <v>1725.27</v>
      </c>
      <c r="W164" s="87">
        <f t="shared" si="40"/>
        <v>465822.9</v>
      </c>
      <c r="X164" s="87">
        <f t="shared" si="41"/>
        <v>0</v>
      </c>
      <c r="Y164" s="88">
        <f t="shared" si="42"/>
        <v>734867.1</v>
      </c>
      <c r="Z164" s="89">
        <f t="shared" si="56"/>
        <v>1811.5335</v>
      </c>
      <c r="AA164" s="87">
        <f t="shared" si="43"/>
        <v>489114.04499999998</v>
      </c>
      <c r="AB164" s="87">
        <f t="shared" si="54"/>
        <v>0</v>
      </c>
      <c r="AC164" s="90">
        <f t="shared" si="55"/>
        <v>711575.95500000007</v>
      </c>
      <c r="AD164" s="77"/>
    </row>
    <row r="165" spans="1:30" ht="15" customHeight="1">
      <c r="A165" s="103">
        <v>161</v>
      </c>
      <c r="B165" s="103">
        <v>132</v>
      </c>
      <c r="C165" s="103" t="s">
        <v>334</v>
      </c>
      <c r="D165" s="111" t="s">
        <v>335</v>
      </c>
      <c r="E165" s="105" t="s">
        <v>18</v>
      </c>
      <c r="F165" s="50">
        <v>1710</v>
      </c>
      <c r="G165" s="106">
        <v>85</v>
      </c>
      <c r="H165" s="107">
        <v>1449.1525423728815</v>
      </c>
      <c r="I165" s="107">
        <f t="shared" si="44"/>
        <v>145350</v>
      </c>
      <c r="J165" s="108">
        <v>93.41</v>
      </c>
      <c r="K165" s="107">
        <f t="shared" si="45"/>
        <v>159731.1</v>
      </c>
      <c r="L165" s="107">
        <f t="shared" si="46"/>
        <v>14381.100000000006</v>
      </c>
      <c r="M165" s="107">
        <f t="shared" si="47"/>
        <v>0</v>
      </c>
      <c r="N165" s="82"/>
      <c r="O165" s="83">
        <f t="shared" si="48"/>
        <v>0</v>
      </c>
      <c r="P165" s="84"/>
      <c r="Q165" s="85">
        <f t="shared" si="49"/>
        <v>0</v>
      </c>
      <c r="R165" s="85">
        <f t="shared" si="50"/>
        <v>0</v>
      </c>
      <c r="S165" s="85">
        <f t="shared" si="51"/>
        <v>0</v>
      </c>
      <c r="T165" s="109">
        <f t="shared" si="52"/>
        <v>85</v>
      </c>
      <c r="U165" s="110">
        <f t="shared" si="53"/>
        <v>145350</v>
      </c>
      <c r="V165" s="86">
        <f t="shared" si="57"/>
        <v>93.41</v>
      </c>
      <c r="W165" s="87">
        <f t="shared" si="40"/>
        <v>159731.1</v>
      </c>
      <c r="X165" s="87">
        <f t="shared" si="41"/>
        <v>14381.100000000006</v>
      </c>
      <c r="Y165" s="88">
        <f t="shared" si="42"/>
        <v>0</v>
      </c>
      <c r="Z165" s="89">
        <f t="shared" si="56"/>
        <v>98.080500000000001</v>
      </c>
      <c r="AA165" s="87">
        <f t="shared" si="43"/>
        <v>167717.655</v>
      </c>
      <c r="AB165" s="87">
        <f t="shared" si="54"/>
        <v>22367.654999999999</v>
      </c>
      <c r="AC165" s="90">
        <f t="shared" si="55"/>
        <v>0</v>
      </c>
      <c r="AD165" s="77"/>
    </row>
    <row r="166" spans="1:30" ht="15" customHeight="1">
      <c r="A166" s="103">
        <v>162</v>
      </c>
      <c r="B166" s="103">
        <v>133</v>
      </c>
      <c r="C166" s="103" t="s">
        <v>336</v>
      </c>
      <c r="D166" s="111" t="s">
        <v>337</v>
      </c>
      <c r="E166" s="105" t="s">
        <v>18</v>
      </c>
      <c r="F166" s="50">
        <v>1440</v>
      </c>
      <c r="G166" s="106">
        <v>225</v>
      </c>
      <c r="H166" s="107">
        <v>1220.3389830508474</v>
      </c>
      <c r="I166" s="107">
        <f t="shared" si="44"/>
        <v>324000</v>
      </c>
      <c r="J166" s="108">
        <v>372.89</v>
      </c>
      <c r="K166" s="107">
        <f t="shared" si="45"/>
        <v>536961.6</v>
      </c>
      <c r="L166" s="107">
        <f t="shared" si="46"/>
        <v>212961.59999999998</v>
      </c>
      <c r="M166" s="107">
        <f t="shared" si="47"/>
        <v>0</v>
      </c>
      <c r="N166" s="82"/>
      <c r="O166" s="83">
        <f t="shared" si="48"/>
        <v>0</v>
      </c>
      <c r="P166" s="84"/>
      <c r="Q166" s="85">
        <f t="shared" si="49"/>
        <v>0</v>
      </c>
      <c r="R166" s="85">
        <f t="shared" si="50"/>
        <v>0</v>
      </c>
      <c r="S166" s="85">
        <f t="shared" si="51"/>
        <v>0</v>
      </c>
      <c r="T166" s="109">
        <f t="shared" si="52"/>
        <v>225</v>
      </c>
      <c r="U166" s="110">
        <f t="shared" si="53"/>
        <v>324000</v>
      </c>
      <c r="V166" s="86">
        <f t="shared" si="57"/>
        <v>372.89</v>
      </c>
      <c r="W166" s="87">
        <f t="shared" si="40"/>
        <v>536961.6</v>
      </c>
      <c r="X166" s="87">
        <f t="shared" si="41"/>
        <v>212961.59999999998</v>
      </c>
      <c r="Y166" s="88">
        <f t="shared" si="42"/>
        <v>0</v>
      </c>
      <c r="Z166" s="89">
        <f t="shared" si="56"/>
        <v>391.53449999999998</v>
      </c>
      <c r="AA166" s="87">
        <f t="shared" si="43"/>
        <v>563809.67999999993</v>
      </c>
      <c r="AB166" s="87">
        <f t="shared" si="54"/>
        <v>239809.67999999993</v>
      </c>
      <c r="AC166" s="90">
        <f t="shared" si="55"/>
        <v>0</v>
      </c>
      <c r="AD166" s="77"/>
    </row>
    <row r="167" spans="1:30" ht="15" customHeight="1">
      <c r="A167" s="103">
        <v>163</v>
      </c>
      <c r="B167" s="103">
        <v>134</v>
      </c>
      <c r="C167" s="103" t="s">
        <v>338</v>
      </c>
      <c r="D167" s="111" t="s">
        <v>339</v>
      </c>
      <c r="E167" s="105" t="s">
        <v>18</v>
      </c>
      <c r="F167" s="50">
        <v>1440</v>
      </c>
      <c r="G167" s="106">
        <v>350</v>
      </c>
      <c r="H167" s="107">
        <v>1220.3389830508474</v>
      </c>
      <c r="I167" s="107">
        <f t="shared" si="44"/>
        <v>504000</v>
      </c>
      <c r="J167" s="108">
        <v>257.35000000000002</v>
      </c>
      <c r="K167" s="107">
        <f t="shared" si="45"/>
        <v>370584.00000000006</v>
      </c>
      <c r="L167" s="107">
        <f t="shared" si="46"/>
        <v>0</v>
      </c>
      <c r="M167" s="107">
        <f t="shared" si="47"/>
        <v>133415.99999999994</v>
      </c>
      <c r="N167" s="82"/>
      <c r="O167" s="83">
        <f t="shared" si="48"/>
        <v>0</v>
      </c>
      <c r="P167" s="84"/>
      <c r="Q167" s="85">
        <f t="shared" si="49"/>
        <v>0</v>
      </c>
      <c r="R167" s="85">
        <f t="shared" si="50"/>
        <v>0</v>
      </c>
      <c r="S167" s="85">
        <f t="shared" si="51"/>
        <v>0</v>
      </c>
      <c r="T167" s="109">
        <f t="shared" si="52"/>
        <v>350</v>
      </c>
      <c r="U167" s="110">
        <f t="shared" si="53"/>
        <v>504000</v>
      </c>
      <c r="V167" s="86">
        <f t="shared" si="57"/>
        <v>257.35000000000002</v>
      </c>
      <c r="W167" s="87">
        <f t="shared" si="40"/>
        <v>370584.00000000006</v>
      </c>
      <c r="X167" s="87">
        <f t="shared" si="41"/>
        <v>0</v>
      </c>
      <c r="Y167" s="88">
        <f t="shared" si="42"/>
        <v>133415.99999999994</v>
      </c>
      <c r="Z167" s="89">
        <f t="shared" si="56"/>
        <v>270.21750000000003</v>
      </c>
      <c r="AA167" s="87">
        <f t="shared" si="43"/>
        <v>389113.20000000007</v>
      </c>
      <c r="AB167" s="87">
        <f t="shared" si="54"/>
        <v>0</v>
      </c>
      <c r="AC167" s="90">
        <f t="shared" si="55"/>
        <v>114886.79999999993</v>
      </c>
      <c r="AD167" s="77"/>
    </row>
    <row r="168" spans="1:30" ht="57.6">
      <c r="A168" s="103">
        <v>164</v>
      </c>
      <c r="B168" s="103">
        <v>135</v>
      </c>
      <c r="C168" s="103" t="s">
        <v>340</v>
      </c>
      <c r="D168" s="111" t="s">
        <v>341</v>
      </c>
      <c r="E168" s="105" t="s">
        <v>18</v>
      </c>
      <c r="F168" s="50">
        <v>360</v>
      </c>
      <c r="G168" s="106">
        <v>4447</v>
      </c>
      <c r="H168" s="107">
        <v>305.08474576271186</v>
      </c>
      <c r="I168" s="107">
        <f t="shared" si="44"/>
        <v>1600920</v>
      </c>
      <c r="J168" s="108">
        <v>1306.68</v>
      </c>
      <c r="K168" s="107">
        <f t="shared" si="45"/>
        <v>470404.80000000005</v>
      </c>
      <c r="L168" s="107">
        <f t="shared" si="46"/>
        <v>0</v>
      </c>
      <c r="M168" s="107">
        <f t="shared" si="47"/>
        <v>1130515.2</v>
      </c>
      <c r="N168" s="82"/>
      <c r="O168" s="83">
        <f t="shared" si="48"/>
        <v>0</v>
      </c>
      <c r="P168" s="84"/>
      <c r="Q168" s="85">
        <f t="shared" si="49"/>
        <v>0</v>
      </c>
      <c r="R168" s="85">
        <f t="shared" si="50"/>
        <v>0</v>
      </c>
      <c r="S168" s="85">
        <f t="shared" si="51"/>
        <v>0</v>
      </c>
      <c r="T168" s="109">
        <f t="shared" si="52"/>
        <v>4447</v>
      </c>
      <c r="U168" s="110">
        <f t="shared" si="53"/>
        <v>1600920</v>
      </c>
      <c r="V168" s="86">
        <f t="shared" si="57"/>
        <v>1306.68</v>
      </c>
      <c r="W168" s="87">
        <f t="shared" si="40"/>
        <v>470404.80000000005</v>
      </c>
      <c r="X168" s="87">
        <f t="shared" si="41"/>
        <v>0</v>
      </c>
      <c r="Y168" s="88">
        <f t="shared" si="42"/>
        <v>1130515.2</v>
      </c>
      <c r="Z168" s="89">
        <f t="shared" si="56"/>
        <v>1372.0140000000001</v>
      </c>
      <c r="AA168" s="87">
        <f t="shared" si="43"/>
        <v>493925.04000000004</v>
      </c>
      <c r="AB168" s="87">
        <f t="shared" si="54"/>
        <v>0</v>
      </c>
      <c r="AC168" s="90">
        <f t="shared" si="55"/>
        <v>1106994.96</v>
      </c>
      <c r="AD168" s="77"/>
    </row>
    <row r="169" spans="1:30">
      <c r="A169" s="103">
        <v>165</v>
      </c>
      <c r="B169" s="103">
        <v>136</v>
      </c>
      <c r="C169" s="103" t="s">
        <v>342</v>
      </c>
      <c r="D169" s="111" t="s">
        <v>343</v>
      </c>
      <c r="E169" s="105" t="s">
        <v>18</v>
      </c>
      <c r="F169" s="50">
        <v>360</v>
      </c>
      <c r="G169" s="106">
        <v>313</v>
      </c>
      <c r="H169" s="107">
        <v>305.08474576271186</v>
      </c>
      <c r="I169" s="107">
        <f t="shared" si="44"/>
        <v>112680</v>
      </c>
      <c r="J169" s="108">
        <v>60</v>
      </c>
      <c r="K169" s="107">
        <f t="shared" si="45"/>
        <v>21600</v>
      </c>
      <c r="L169" s="107">
        <f t="shared" si="46"/>
        <v>0</v>
      </c>
      <c r="M169" s="107">
        <f t="shared" si="47"/>
        <v>91080</v>
      </c>
      <c r="N169" s="82"/>
      <c r="O169" s="83">
        <f t="shared" si="48"/>
        <v>0</v>
      </c>
      <c r="P169" s="84"/>
      <c r="Q169" s="85">
        <f t="shared" si="49"/>
        <v>0</v>
      </c>
      <c r="R169" s="85">
        <f t="shared" si="50"/>
        <v>0</v>
      </c>
      <c r="S169" s="85">
        <f t="shared" si="51"/>
        <v>0</v>
      </c>
      <c r="T169" s="109">
        <f t="shared" si="52"/>
        <v>313</v>
      </c>
      <c r="U169" s="110">
        <f t="shared" si="53"/>
        <v>112680</v>
      </c>
      <c r="V169" s="86">
        <f t="shared" si="57"/>
        <v>60</v>
      </c>
      <c r="W169" s="87">
        <f t="shared" si="40"/>
        <v>21600</v>
      </c>
      <c r="X169" s="87">
        <f t="shared" si="41"/>
        <v>0</v>
      </c>
      <c r="Y169" s="88">
        <f t="shared" si="42"/>
        <v>91080</v>
      </c>
      <c r="Z169" s="89">
        <v>75</v>
      </c>
      <c r="AA169" s="87">
        <f t="shared" si="43"/>
        <v>27000</v>
      </c>
      <c r="AB169" s="87">
        <f t="shared" si="54"/>
        <v>0</v>
      </c>
      <c r="AC169" s="90">
        <f t="shared" si="55"/>
        <v>85680</v>
      </c>
      <c r="AD169" s="77"/>
    </row>
    <row r="170" spans="1:30">
      <c r="A170" s="103">
        <v>166</v>
      </c>
      <c r="B170" s="103">
        <v>137</v>
      </c>
      <c r="C170" s="103" t="s">
        <v>344</v>
      </c>
      <c r="D170" s="111" t="s">
        <v>345</v>
      </c>
      <c r="E170" s="105" t="s">
        <v>18</v>
      </c>
      <c r="F170" s="50">
        <v>270</v>
      </c>
      <c r="G170" s="106">
        <v>88</v>
      </c>
      <c r="H170" s="107">
        <v>228.81355932203391</v>
      </c>
      <c r="I170" s="107">
        <f t="shared" si="44"/>
        <v>23760</v>
      </c>
      <c r="J170" s="108">
        <v>120.4</v>
      </c>
      <c r="K170" s="107">
        <f t="shared" si="45"/>
        <v>32508</v>
      </c>
      <c r="L170" s="107">
        <f t="shared" si="46"/>
        <v>8748</v>
      </c>
      <c r="M170" s="107">
        <f t="shared" si="47"/>
        <v>0</v>
      </c>
      <c r="N170" s="82"/>
      <c r="O170" s="83">
        <f t="shared" si="48"/>
        <v>0</v>
      </c>
      <c r="P170" s="84"/>
      <c r="Q170" s="85">
        <f t="shared" si="49"/>
        <v>0</v>
      </c>
      <c r="R170" s="85">
        <f t="shared" si="50"/>
        <v>0</v>
      </c>
      <c r="S170" s="85">
        <f t="shared" si="51"/>
        <v>0</v>
      </c>
      <c r="T170" s="109">
        <f t="shared" si="52"/>
        <v>88</v>
      </c>
      <c r="U170" s="110">
        <f t="shared" si="53"/>
        <v>23760</v>
      </c>
      <c r="V170" s="86">
        <f t="shared" si="57"/>
        <v>120.4</v>
      </c>
      <c r="W170" s="87">
        <f t="shared" si="40"/>
        <v>32508</v>
      </c>
      <c r="X170" s="87">
        <f t="shared" si="41"/>
        <v>8748</v>
      </c>
      <c r="Y170" s="88">
        <f t="shared" si="42"/>
        <v>0</v>
      </c>
      <c r="Z170" s="89">
        <f t="shared" si="56"/>
        <v>126.42000000000002</v>
      </c>
      <c r="AA170" s="87">
        <f t="shared" si="43"/>
        <v>34133.4</v>
      </c>
      <c r="AB170" s="87">
        <f t="shared" si="54"/>
        <v>10373.400000000001</v>
      </c>
      <c r="AC170" s="90">
        <f t="shared" si="55"/>
        <v>0</v>
      </c>
      <c r="AD170" s="77"/>
    </row>
    <row r="171" spans="1:30">
      <c r="A171" s="103">
        <v>167</v>
      </c>
      <c r="B171" s="103">
        <v>138</v>
      </c>
      <c r="C171" s="103" t="s">
        <v>346</v>
      </c>
      <c r="D171" s="111" t="s">
        <v>347</v>
      </c>
      <c r="E171" s="105" t="s">
        <v>18</v>
      </c>
      <c r="F171" s="50">
        <v>9000</v>
      </c>
      <c r="G171" s="106">
        <v>100</v>
      </c>
      <c r="H171" s="107">
        <v>7627.1186440677966</v>
      </c>
      <c r="I171" s="107">
        <f t="shared" si="44"/>
        <v>900000</v>
      </c>
      <c r="J171" s="108">
        <v>0</v>
      </c>
      <c r="K171" s="107">
        <f t="shared" si="45"/>
        <v>0</v>
      </c>
      <c r="L171" s="107">
        <f t="shared" si="46"/>
        <v>0</v>
      </c>
      <c r="M171" s="107">
        <f t="shared" si="47"/>
        <v>900000</v>
      </c>
      <c r="N171" s="82"/>
      <c r="O171" s="83">
        <f t="shared" si="48"/>
        <v>0</v>
      </c>
      <c r="P171" s="84"/>
      <c r="Q171" s="85">
        <f t="shared" si="49"/>
        <v>0</v>
      </c>
      <c r="R171" s="85">
        <f t="shared" si="50"/>
        <v>0</v>
      </c>
      <c r="S171" s="85">
        <f t="shared" si="51"/>
        <v>0</v>
      </c>
      <c r="T171" s="109">
        <f t="shared" si="52"/>
        <v>100</v>
      </c>
      <c r="U171" s="110">
        <f t="shared" si="53"/>
        <v>900000</v>
      </c>
      <c r="V171" s="86">
        <f t="shared" si="57"/>
        <v>0</v>
      </c>
      <c r="W171" s="87">
        <f t="shared" si="40"/>
        <v>0</v>
      </c>
      <c r="X171" s="87">
        <f t="shared" si="41"/>
        <v>0</v>
      </c>
      <c r="Y171" s="88">
        <f t="shared" si="42"/>
        <v>900000</v>
      </c>
      <c r="Z171" s="89">
        <f t="shared" si="56"/>
        <v>0</v>
      </c>
      <c r="AA171" s="87">
        <f t="shared" si="43"/>
        <v>0</v>
      </c>
      <c r="AB171" s="87">
        <f t="shared" si="54"/>
        <v>0</v>
      </c>
      <c r="AC171" s="90">
        <f t="shared" si="55"/>
        <v>900000</v>
      </c>
      <c r="AD171" s="77"/>
    </row>
    <row r="172" spans="1:30">
      <c r="A172" s="103">
        <v>168</v>
      </c>
      <c r="B172" s="103">
        <v>139</v>
      </c>
      <c r="C172" s="103" t="s">
        <v>348</v>
      </c>
      <c r="D172" s="111" t="s">
        <v>349</v>
      </c>
      <c r="E172" s="105" t="s">
        <v>18</v>
      </c>
      <c r="F172" s="50">
        <v>12000</v>
      </c>
      <c r="G172" s="106">
        <v>7</v>
      </c>
      <c r="H172" s="107">
        <v>10169.491525423729</v>
      </c>
      <c r="I172" s="107">
        <f t="shared" si="44"/>
        <v>84000</v>
      </c>
      <c r="J172" s="108">
        <v>15.73</v>
      </c>
      <c r="K172" s="107">
        <f t="shared" si="45"/>
        <v>188760</v>
      </c>
      <c r="L172" s="107">
        <f t="shared" si="46"/>
        <v>104760</v>
      </c>
      <c r="M172" s="107">
        <f t="shared" si="47"/>
        <v>0</v>
      </c>
      <c r="N172" s="82"/>
      <c r="O172" s="83">
        <f t="shared" si="48"/>
        <v>0</v>
      </c>
      <c r="P172" s="84"/>
      <c r="Q172" s="85">
        <f t="shared" si="49"/>
        <v>0</v>
      </c>
      <c r="R172" s="85">
        <f t="shared" si="50"/>
        <v>0</v>
      </c>
      <c r="S172" s="85">
        <f t="shared" si="51"/>
        <v>0</v>
      </c>
      <c r="T172" s="109">
        <f t="shared" si="52"/>
        <v>7</v>
      </c>
      <c r="U172" s="110">
        <f t="shared" si="53"/>
        <v>84000</v>
      </c>
      <c r="V172" s="86">
        <f t="shared" si="57"/>
        <v>15.73</v>
      </c>
      <c r="W172" s="87">
        <f t="shared" si="40"/>
        <v>188760</v>
      </c>
      <c r="X172" s="87">
        <f t="shared" si="41"/>
        <v>104760</v>
      </c>
      <c r="Y172" s="88">
        <f t="shared" si="42"/>
        <v>0</v>
      </c>
      <c r="Z172" s="89">
        <f t="shared" si="56"/>
        <v>16.516500000000001</v>
      </c>
      <c r="AA172" s="87">
        <f t="shared" si="43"/>
        <v>198198</v>
      </c>
      <c r="AB172" s="87">
        <f t="shared" si="54"/>
        <v>114198</v>
      </c>
      <c r="AC172" s="90">
        <f t="shared" si="55"/>
        <v>0</v>
      </c>
      <c r="AD172" s="77"/>
    </row>
    <row r="173" spans="1:30">
      <c r="A173" s="103">
        <v>169</v>
      </c>
      <c r="B173" s="103">
        <v>140</v>
      </c>
      <c r="C173" s="103" t="s">
        <v>350</v>
      </c>
      <c r="D173" s="111" t="s">
        <v>351</v>
      </c>
      <c r="E173" s="105" t="s">
        <v>18</v>
      </c>
      <c r="F173" s="50">
        <v>9000</v>
      </c>
      <c r="G173" s="106">
        <v>15</v>
      </c>
      <c r="H173" s="107">
        <v>7627.1186440677966</v>
      </c>
      <c r="I173" s="107">
        <f t="shared" si="44"/>
        <v>135000</v>
      </c>
      <c r="J173" s="108">
        <v>43.12</v>
      </c>
      <c r="K173" s="107">
        <f t="shared" si="45"/>
        <v>388080</v>
      </c>
      <c r="L173" s="107">
        <f t="shared" si="46"/>
        <v>253080</v>
      </c>
      <c r="M173" s="107">
        <f t="shared" si="47"/>
        <v>0</v>
      </c>
      <c r="N173" s="82"/>
      <c r="O173" s="83">
        <f t="shared" si="48"/>
        <v>0</v>
      </c>
      <c r="P173" s="84"/>
      <c r="Q173" s="85">
        <f t="shared" si="49"/>
        <v>0</v>
      </c>
      <c r="R173" s="85">
        <f t="shared" si="50"/>
        <v>0</v>
      </c>
      <c r="S173" s="85">
        <f t="shared" si="51"/>
        <v>0</v>
      </c>
      <c r="T173" s="109">
        <f t="shared" si="52"/>
        <v>15</v>
      </c>
      <c r="U173" s="110">
        <f t="shared" si="53"/>
        <v>135000</v>
      </c>
      <c r="V173" s="86">
        <f t="shared" si="57"/>
        <v>43.12</v>
      </c>
      <c r="W173" s="87">
        <f t="shared" si="40"/>
        <v>388080</v>
      </c>
      <c r="X173" s="87">
        <f t="shared" si="41"/>
        <v>253080</v>
      </c>
      <c r="Y173" s="88">
        <f t="shared" si="42"/>
        <v>0</v>
      </c>
      <c r="Z173" s="89">
        <f t="shared" si="56"/>
        <v>45.275999999999996</v>
      </c>
      <c r="AA173" s="87">
        <f t="shared" si="43"/>
        <v>407483.99999999994</v>
      </c>
      <c r="AB173" s="87">
        <f t="shared" si="54"/>
        <v>272483.99999999994</v>
      </c>
      <c r="AC173" s="90">
        <f t="shared" si="55"/>
        <v>0</v>
      </c>
      <c r="AD173" s="77"/>
    </row>
    <row r="174" spans="1:30">
      <c r="A174" s="103">
        <v>170</v>
      </c>
      <c r="B174" s="103">
        <v>141</v>
      </c>
      <c r="C174" s="103" t="s">
        <v>352</v>
      </c>
      <c r="D174" s="111" t="s">
        <v>353</v>
      </c>
      <c r="E174" s="105" t="s">
        <v>18</v>
      </c>
      <c r="F174" s="50">
        <v>1800</v>
      </c>
      <c r="G174" s="106">
        <v>150</v>
      </c>
      <c r="H174" s="107">
        <v>1525.4237288135594</v>
      </c>
      <c r="I174" s="107">
        <f t="shared" si="44"/>
        <v>270000</v>
      </c>
      <c r="J174" s="108">
        <v>120.4</v>
      </c>
      <c r="K174" s="107">
        <f t="shared" si="45"/>
        <v>216720</v>
      </c>
      <c r="L174" s="107">
        <f t="shared" si="46"/>
        <v>0</v>
      </c>
      <c r="M174" s="107">
        <f t="shared" si="47"/>
        <v>53280</v>
      </c>
      <c r="N174" s="82"/>
      <c r="O174" s="83">
        <f t="shared" si="48"/>
        <v>0</v>
      </c>
      <c r="P174" s="84"/>
      <c r="Q174" s="85">
        <f t="shared" si="49"/>
        <v>0</v>
      </c>
      <c r="R174" s="85">
        <f t="shared" si="50"/>
        <v>0</v>
      </c>
      <c r="S174" s="85">
        <f t="shared" si="51"/>
        <v>0</v>
      </c>
      <c r="T174" s="109">
        <f t="shared" si="52"/>
        <v>150</v>
      </c>
      <c r="U174" s="110">
        <f t="shared" si="53"/>
        <v>270000</v>
      </c>
      <c r="V174" s="86">
        <f t="shared" si="57"/>
        <v>120.4</v>
      </c>
      <c r="W174" s="87">
        <f t="shared" si="40"/>
        <v>216720</v>
      </c>
      <c r="X174" s="87">
        <f t="shared" si="41"/>
        <v>0</v>
      </c>
      <c r="Y174" s="88">
        <f t="shared" si="42"/>
        <v>53280</v>
      </c>
      <c r="Z174" s="89">
        <f t="shared" si="56"/>
        <v>126.42000000000002</v>
      </c>
      <c r="AA174" s="87">
        <f t="shared" si="43"/>
        <v>227556.00000000003</v>
      </c>
      <c r="AB174" s="87">
        <f t="shared" si="54"/>
        <v>0</v>
      </c>
      <c r="AC174" s="90">
        <f t="shared" si="55"/>
        <v>42443.999999999971</v>
      </c>
      <c r="AD174" s="77"/>
    </row>
    <row r="175" spans="1:30" ht="30" customHeight="1">
      <c r="A175" s="103">
        <v>171</v>
      </c>
      <c r="B175" s="103">
        <v>142</v>
      </c>
      <c r="C175" s="103" t="s">
        <v>354</v>
      </c>
      <c r="D175" s="122" t="s">
        <v>355</v>
      </c>
      <c r="E175" s="105" t="s">
        <v>18</v>
      </c>
      <c r="F175" s="50">
        <v>6300</v>
      </c>
      <c r="G175" s="106">
        <v>50</v>
      </c>
      <c r="H175" s="107">
        <v>5338.9830508474579</v>
      </c>
      <c r="I175" s="107">
        <f t="shared" si="44"/>
        <v>315000</v>
      </c>
      <c r="J175" s="108">
        <v>402.07</v>
      </c>
      <c r="K175" s="107">
        <f t="shared" si="45"/>
        <v>2533041</v>
      </c>
      <c r="L175" s="107">
        <f t="shared" si="46"/>
        <v>2218041</v>
      </c>
      <c r="M175" s="107">
        <f t="shared" si="47"/>
        <v>0</v>
      </c>
      <c r="N175" s="82"/>
      <c r="O175" s="83">
        <f t="shared" si="48"/>
        <v>0</v>
      </c>
      <c r="P175" s="84"/>
      <c r="Q175" s="85">
        <f t="shared" si="49"/>
        <v>0</v>
      </c>
      <c r="R175" s="85">
        <f t="shared" si="50"/>
        <v>0</v>
      </c>
      <c r="S175" s="85">
        <f t="shared" si="51"/>
        <v>0</v>
      </c>
      <c r="T175" s="109">
        <f t="shared" si="52"/>
        <v>50</v>
      </c>
      <c r="U175" s="110">
        <f t="shared" si="53"/>
        <v>315000</v>
      </c>
      <c r="V175" s="86">
        <f t="shared" si="57"/>
        <v>402.07</v>
      </c>
      <c r="W175" s="87">
        <f t="shared" si="40"/>
        <v>2533041</v>
      </c>
      <c r="X175" s="87">
        <f t="shared" si="41"/>
        <v>2218041</v>
      </c>
      <c r="Y175" s="88">
        <f t="shared" si="42"/>
        <v>0</v>
      </c>
      <c r="Z175" s="89">
        <f t="shared" si="56"/>
        <v>422.17349999999999</v>
      </c>
      <c r="AA175" s="87">
        <f t="shared" si="43"/>
        <v>2659693.0499999998</v>
      </c>
      <c r="AB175" s="87">
        <f t="shared" si="54"/>
        <v>2344693.0499999998</v>
      </c>
      <c r="AC175" s="90">
        <f t="shared" si="55"/>
        <v>0</v>
      </c>
      <c r="AD175" s="77"/>
    </row>
    <row r="176" spans="1:30" ht="30" customHeight="1">
      <c r="A176" s="103">
        <v>172</v>
      </c>
      <c r="B176" s="103">
        <v>143</v>
      </c>
      <c r="C176" s="103" t="s">
        <v>356</v>
      </c>
      <c r="D176" s="111" t="s">
        <v>357</v>
      </c>
      <c r="E176" s="105" t="s">
        <v>18</v>
      </c>
      <c r="F176" s="50">
        <v>6300</v>
      </c>
      <c r="G176" s="106">
        <v>50</v>
      </c>
      <c r="H176" s="107">
        <v>5338.9830508474579</v>
      </c>
      <c r="I176" s="107">
        <f t="shared" si="44"/>
        <v>315000</v>
      </c>
      <c r="J176" s="108">
        <v>14.16</v>
      </c>
      <c r="K176" s="107">
        <f t="shared" si="45"/>
        <v>89208</v>
      </c>
      <c r="L176" s="107">
        <f t="shared" si="46"/>
        <v>0</v>
      </c>
      <c r="M176" s="107">
        <f t="shared" si="47"/>
        <v>225792</v>
      </c>
      <c r="N176" s="82"/>
      <c r="O176" s="83">
        <f t="shared" si="48"/>
        <v>0</v>
      </c>
      <c r="P176" s="84"/>
      <c r="Q176" s="85">
        <f t="shared" si="49"/>
        <v>0</v>
      </c>
      <c r="R176" s="85">
        <f t="shared" si="50"/>
        <v>0</v>
      </c>
      <c r="S176" s="85">
        <f t="shared" si="51"/>
        <v>0</v>
      </c>
      <c r="T176" s="109">
        <f t="shared" si="52"/>
        <v>50</v>
      </c>
      <c r="U176" s="110">
        <f t="shared" si="53"/>
        <v>315000</v>
      </c>
      <c r="V176" s="86">
        <f t="shared" si="57"/>
        <v>14.16</v>
      </c>
      <c r="W176" s="87">
        <f t="shared" si="40"/>
        <v>89208</v>
      </c>
      <c r="X176" s="87">
        <f t="shared" si="41"/>
        <v>0</v>
      </c>
      <c r="Y176" s="88">
        <f t="shared" si="42"/>
        <v>225792</v>
      </c>
      <c r="Z176" s="89">
        <v>15.4</v>
      </c>
      <c r="AA176" s="87">
        <f t="shared" si="43"/>
        <v>97020</v>
      </c>
      <c r="AB176" s="87">
        <f t="shared" si="54"/>
        <v>0</v>
      </c>
      <c r="AC176" s="90">
        <f t="shared" si="55"/>
        <v>217980</v>
      </c>
      <c r="AD176" s="77"/>
    </row>
    <row r="177" spans="1:30" ht="30" customHeight="1">
      <c r="A177" s="103">
        <v>173</v>
      </c>
      <c r="B177" s="103">
        <v>144</v>
      </c>
      <c r="C177" s="103" t="s">
        <v>358</v>
      </c>
      <c r="D177" s="111" t="s">
        <v>359</v>
      </c>
      <c r="E177" s="105" t="s">
        <v>18</v>
      </c>
      <c r="F177" s="50">
        <v>7400.0000000000009</v>
      </c>
      <c r="G177" s="106">
        <v>45</v>
      </c>
      <c r="H177" s="107">
        <v>6271.1864406779669</v>
      </c>
      <c r="I177" s="107">
        <f t="shared" si="44"/>
        <v>333000.00000000006</v>
      </c>
      <c r="J177" s="108">
        <v>8.98</v>
      </c>
      <c r="K177" s="107">
        <f t="shared" si="45"/>
        <v>66452.000000000015</v>
      </c>
      <c r="L177" s="107">
        <f t="shared" si="46"/>
        <v>0</v>
      </c>
      <c r="M177" s="107">
        <f t="shared" si="47"/>
        <v>266548.00000000006</v>
      </c>
      <c r="N177" s="82"/>
      <c r="O177" s="83">
        <f t="shared" si="48"/>
        <v>0</v>
      </c>
      <c r="P177" s="84"/>
      <c r="Q177" s="85">
        <f t="shared" si="49"/>
        <v>0</v>
      </c>
      <c r="R177" s="85">
        <f t="shared" si="50"/>
        <v>0</v>
      </c>
      <c r="S177" s="85">
        <f t="shared" si="51"/>
        <v>0</v>
      </c>
      <c r="T177" s="109">
        <f t="shared" si="52"/>
        <v>45</v>
      </c>
      <c r="U177" s="110">
        <f t="shared" si="53"/>
        <v>333000.00000000006</v>
      </c>
      <c r="V177" s="86">
        <f t="shared" si="57"/>
        <v>8.98</v>
      </c>
      <c r="W177" s="87">
        <f t="shared" si="40"/>
        <v>66452.000000000015</v>
      </c>
      <c r="X177" s="87">
        <f t="shared" si="41"/>
        <v>0</v>
      </c>
      <c r="Y177" s="88">
        <f t="shared" si="42"/>
        <v>266548.00000000006</v>
      </c>
      <c r="Z177" s="89">
        <v>17.2</v>
      </c>
      <c r="AA177" s="87">
        <f t="shared" si="43"/>
        <v>127280.00000000001</v>
      </c>
      <c r="AB177" s="87">
        <f t="shared" si="54"/>
        <v>0</v>
      </c>
      <c r="AC177" s="90">
        <f t="shared" si="55"/>
        <v>205720.00000000006</v>
      </c>
      <c r="AD177" s="77"/>
    </row>
    <row r="178" spans="1:30" ht="28.8">
      <c r="A178" s="103">
        <v>174</v>
      </c>
      <c r="B178" s="103">
        <v>145</v>
      </c>
      <c r="C178" s="103" t="s">
        <v>360</v>
      </c>
      <c r="D178" s="111" t="s">
        <v>361</v>
      </c>
      <c r="E178" s="105" t="s">
        <v>18</v>
      </c>
      <c r="F178" s="50">
        <v>5400</v>
      </c>
      <c r="G178" s="106">
        <v>40</v>
      </c>
      <c r="H178" s="107">
        <v>4576.2711864406783</v>
      </c>
      <c r="I178" s="107">
        <f t="shared" si="44"/>
        <v>216000</v>
      </c>
      <c r="J178" s="108">
        <v>31.79</v>
      </c>
      <c r="K178" s="107">
        <f t="shared" si="45"/>
        <v>171666</v>
      </c>
      <c r="L178" s="107">
        <f t="shared" si="46"/>
        <v>0</v>
      </c>
      <c r="M178" s="107">
        <f t="shared" si="47"/>
        <v>44334</v>
      </c>
      <c r="N178" s="82"/>
      <c r="O178" s="83">
        <f t="shared" si="48"/>
        <v>0</v>
      </c>
      <c r="P178" s="84"/>
      <c r="Q178" s="85">
        <f t="shared" si="49"/>
        <v>0</v>
      </c>
      <c r="R178" s="85">
        <f t="shared" si="50"/>
        <v>0</v>
      </c>
      <c r="S178" s="85">
        <f t="shared" si="51"/>
        <v>0</v>
      </c>
      <c r="T178" s="109">
        <f t="shared" si="52"/>
        <v>40</v>
      </c>
      <c r="U178" s="110">
        <f t="shared" si="53"/>
        <v>216000</v>
      </c>
      <c r="V178" s="86">
        <f t="shared" si="57"/>
        <v>31.79</v>
      </c>
      <c r="W178" s="87">
        <f t="shared" si="40"/>
        <v>171666</v>
      </c>
      <c r="X178" s="87">
        <f t="shared" si="41"/>
        <v>0</v>
      </c>
      <c r="Y178" s="88">
        <f t="shared" si="42"/>
        <v>44334</v>
      </c>
      <c r="Z178" s="89">
        <f t="shared" si="56"/>
        <v>33.3795</v>
      </c>
      <c r="AA178" s="87">
        <f t="shared" si="43"/>
        <v>180249.3</v>
      </c>
      <c r="AB178" s="87">
        <f t="shared" si="54"/>
        <v>0</v>
      </c>
      <c r="AC178" s="90">
        <f t="shared" si="55"/>
        <v>35750.700000000012</v>
      </c>
      <c r="AD178" s="77"/>
    </row>
    <row r="179" spans="1:30" ht="43.2">
      <c r="A179" s="103">
        <v>175</v>
      </c>
      <c r="B179" s="103">
        <v>146</v>
      </c>
      <c r="C179" s="103" t="s">
        <v>362</v>
      </c>
      <c r="D179" s="111" t="s">
        <v>363</v>
      </c>
      <c r="E179" s="105" t="s">
        <v>18</v>
      </c>
      <c r="F179" s="50">
        <v>18000</v>
      </c>
      <c r="G179" s="106">
        <v>45</v>
      </c>
      <c r="H179" s="107">
        <v>15254.237288135593</v>
      </c>
      <c r="I179" s="107">
        <f t="shared" si="44"/>
        <v>810000</v>
      </c>
      <c r="J179" s="108">
        <v>78.72</v>
      </c>
      <c r="K179" s="107">
        <f t="shared" si="45"/>
        <v>1416960</v>
      </c>
      <c r="L179" s="107">
        <f t="shared" si="46"/>
        <v>606960</v>
      </c>
      <c r="M179" s="107">
        <f t="shared" si="47"/>
        <v>0</v>
      </c>
      <c r="N179" s="82"/>
      <c r="O179" s="83">
        <f t="shared" si="48"/>
        <v>0</v>
      </c>
      <c r="P179" s="84"/>
      <c r="Q179" s="85">
        <f t="shared" si="49"/>
        <v>0</v>
      </c>
      <c r="R179" s="85">
        <f t="shared" si="50"/>
        <v>0</v>
      </c>
      <c r="S179" s="85">
        <f t="shared" si="51"/>
        <v>0</v>
      </c>
      <c r="T179" s="109">
        <f t="shared" si="52"/>
        <v>45</v>
      </c>
      <c r="U179" s="110">
        <f t="shared" si="53"/>
        <v>810000</v>
      </c>
      <c r="V179" s="86">
        <f t="shared" si="57"/>
        <v>78.72</v>
      </c>
      <c r="W179" s="87">
        <f t="shared" si="40"/>
        <v>1416960</v>
      </c>
      <c r="X179" s="87">
        <f t="shared" si="41"/>
        <v>606960</v>
      </c>
      <c r="Y179" s="88">
        <f t="shared" si="42"/>
        <v>0</v>
      </c>
      <c r="Z179" s="89">
        <v>77.650000000000006</v>
      </c>
      <c r="AA179" s="87">
        <f t="shared" si="43"/>
        <v>1397700</v>
      </c>
      <c r="AB179" s="87">
        <f t="shared" si="54"/>
        <v>587700</v>
      </c>
      <c r="AC179" s="90">
        <f t="shared" si="55"/>
        <v>0</v>
      </c>
      <c r="AD179" s="77"/>
    </row>
    <row r="180" spans="1:30" ht="28.8">
      <c r="A180" s="103">
        <v>176</v>
      </c>
      <c r="B180" s="103">
        <v>147</v>
      </c>
      <c r="C180" s="103" t="s">
        <v>364</v>
      </c>
      <c r="D180" s="111" t="s">
        <v>365</v>
      </c>
      <c r="E180" s="105" t="s">
        <v>18</v>
      </c>
      <c r="F180" s="50">
        <v>1800</v>
      </c>
      <c r="G180" s="106">
        <v>1400</v>
      </c>
      <c r="H180" s="107">
        <v>1525.4237288135594</v>
      </c>
      <c r="I180" s="107">
        <f t="shared" si="44"/>
        <v>2520000</v>
      </c>
      <c r="J180" s="108">
        <v>825.4</v>
      </c>
      <c r="K180" s="107">
        <f t="shared" si="45"/>
        <v>1485720</v>
      </c>
      <c r="L180" s="107">
        <f t="shared" si="46"/>
        <v>0</v>
      </c>
      <c r="M180" s="107">
        <f t="shared" si="47"/>
        <v>1034280</v>
      </c>
      <c r="N180" s="82"/>
      <c r="O180" s="83">
        <f t="shared" si="48"/>
        <v>0</v>
      </c>
      <c r="P180" s="84"/>
      <c r="Q180" s="85">
        <f t="shared" si="49"/>
        <v>0</v>
      </c>
      <c r="R180" s="85">
        <f t="shared" si="50"/>
        <v>0</v>
      </c>
      <c r="S180" s="85">
        <f t="shared" si="51"/>
        <v>0</v>
      </c>
      <c r="T180" s="109">
        <f t="shared" si="52"/>
        <v>1400</v>
      </c>
      <c r="U180" s="110">
        <f t="shared" si="53"/>
        <v>2520000</v>
      </c>
      <c r="V180" s="86">
        <f t="shared" si="57"/>
        <v>825.4</v>
      </c>
      <c r="W180" s="87">
        <f t="shared" si="40"/>
        <v>1485720</v>
      </c>
      <c r="X180" s="87">
        <f t="shared" si="41"/>
        <v>0</v>
      </c>
      <c r="Y180" s="88">
        <f t="shared" si="42"/>
        <v>1034280</v>
      </c>
      <c r="Z180" s="89">
        <f t="shared" si="56"/>
        <v>866.67</v>
      </c>
      <c r="AA180" s="87">
        <f t="shared" si="43"/>
        <v>1560006</v>
      </c>
      <c r="AB180" s="87">
        <f t="shared" si="54"/>
        <v>0</v>
      </c>
      <c r="AC180" s="90">
        <f t="shared" si="55"/>
        <v>959994</v>
      </c>
      <c r="AD180" s="77"/>
    </row>
    <row r="181" spans="1:30">
      <c r="A181" s="103">
        <v>177</v>
      </c>
      <c r="B181" s="103">
        <v>148</v>
      </c>
      <c r="C181" s="103" t="s">
        <v>366</v>
      </c>
      <c r="D181" s="111" t="s">
        <v>367</v>
      </c>
      <c r="E181" s="105" t="s">
        <v>18</v>
      </c>
      <c r="F181" s="50">
        <v>3000</v>
      </c>
      <c r="G181" s="106">
        <v>500</v>
      </c>
      <c r="H181" s="107">
        <v>2542.3728813559323</v>
      </c>
      <c r="I181" s="107">
        <f t="shared" si="44"/>
        <v>1500000</v>
      </c>
      <c r="J181" s="108">
        <v>691</v>
      </c>
      <c r="K181" s="107">
        <f t="shared" si="45"/>
        <v>2073000</v>
      </c>
      <c r="L181" s="107">
        <f t="shared" si="46"/>
        <v>573000</v>
      </c>
      <c r="M181" s="107">
        <f t="shared" si="47"/>
        <v>0</v>
      </c>
      <c r="N181" s="82"/>
      <c r="O181" s="83">
        <f t="shared" si="48"/>
        <v>0</v>
      </c>
      <c r="P181" s="84"/>
      <c r="Q181" s="85">
        <f t="shared" si="49"/>
        <v>0</v>
      </c>
      <c r="R181" s="85">
        <f t="shared" si="50"/>
        <v>0</v>
      </c>
      <c r="S181" s="85">
        <f t="shared" si="51"/>
        <v>0</v>
      </c>
      <c r="T181" s="109">
        <f t="shared" si="52"/>
        <v>500</v>
      </c>
      <c r="U181" s="110">
        <f t="shared" si="53"/>
        <v>1500000</v>
      </c>
      <c r="V181" s="86">
        <f t="shared" si="57"/>
        <v>691</v>
      </c>
      <c r="W181" s="87">
        <f t="shared" si="40"/>
        <v>2073000</v>
      </c>
      <c r="X181" s="87">
        <f t="shared" si="41"/>
        <v>573000</v>
      </c>
      <c r="Y181" s="88">
        <f t="shared" si="42"/>
        <v>0</v>
      </c>
      <c r="Z181" s="89">
        <f t="shared" si="56"/>
        <v>725.55000000000007</v>
      </c>
      <c r="AA181" s="87">
        <f t="shared" si="43"/>
        <v>2176650</v>
      </c>
      <c r="AB181" s="87">
        <f t="shared" si="54"/>
        <v>676650</v>
      </c>
      <c r="AC181" s="90">
        <f t="shared" si="55"/>
        <v>0</v>
      </c>
      <c r="AD181" s="77"/>
    </row>
    <row r="182" spans="1:30" ht="30" customHeight="1">
      <c r="A182" s="103">
        <v>178</v>
      </c>
      <c r="B182" s="103">
        <v>149</v>
      </c>
      <c r="C182" s="103" t="s">
        <v>368</v>
      </c>
      <c r="D182" s="111" t="s">
        <v>369</v>
      </c>
      <c r="E182" s="105" t="s">
        <v>18</v>
      </c>
      <c r="F182" s="50">
        <v>1260</v>
      </c>
      <c r="G182" s="106">
        <v>350</v>
      </c>
      <c r="H182" s="107">
        <v>1067.7966101694915</v>
      </c>
      <c r="I182" s="107">
        <f t="shared" si="44"/>
        <v>441000</v>
      </c>
      <c r="J182" s="108">
        <v>0</v>
      </c>
      <c r="K182" s="107">
        <f t="shared" si="45"/>
        <v>0</v>
      </c>
      <c r="L182" s="107">
        <f t="shared" si="46"/>
        <v>0</v>
      </c>
      <c r="M182" s="107">
        <f t="shared" si="47"/>
        <v>441000</v>
      </c>
      <c r="N182" s="82"/>
      <c r="O182" s="83">
        <f t="shared" si="48"/>
        <v>0</v>
      </c>
      <c r="P182" s="84"/>
      <c r="Q182" s="85">
        <f t="shared" si="49"/>
        <v>0</v>
      </c>
      <c r="R182" s="85">
        <f t="shared" si="50"/>
        <v>0</v>
      </c>
      <c r="S182" s="85">
        <f t="shared" si="51"/>
        <v>0</v>
      </c>
      <c r="T182" s="109">
        <f t="shared" si="52"/>
        <v>350</v>
      </c>
      <c r="U182" s="110">
        <f t="shared" si="53"/>
        <v>441000</v>
      </c>
      <c r="V182" s="86">
        <f t="shared" si="57"/>
        <v>0</v>
      </c>
      <c r="W182" s="87">
        <f t="shared" si="40"/>
        <v>0</v>
      </c>
      <c r="X182" s="87">
        <f t="shared" si="41"/>
        <v>0</v>
      </c>
      <c r="Y182" s="88">
        <f t="shared" si="42"/>
        <v>441000</v>
      </c>
      <c r="Z182" s="89">
        <f t="shared" si="56"/>
        <v>0</v>
      </c>
      <c r="AA182" s="87">
        <f t="shared" si="43"/>
        <v>0</v>
      </c>
      <c r="AB182" s="87">
        <f t="shared" si="54"/>
        <v>0</v>
      </c>
      <c r="AC182" s="90">
        <f t="shared" si="55"/>
        <v>441000</v>
      </c>
      <c r="AD182" s="77"/>
    </row>
    <row r="183" spans="1:30">
      <c r="A183" s="103">
        <v>179</v>
      </c>
      <c r="B183" s="103">
        <v>233</v>
      </c>
      <c r="C183" s="103" t="s">
        <v>370</v>
      </c>
      <c r="D183" s="111" t="s">
        <v>371</v>
      </c>
      <c r="E183" s="105" t="s">
        <v>18</v>
      </c>
      <c r="F183" s="50">
        <v>5400</v>
      </c>
      <c r="G183" s="106">
        <v>53.55</v>
      </c>
      <c r="H183" s="107">
        <v>4576.2711864406783</v>
      </c>
      <c r="I183" s="107">
        <f t="shared" si="44"/>
        <v>289170</v>
      </c>
      <c r="J183" s="108">
        <v>60.51</v>
      </c>
      <c r="K183" s="107">
        <f t="shared" si="45"/>
        <v>326754</v>
      </c>
      <c r="L183" s="107">
        <f t="shared" si="46"/>
        <v>37584</v>
      </c>
      <c r="M183" s="107">
        <f t="shared" si="47"/>
        <v>0</v>
      </c>
      <c r="N183" s="82"/>
      <c r="O183" s="83">
        <f t="shared" si="48"/>
        <v>0</v>
      </c>
      <c r="P183" s="84"/>
      <c r="Q183" s="85">
        <f t="shared" si="49"/>
        <v>0</v>
      </c>
      <c r="R183" s="85">
        <f t="shared" si="50"/>
        <v>0</v>
      </c>
      <c r="S183" s="85">
        <f t="shared" si="51"/>
        <v>0</v>
      </c>
      <c r="T183" s="109">
        <f t="shared" si="52"/>
        <v>53.55</v>
      </c>
      <c r="U183" s="110">
        <f t="shared" si="53"/>
        <v>289170</v>
      </c>
      <c r="V183" s="86">
        <f t="shared" si="57"/>
        <v>60.51</v>
      </c>
      <c r="W183" s="87">
        <f t="shared" si="40"/>
        <v>326754</v>
      </c>
      <c r="X183" s="87">
        <f t="shared" si="41"/>
        <v>37584</v>
      </c>
      <c r="Y183" s="88">
        <f t="shared" si="42"/>
        <v>0</v>
      </c>
      <c r="Z183" s="89">
        <v>61.01</v>
      </c>
      <c r="AA183" s="87">
        <f t="shared" si="43"/>
        <v>329454</v>
      </c>
      <c r="AB183" s="87">
        <f t="shared" si="54"/>
        <v>40284</v>
      </c>
      <c r="AC183" s="90">
        <f t="shared" si="55"/>
        <v>0</v>
      </c>
      <c r="AD183" s="77"/>
    </row>
    <row r="184" spans="1:30" ht="60" customHeight="1">
      <c r="A184" s="103">
        <v>180</v>
      </c>
      <c r="B184" s="103">
        <v>223</v>
      </c>
      <c r="C184" s="103" t="s">
        <v>372</v>
      </c>
      <c r="D184" s="123" t="s">
        <v>373</v>
      </c>
      <c r="E184" s="105" t="s">
        <v>22</v>
      </c>
      <c r="F184" s="50">
        <v>180</v>
      </c>
      <c r="G184" s="106">
        <v>500</v>
      </c>
      <c r="H184" s="107">
        <v>152.54237288135593</v>
      </c>
      <c r="I184" s="107">
        <f t="shared" si="44"/>
        <v>90000</v>
      </c>
      <c r="J184" s="108">
        <v>0</v>
      </c>
      <c r="K184" s="107">
        <f t="shared" si="45"/>
        <v>0</v>
      </c>
      <c r="L184" s="107">
        <f t="shared" si="46"/>
        <v>0</v>
      </c>
      <c r="M184" s="107">
        <f t="shared" si="47"/>
        <v>90000</v>
      </c>
      <c r="N184" s="82"/>
      <c r="O184" s="83">
        <f t="shared" si="48"/>
        <v>0</v>
      </c>
      <c r="P184" s="84"/>
      <c r="Q184" s="85">
        <f t="shared" si="49"/>
        <v>0</v>
      </c>
      <c r="R184" s="85">
        <f t="shared" si="50"/>
        <v>0</v>
      </c>
      <c r="S184" s="85">
        <f t="shared" si="51"/>
        <v>0</v>
      </c>
      <c r="T184" s="109">
        <f t="shared" si="52"/>
        <v>500</v>
      </c>
      <c r="U184" s="110">
        <f t="shared" si="53"/>
        <v>90000</v>
      </c>
      <c r="V184" s="86">
        <f t="shared" si="57"/>
        <v>0</v>
      </c>
      <c r="W184" s="87">
        <f t="shared" si="40"/>
        <v>0</v>
      </c>
      <c r="X184" s="87">
        <f t="shared" si="41"/>
        <v>0</v>
      </c>
      <c r="Y184" s="88">
        <f t="shared" si="42"/>
        <v>90000</v>
      </c>
      <c r="Z184" s="89">
        <f>V184*1.05</f>
        <v>0</v>
      </c>
      <c r="AA184" s="87">
        <f t="shared" si="43"/>
        <v>0</v>
      </c>
      <c r="AB184" s="87">
        <f t="shared" si="54"/>
        <v>0</v>
      </c>
      <c r="AC184" s="90">
        <f t="shared" si="55"/>
        <v>90000</v>
      </c>
      <c r="AD184" s="77"/>
    </row>
    <row r="185" spans="1:30" ht="90" customHeight="1">
      <c r="A185" s="103">
        <v>181</v>
      </c>
      <c r="B185" s="103">
        <v>224</v>
      </c>
      <c r="C185" s="103" t="s">
        <v>374</v>
      </c>
      <c r="D185" s="123" t="s">
        <v>375</v>
      </c>
      <c r="E185" s="105" t="s">
        <v>22</v>
      </c>
      <c r="F185" s="50">
        <v>630</v>
      </c>
      <c r="G185" s="106">
        <v>500</v>
      </c>
      <c r="H185" s="107">
        <v>533.89830508474574</v>
      </c>
      <c r="I185" s="107">
        <f t="shared" si="44"/>
        <v>315000</v>
      </c>
      <c r="J185" s="108">
        <v>1084</v>
      </c>
      <c r="K185" s="107">
        <f t="shared" si="45"/>
        <v>682920</v>
      </c>
      <c r="L185" s="107">
        <f t="shared" si="46"/>
        <v>367920</v>
      </c>
      <c r="M185" s="107">
        <f t="shared" si="47"/>
        <v>0</v>
      </c>
      <c r="N185" s="82"/>
      <c r="O185" s="83">
        <f t="shared" si="48"/>
        <v>0</v>
      </c>
      <c r="P185" s="84"/>
      <c r="Q185" s="85">
        <f t="shared" si="49"/>
        <v>0</v>
      </c>
      <c r="R185" s="85">
        <f t="shared" si="50"/>
        <v>0</v>
      </c>
      <c r="S185" s="85">
        <f t="shared" si="51"/>
        <v>0</v>
      </c>
      <c r="T185" s="109">
        <f t="shared" si="52"/>
        <v>500</v>
      </c>
      <c r="U185" s="110">
        <f t="shared" si="53"/>
        <v>315000</v>
      </c>
      <c r="V185" s="86">
        <f t="shared" si="57"/>
        <v>1084</v>
      </c>
      <c r="W185" s="87">
        <f t="shared" si="40"/>
        <v>682920</v>
      </c>
      <c r="X185" s="87">
        <f t="shared" si="41"/>
        <v>367920</v>
      </c>
      <c r="Y185" s="88">
        <f t="shared" si="42"/>
        <v>0</v>
      </c>
      <c r="Z185" s="89">
        <v>1132</v>
      </c>
      <c r="AA185" s="87">
        <f t="shared" si="43"/>
        <v>713160</v>
      </c>
      <c r="AB185" s="87">
        <f t="shared" si="54"/>
        <v>398160</v>
      </c>
      <c r="AC185" s="90">
        <f t="shared" si="55"/>
        <v>0</v>
      </c>
      <c r="AD185" s="77"/>
    </row>
    <row r="186" spans="1:30" ht="30" customHeight="1">
      <c r="A186" s="103">
        <v>182</v>
      </c>
      <c r="B186" s="103">
        <v>234</v>
      </c>
      <c r="C186" s="103" t="s">
        <v>376</v>
      </c>
      <c r="D186" s="123" t="s">
        <v>377</v>
      </c>
      <c r="E186" s="105" t="s">
        <v>378</v>
      </c>
      <c r="F186" s="50">
        <v>180</v>
      </c>
      <c r="G186" s="106">
        <v>6500</v>
      </c>
      <c r="H186" s="107">
        <v>152.54237288135593</v>
      </c>
      <c r="I186" s="107">
        <f t="shared" si="44"/>
        <v>1170000</v>
      </c>
      <c r="J186" s="108">
        <v>6500</v>
      </c>
      <c r="K186" s="107">
        <f t="shared" si="45"/>
        <v>1170000</v>
      </c>
      <c r="L186" s="107">
        <f t="shared" si="46"/>
        <v>0</v>
      </c>
      <c r="M186" s="107">
        <f t="shared" si="47"/>
        <v>0</v>
      </c>
      <c r="N186" s="82"/>
      <c r="O186" s="83">
        <f t="shared" si="48"/>
        <v>0</v>
      </c>
      <c r="P186" s="84"/>
      <c r="Q186" s="85">
        <f t="shared" si="49"/>
        <v>0</v>
      </c>
      <c r="R186" s="85">
        <f t="shared" si="50"/>
        <v>0</v>
      </c>
      <c r="S186" s="85">
        <f t="shared" si="51"/>
        <v>0</v>
      </c>
      <c r="T186" s="109">
        <f t="shared" si="52"/>
        <v>6500</v>
      </c>
      <c r="U186" s="110">
        <f t="shared" si="53"/>
        <v>1170000</v>
      </c>
      <c r="V186" s="86">
        <f t="shared" si="57"/>
        <v>6500</v>
      </c>
      <c r="W186" s="87">
        <f t="shared" si="40"/>
        <v>1170000</v>
      </c>
      <c r="X186" s="87">
        <f t="shared" si="41"/>
        <v>0</v>
      </c>
      <c r="Y186" s="88">
        <f t="shared" si="42"/>
        <v>0</v>
      </c>
      <c r="Z186" s="89">
        <v>6500</v>
      </c>
      <c r="AA186" s="87">
        <f t="shared" si="43"/>
        <v>1170000</v>
      </c>
      <c r="AB186" s="87">
        <f t="shared" si="54"/>
        <v>0</v>
      </c>
      <c r="AC186" s="90">
        <f t="shared" si="55"/>
        <v>0</v>
      </c>
      <c r="AD186" s="77"/>
    </row>
    <row r="187" spans="1:30" ht="30" customHeight="1">
      <c r="A187" s="103">
        <v>183</v>
      </c>
      <c r="B187" s="103">
        <v>150</v>
      </c>
      <c r="C187" s="103" t="s">
        <v>379</v>
      </c>
      <c r="D187" s="123" t="s">
        <v>380</v>
      </c>
      <c r="E187" s="105" t="s">
        <v>18</v>
      </c>
      <c r="F187" s="50">
        <v>1080</v>
      </c>
      <c r="G187" s="106">
        <v>65</v>
      </c>
      <c r="H187" s="107">
        <v>915.25423728813564</v>
      </c>
      <c r="I187" s="107">
        <f t="shared" si="44"/>
        <v>70200</v>
      </c>
      <c r="J187" s="108">
        <v>65</v>
      </c>
      <c r="K187" s="107">
        <f t="shared" si="45"/>
        <v>70200</v>
      </c>
      <c r="L187" s="107">
        <f t="shared" si="46"/>
        <v>0</v>
      </c>
      <c r="M187" s="107">
        <f t="shared" si="47"/>
        <v>0</v>
      </c>
      <c r="N187" s="82"/>
      <c r="O187" s="83">
        <f t="shared" si="48"/>
        <v>0</v>
      </c>
      <c r="P187" s="84"/>
      <c r="Q187" s="85">
        <f t="shared" si="49"/>
        <v>0</v>
      </c>
      <c r="R187" s="85">
        <f t="shared" si="50"/>
        <v>0</v>
      </c>
      <c r="S187" s="85">
        <f t="shared" si="51"/>
        <v>0</v>
      </c>
      <c r="T187" s="109">
        <f t="shared" si="52"/>
        <v>65</v>
      </c>
      <c r="U187" s="110">
        <f t="shared" si="53"/>
        <v>70200</v>
      </c>
      <c r="V187" s="86">
        <f t="shared" si="57"/>
        <v>65</v>
      </c>
      <c r="W187" s="87">
        <f t="shared" si="40"/>
        <v>70200</v>
      </c>
      <c r="X187" s="87">
        <f t="shared" si="41"/>
        <v>0</v>
      </c>
      <c r="Y187" s="88">
        <f t="shared" si="42"/>
        <v>0</v>
      </c>
      <c r="Z187" s="89">
        <v>65</v>
      </c>
      <c r="AA187" s="87">
        <f t="shared" si="43"/>
        <v>70200</v>
      </c>
      <c r="AB187" s="87">
        <f t="shared" si="54"/>
        <v>0</v>
      </c>
      <c r="AC187" s="90">
        <f t="shared" si="55"/>
        <v>0</v>
      </c>
      <c r="AD187" s="77"/>
    </row>
    <row r="188" spans="1:30" ht="15" customHeight="1">
      <c r="A188" s="103">
        <v>184</v>
      </c>
      <c r="B188" s="103">
        <v>225</v>
      </c>
      <c r="C188" s="103" t="s">
        <v>381</v>
      </c>
      <c r="D188" s="111" t="s">
        <v>382</v>
      </c>
      <c r="E188" s="105" t="s">
        <v>22</v>
      </c>
      <c r="F188" s="50">
        <v>270</v>
      </c>
      <c r="G188" s="106">
        <v>25</v>
      </c>
      <c r="H188" s="107">
        <v>228.81355932203391</v>
      </c>
      <c r="I188" s="107">
        <f t="shared" si="44"/>
        <v>6750</v>
      </c>
      <c r="J188" s="108">
        <v>44</v>
      </c>
      <c r="K188" s="107">
        <f t="shared" si="45"/>
        <v>11880</v>
      </c>
      <c r="L188" s="107">
        <f t="shared" si="46"/>
        <v>5130</v>
      </c>
      <c r="M188" s="107">
        <f t="shared" si="47"/>
        <v>0</v>
      </c>
      <c r="N188" s="82"/>
      <c r="O188" s="83">
        <f t="shared" si="48"/>
        <v>0</v>
      </c>
      <c r="P188" s="84"/>
      <c r="Q188" s="85">
        <f t="shared" si="49"/>
        <v>0</v>
      </c>
      <c r="R188" s="85">
        <f t="shared" si="50"/>
        <v>0</v>
      </c>
      <c r="S188" s="85">
        <f t="shared" si="51"/>
        <v>0</v>
      </c>
      <c r="T188" s="109">
        <f t="shared" si="52"/>
        <v>25</v>
      </c>
      <c r="U188" s="110">
        <f t="shared" si="53"/>
        <v>6750</v>
      </c>
      <c r="V188" s="86">
        <f t="shared" si="57"/>
        <v>44</v>
      </c>
      <c r="W188" s="87">
        <f t="shared" si="40"/>
        <v>11880</v>
      </c>
      <c r="X188" s="87">
        <f t="shared" si="41"/>
        <v>5130</v>
      </c>
      <c r="Y188" s="88">
        <f t="shared" si="42"/>
        <v>0</v>
      </c>
      <c r="Z188" s="89">
        <v>44</v>
      </c>
      <c r="AA188" s="87">
        <f t="shared" si="43"/>
        <v>11880</v>
      </c>
      <c r="AB188" s="87">
        <f t="shared" si="54"/>
        <v>5130</v>
      </c>
      <c r="AC188" s="90">
        <f t="shared" si="55"/>
        <v>0</v>
      </c>
      <c r="AD188" s="77"/>
    </row>
    <row r="189" spans="1:30" ht="15" customHeight="1">
      <c r="A189" s="103">
        <v>185</v>
      </c>
      <c r="B189" s="103">
        <v>151</v>
      </c>
      <c r="C189" s="103" t="s">
        <v>383</v>
      </c>
      <c r="D189" s="111" t="s">
        <v>384</v>
      </c>
      <c r="E189" s="105" t="s">
        <v>22</v>
      </c>
      <c r="F189" s="50">
        <v>5400</v>
      </c>
      <c r="G189" s="106">
        <v>4</v>
      </c>
      <c r="H189" s="107">
        <v>4576.2711864406783</v>
      </c>
      <c r="I189" s="107">
        <f t="shared" si="44"/>
        <v>21600</v>
      </c>
      <c r="J189" s="108">
        <v>4</v>
      </c>
      <c r="K189" s="107">
        <f t="shared" si="45"/>
        <v>21600</v>
      </c>
      <c r="L189" s="107">
        <f t="shared" si="46"/>
        <v>0</v>
      </c>
      <c r="M189" s="107">
        <f t="shared" si="47"/>
        <v>0</v>
      </c>
      <c r="N189" s="82"/>
      <c r="O189" s="83">
        <f t="shared" si="48"/>
        <v>0</v>
      </c>
      <c r="P189" s="84"/>
      <c r="Q189" s="85">
        <f t="shared" si="49"/>
        <v>0</v>
      </c>
      <c r="R189" s="85">
        <f t="shared" si="50"/>
        <v>0</v>
      </c>
      <c r="S189" s="85">
        <f t="shared" si="51"/>
        <v>0</v>
      </c>
      <c r="T189" s="109">
        <f t="shared" si="52"/>
        <v>4</v>
      </c>
      <c r="U189" s="110">
        <f t="shared" si="53"/>
        <v>21600</v>
      </c>
      <c r="V189" s="86">
        <f t="shared" si="57"/>
        <v>4</v>
      </c>
      <c r="W189" s="87">
        <f t="shared" si="40"/>
        <v>21600</v>
      </c>
      <c r="X189" s="87">
        <f t="shared" si="41"/>
        <v>0</v>
      </c>
      <c r="Y189" s="88">
        <f t="shared" si="42"/>
        <v>0</v>
      </c>
      <c r="Z189" s="89">
        <v>4</v>
      </c>
      <c r="AA189" s="87">
        <f t="shared" si="43"/>
        <v>21600</v>
      </c>
      <c r="AB189" s="87">
        <f t="shared" si="54"/>
        <v>0</v>
      </c>
      <c r="AC189" s="90">
        <f t="shared" si="55"/>
        <v>0</v>
      </c>
      <c r="AD189" s="77"/>
    </row>
    <row r="190" spans="1:30">
      <c r="A190" s="103">
        <v>186</v>
      </c>
      <c r="B190" s="103">
        <v>152</v>
      </c>
      <c r="C190" s="103" t="s">
        <v>385</v>
      </c>
      <c r="D190" s="111" t="s">
        <v>386</v>
      </c>
      <c r="E190" s="105" t="s">
        <v>22</v>
      </c>
      <c r="F190" s="50">
        <v>6300</v>
      </c>
      <c r="G190" s="106">
        <v>9</v>
      </c>
      <c r="H190" s="107">
        <v>5338.9830508474579</v>
      </c>
      <c r="I190" s="107">
        <f t="shared" si="44"/>
        <v>56700</v>
      </c>
      <c r="J190" s="108">
        <v>9</v>
      </c>
      <c r="K190" s="107">
        <f t="shared" si="45"/>
        <v>56700</v>
      </c>
      <c r="L190" s="107">
        <f t="shared" si="46"/>
        <v>0</v>
      </c>
      <c r="M190" s="107">
        <f t="shared" si="47"/>
        <v>0</v>
      </c>
      <c r="N190" s="82"/>
      <c r="O190" s="83">
        <f t="shared" si="48"/>
        <v>0</v>
      </c>
      <c r="P190" s="84"/>
      <c r="Q190" s="85">
        <f t="shared" si="49"/>
        <v>0</v>
      </c>
      <c r="R190" s="85">
        <f t="shared" si="50"/>
        <v>0</v>
      </c>
      <c r="S190" s="85">
        <f t="shared" si="51"/>
        <v>0</v>
      </c>
      <c r="T190" s="109">
        <f t="shared" si="52"/>
        <v>9</v>
      </c>
      <c r="U190" s="110">
        <f t="shared" si="53"/>
        <v>56700</v>
      </c>
      <c r="V190" s="86">
        <f t="shared" si="57"/>
        <v>9</v>
      </c>
      <c r="W190" s="87">
        <f t="shared" si="40"/>
        <v>56700</v>
      </c>
      <c r="X190" s="87">
        <f t="shared" si="41"/>
        <v>0</v>
      </c>
      <c r="Y190" s="88">
        <f t="shared" si="42"/>
        <v>0</v>
      </c>
      <c r="Z190" s="89">
        <v>9</v>
      </c>
      <c r="AA190" s="87">
        <f t="shared" si="43"/>
        <v>56700</v>
      </c>
      <c r="AB190" s="87">
        <f t="shared" si="54"/>
        <v>0</v>
      </c>
      <c r="AC190" s="90">
        <f t="shared" si="55"/>
        <v>0</v>
      </c>
      <c r="AD190" s="77"/>
    </row>
    <row r="191" spans="1:30" ht="15" customHeight="1">
      <c r="A191" s="103">
        <v>187</v>
      </c>
      <c r="B191" s="103">
        <v>153</v>
      </c>
      <c r="C191" s="103" t="s">
        <v>387</v>
      </c>
      <c r="D191" s="111" t="s">
        <v>388</v>
      </c>
      <c r="E191" s="105" t="s">
        <v>22</v>
      </c>
      <c r="F191" s="50">
        <v>3600</v>
      </c>
      <c r="G191" s="106">
        <v>16</v>
      </c>
      <c r="H191" s="107">
        <v>3050.8474576271187</v>
      </c>
      <c r="I191" s="107">
        <f t="shared" si="44"/>
        <v>57600</v>
      </c>
      <c r="J191" s="108">
        <v>15</v>
      </c>
      <c r="K191" s="107">
        <f t="shared" si="45"/>
        <v>54000</v>
      </c>
      <c r="L191" s="107">
        <f t="shared" si="46"/>
        <v>0</v>
      </c>
      <c r="M191" s="107">
        <f t="shared" si="47"/>
        <v>3600</v>
      </c>
      <c r="N191" s="82"/>
      <c r="O191" s="83">
        <f t="shared" si="48"/>
        <v>0</v>
      </c>
      <c r="P191" s="84"/>
      <c r="Q191" s="85">
        <f t="shared" si="49"/>
        <v>0</v>
      </c>
      <c r="R191" s="85">
        <f t="shared" si="50"/>
        <v>0</v>
      </c>
      <c r="S191" s="85">
        <f t="shared" si="51"/>
        <v>0</v>
      </c>
      <c r="T191" s="109">
        <f t="shared" si="52"/>
        <v>16</v>
      </c>
      <c r="U191" s="110">
        <f t="shared" si="53"/>
        <v>57600</v>
      </c>
      <c r="V191" s="86">
        <f t="shared" si="57"/>
        <v>15</v>
      </c>
      <c r="W191" s="87">
        <f t="shared" si="40"/>
        <v>54000</v>
      </c>
      <c r="X191" s="87">
        <f t="shared" si="41"/>
        <v>0</v>
      </c>
      <c r="Y191" s="88">
        <f t="shared" si="42"/>
        <v>3600</v>
      </c>
      <c r="Z191" s="89">
        <v>15</v>
      </c>
      <c r="AA191" s="87">
        <f t="shared" si="43"/>
        <v>54000</v>
      </c>
      <c r="AB191" s="87">
        <f t="shared" si="54"/>
        <v>0</v>
      </c>
      <c r="AC191" s="90">
        <f t="shared" si="55"/>
        <v>3600</v>
      </c>
      <c r="AD191" s="77"/>
    </row>
    <row r="192" spans="1:30">
      <c r="A192" s="103">
        <v>188</v>
      </c>
      <c r="B192" s="103">
        <v>154</v>
      </c>
      <c r="C192" s="103" t="s">
        <v>389</v>
      </c>
      <c r="D192" s="111" t="s">
        <v>390</v>
      </c>
      <c r="E192" s="105" t="s">
        <v>22</v>
      </c>
      <c r="F192" s="50">
        <v>1100</v>
      </c>
      <c r="G192" s="106">
        <v>21</v>
      </c>
      <c r="H192" s="107">
        <v>932.20338983050851</v>
      </c>
      <c r="I192" s="107">
        <f t="shared" si="44"/>
        <v>23100</v>
      </c>
      <c r="J192" s="108">
        <v>21</v>
      </c>
      <c r="K192" s="107">
        <f t="shared" si="45"/>
        <v>23100</v>
      </c>
      <c r="L192" s="107">
        <f t="shared" si="46"/>
        <v>0</v>
      </c>
      <c r="M192" s="107">
        <f t="shared" si="47"/>
        <v>0</v>
      </c>
      <c r="N192" s="82"/>
      <c r="O192" s="83">
        <f t="shared" si="48"/>
        <v>0</v>
      </c>
      <c r="P192" s="84"/>
      <c r="Q192" s="85">
        <f t="shared" si="49"/>
        <v>0</v>
      </c>
      <c r="R192" s="85">
        <f t="shared" si="50"/>
        <v>0</v>
      </c>
      <c r="S192" s="85">
        <f t="shared" si="51"/>
        <v>0</v>
      </c>
      <c r="T192" s="109">
        <f t="shared" si="52"/>
        <v>21</v>
      </c>
      <c r="U192" s="110">
        <f t="shared" si="53"/>
        <v>23100</v>
      </c>
      <c r="V192" s="86">
        <f t="shared" si="57"/>
        <v>21</v>
      </c>
      <c r="W192" s="87">
        <f t="shared" si="40"/>
        <v>23100</v>
      </c>
      <c r="X192" s="87">
        <f t="shared" si="41"/>
        <v>0</v>
      </c>
      <c r="Y192" s="88">
        <f t="shared" si="42"/>
        <v>0</v>
      </c>
      <c r="Z192" s="89">
        <v>21</v>
      </c>
      <c r="AA192" s="87">
        <f t="shared" si="43"/>
        <v>23100</v>
      </c>
      <c r="AB192" s="87">
        <f t="shared" si="54"/>
        <v>0</v>
      </c>
      <c r="AC192" s="90">
        <f t="shared" si="55"/>
        <v>0</v>
      </c>
      <c r="AD192" s="77"/>
    </row>
    <row r="193" spans="1:30" ht="15" customHeight="1">
      <c r="A193" s="103">
        <v>189</v>
      </c>
      <c r="B193" s="103">
        <v>155</v>
      </c>
      <c r="C193" s="103" t="s">
        <v>391</v>
      </c>
      <c r="D193" s="111" t="s">
        <v>392</v>
      </c>
      <c r="E193" s="105" t="s">
        <v>22</v>
      </c>
      <c r="F193" s="50">
        <v>630</v>
      </c>
      <c r="G193" s="106">
        <v>25</v>
      </c>
      <c r="H193" s="107">
        <v>533.89830508474574</v>
      </c>
      <c r="I193" s="107">
        <f t="shared" si="44"/>
        <v>15750</v>
      </c>
      <c r="J193" s="108">
        <v>15</v>
      </c>
      <c r="K193" s="107">
        <f t="shared" si="45"/>
        <v>9450</v>
      </c>
      <c r="L193" s="107">
        <f t="shared" si="46"/>
        <v>0</v>
      </c>
      <c r="M193" s="107">
        <f t="shared" si="47"/>
        <v>6300</v>
      </c>
      <c r="N193" s="82"/>
      <c r="O193" s="83">
        <f t="shared" si="48"/>
        <v>0</v>
      </c>
      <c r="P193" s="84"/>
      <c r="Q193" s="85">
        <f t="shared" si="49"/>
        <v>0</v>
      </c>
      <c r="R193" s="85">
        <f t="shared" si="50"/>
        <v>0</v>
      </c>
      <c r="S193" s="85">
        <f t="shared" si="51"/>
        <v>0</v>
      </c>
      <c r="T193" s="109">
        <f t="shared" si="52"/>
        <v>25</v>
      </c>
      <c r="U193" s="110">
        <f t="shared" si="53"/>
        <v>15750</v>
      </c>
      <c r="V193" s="86">
        <f t="shared" ref="V193:V226" si="58">J193+P193</f>
        <v>15</v>
      </c>
      <c r="W193" s="87">
        <f t="shared" si="40"/>
        <v>9450</v>
      </c>
      <c r="X193" s="87">
        <f t="shared" si="41"/>
        <v>0</v>
      </c>
      <c r="Y193" s="88">
        <f t="shared" si="42"/>
        <v>6300</v>
      </c>
      <c r="Z193" s="89">
        <v>15</v>
      </c>
      <c r="AA193" s="87">
        <f t="shared" si="43"/>
        <v>9450</v>
      </c>
      <c r="AB193" s="87">
        <f t="shared" si="54"/>
        <v>0</v>
      </c>
      <c r="AC193" s="90">
        <f t="shared" si="55"/>
        <v>6300</v>
      </c>
      <c r="AD193" s="77"/>
    </row>
    <row r="194" spans="1:30" ht="15" customHeight="1">
      <c r="A194" s="103">
        <v>190</v>
      </c>
      <c r="B194" s="103">
        <v>156</v>
      </c>
      <c r="C194" s="103" t="s">
        <v>393</v>
      </c>
      <c r="D194" s="111" t="s">
        <v>394</v>
      </c>
      <c r="E194" s="105" t="s">
        <v>22</v>
      </c>
      <c r="F194" s="50">
        <v>540</v>
      </c>
      <c r="G194" s="106">
        <v>36</v>
      </c>
      <c r="H194" s="107">
        <v>457.62711864406782</v>
      </c>
      <c r="I194" s="107">
        <f t="shared" si="44"/>
        <v>19440</v>
      </c>
      <c r="J194" s="108">
        <v>21</v>
      </c>
      <c r="K194" s="107">
        <f t="shared" si="45"/>
        <v>11340</v>
      </c>
      <c r="L194" s="107">
        <f t="shared" si="46"/>
        <v>0</v>
      </c>
      <c r="M194" s="107">
        <f t="shared" si="47"/>
        <v>8100</v>
      </c>
      <c r="N194" s="82"/>
      <c r="O194" s="83">
        <f t="shared" si="48"/>
        <v>0</v>
      </c>
      <c r="P194" s="84"/>
      <c r="Q194" s="85">
        <f t="shared" si="49"/>
        <v>0</v>
      </c>
      <c r="R194" s="85">
        <f t="shared" si="50"/>
        <v>0</v>
      </c>
      <c r="S194" s="85">
        <f t="shared" si="51"/>
        <v>0</v>
      </c>
      <c r="T194" s="109">
        <f t="shared" si="52"/>
        <v>36</v>
      </c>
      <c r="U194" s="110">
        <f t="shared" si="53"/>
        <v>19440</v>
      </c>
      <c r="V194" s="86">
        <f t="shared" si="58"/>
        <v>21</v>
      </c>
      <c r="W194" s="87">
        <f t="shared" si="40"/>
        <v>11340</v>
      </c>
      <c r="X194" s="87">
        <f t="shared" si="41"/>
        <v>0</v>
      </c>
      <c r="Y194" s="88">
        <f t="shared" si="42"/>
        <v>8100</v>
      </c>
      <c r="Z194" s="89">
        <v>21</v>
      </c>
      <c r="AA194" s="87">
        <f t="shared" si="43"/>
        <v>11340</v>
      </c>
      <c r="AB194" s="87">
        <f t="shared" si="54"/>
        <v>0</v>
      </c>
      <c r="AC194" s="90">
        <f t="shared" si="55"/>
        <v>8100</v>
      </c>
      <c r="AD194" s="77"/>
    </row>
    <row r="195" spans="1:30" ht="28.8">
      <c r="A195" s="103">
        <v>191</v>
      </c>
      <c r="B195" s="103">
        <v>156</v>
      </c>
      <c r="C195" s="103" t="s">
        <v>395</v>
      </c>
      <c r="D195" s="111" t="s">
        <v>396</v>
      </c>
      <c r="E195" s="105" t="s">
        <v>22</v>
      </c>
      <c r="F195" s="50">
        <v>540</v>
      </c>
      <c r="G195" s="106">
        <v>25</v>
      </c>
      <c r="H195" s="107">
        <v>457.62711864406782</v>
      </c>
      <c r="I195" s="107">
        <f t="shared" si="44"/>
        <v>13500</v>
      </c>
      <c r="J195" s="108">
        <v>14</v>
      </c>
      <c r="K195" s="107">
        <f t="shared" si="45"/>
        <v>7560</v>
      </c>
      <c r="L195" s="107">
        <f t="shared" si="46"/>
        <v>0</v>
      </c>
      <c r="M195" s="107">
        <f t="shared" si="47"/>
        <v>5940</v>
      </c>
      <c r="N195" s="82"/>
      <c r="O195" s="83">
        <f t="shared" si="48"/>
        <v>0</v>
      </c>
      <c r="P195" s="84"/>
      <c r="Q195" s="85">
        <f t="shared" si="49"/>
        <v>0</v>
      </c>
      <c r="R195" s="85">
        <f t="shared" si="50"/>
        <v>0</v>
      </c>
      <c r="S195" s="85">
        <f t="shared" si="51"/>
        <v>0</v>
      </c>
      <c r="T195" s="109">
        <f t="shared" si="52"/>
        <v>25</v>
      </c>
      <c r="U195" s="110">
        <f t="shared" si="53"/>
        <v>13500</v>
      </c>
      <c r="V195" s="86">
        <f t="shared" si="58"/>
        <v>14</v>
      </c>
      <c r="W195" s="87">
        <f t="shared" si="40"/>
        <v>7560</v>
      </c>
      <c r="X195" s="87">
        <f t="shared" si="41"/>
        <v>0</v>
      </c>
      <c r="Y195" s="88">
        <f t="shared" si="42"/>
        <v>5940</v>
      </c>
      <c r="Z195" s="89">
        <v>14</v>
      </c>
      <c r="AA195" s="87">
        <f t="shared" si="43"/>
        <v>7560</v>
      </c>
      <c r="AB195" s="87">
        <f t="shared" si="54"/>
        <v>0</v>
      </c>
      <c r="AC195" s="90">
        <f t="shared" si="55"/>
        <v>5940</v>
      </c>
      <c r="AD195" s="77"/>
    </row>
    <row r="196" spans="1:30">
      <c r="A196" s="103">
        <v>192</v>
      </c>
      <c r="B196" s="103">
        <v>158</v>
      </c>
      <c r="C196" s="103" t="s">
        <v>397</v>
      </c>
      <c r="D196" s="111" t="s">
        <v>398</v>
      </c>
      <c r="E196" s="105" t="s">
        <v>22</v>
      </c>
      <c r="F196" s="50">
        <v>720</v>
      </c>
      <c r="G196" s="106">
        <v>25</v>
      </c>
      <c r="H196" s="107">
        <v>610.16949152542372</v>
      </c>
      <c r="I196" s="107">
        <f t="shared" si="44"/>
        <v>18000</v>
      </c>
      <c r="J196" s="108">
        <v>15</v>
      </c>
      <c r="K196" s="107">
        <f t="shared" si="45"/>
        <v>10800</v>
      </c>
      <c r="L196" s="107">
        <f t="shared" si="46"/>
        <v>0</v>
      </c>
      <c r="M196" s="107">
        <f t="shared" si="47"/>
        <v>7200</v>
      </c>
      <c r="N196" s="82"/>
      <c r="O196" s="83">
        <f t="shared" si="48"/>
        <v>0</v>
      </c>
      <c r="P196" s="84"/>
      <c r="Q196" s="85">
        <f t="shared" si="49"/>
        <v>0</v>
      </c>
      <c r="R196" s="85">
        <f t="shared" si="50"/>
        <v>0</v>
      </c>
      <c r="S196" s="85">
        <f t="shared" si="51"/>
        <v>0</v>
      </c>
      <c r="T196" s="109">
        <f t="shared" si="52"/>
        <v>25</v>
      </c>
      <c r="U196" s="110">
        <f t="shared" si="53"/>
        <v>18000</v>
      </c>
      <c r="V196" s="86">
        <f t="shared" si="58"/>
        <v>15</v>
      </c>
      <c r="W196" s="87">
        <f t="shared" si="40"/>
        <v>10800</v>
      </c>
      <c r="X196" s="87">
        <f t="shared" si="41"/>
        <v>0</v>
      </c>
      <c r="Y196" s="88">
        <f t="shared" si="42"/>
        <v>7200</v>
      </c>
      <c r="Z196" s="89">
        <v>15</v>
      </c>
      <c r="AA196" s="87">
        <f t="shared" si="43"/>
        <v>10800</v>
      </c>
      <c r="AB196" s="87">
        <f t="shared" si="54"/>
        <v>0</v>
      </c>
      <c r="AC196" s="90">
        <f t="shared" si="55"/>
        <v>7200</v>
      </c>
      <c r="AD196" s="77"/>
    </row>
    <row r="197" spans="1:30" ht="43.2">
      <c r="A197" s="103">
        <v>193</v>
      </c>
      <c r="B197" s="103">
        <v>159</v>
      </c>
      <c r="C197" s="103" t="s">
        <v>399</v>
      </c>
      <c r="D197" s="111" t="s">
        <v>400</v>
      </c>
      <c r="E197" s="105" t="s">
        <v>22</v>
      </c>
      <c r="F197" s="50">
        <v>3600</v>
      </c>
      <c r="G197" s="106">
        <v>12</v>
      </c>
      <c r="H197" s="107">
        <v>3050.8474576271187</v>
      </c>
      <c r="I197" s="107">
        <f t="shared" si="44"/>
        <v>43200</v>
      </c>
      <c r="J197" s="108">
        <v>24</v>
      </c>
      <c r="K197" s="107">
        <f t="shared" si="45"/>
        <v>86400</v>
      </c>
      <c r="L197" s="107">
        <f t="shared" si="46"/>
        <v>43200</v>
      </c>
      <c r="M197" s="107">
        <f t="shared" si="47"/>
        <v>0</v>
      </c>
      <c r="N197" s="82"/>
      <c r="O197" s="83">
        <f t="shared" si="48"/>
        <v>0</v>
      </c>
      <c r="P197" s="84"/>
      <c r="Q197" s="85">
        <f t="shared" si="49"/>
        <v>0</v>
      </c>
      <c r="R197" s="85">
        <f t="shared" si="50"/>
        <v>0</v>
      </c>
      <c r="S197" s="85">
        <f t="shared" si="51"/>
        <v>0</v>
      </c>
      <c r="T197" s="109">
        <f t="shared" si="52"/>
        <v>12</v>
      </c>
      <c r="U197" s="110">
        <f t="shared" si="53"/>
        <v>43200</v>
      </c>
      <c r="V197" s="86">
        <f t="shared" si="58"/>
        <v>24</v>
      </c>
      <c r="W197" s="87">
        <f t="shared" ref="W197:W249" si="59">V197*F197</f>
        <v>86400</v>
      </c>
      <c r="X197" s="87">
        <f t="shared" ref="X197:X249" si="60">IF(W197&gt;U197,W197-U197,0)</f>
        <v>43200</v>
      </c>
      <c r="Y197" s="88">
        <f t="shared" ref="Y197:Y249" si="61">IF(U197&gt;W197,U197-W197,0)</f>
        <v>0</v>
      </c>
      <c r="Z197" s="89">
        <v>24</v>
      </c>
      <c r="AA197" s="87">
        <f t="shared" ref="AA197:AA250" si="62">Z197*F197</f>
        <v>86400</v>
      </c>
      <c r="AB197" s="87">
        <f t="shared" si="54"/>
        <v>43200</v>
      </c>
      <c r="AC197" s="90">
        <f t="shared" si="55"/>
        <v>0</v>
      </c>
      <c r="AD197" s="77"/>
    </row>
    <row r="198" spans="1:30" ht="30" customHeight="1">
      <c r="A198" s="103">
        <v>194</v>
      </c>
      <c r="B198" s="103">
        <v>160</v>
      </c>
      <c r="C198" s="103" t="s">
        <v>401</v>
      </c>
      <c r="D198" s="111" t="s">
        <v>402</v>
      </c>
      <c r="E198" s="116" t="s">
        <v>122</v>
      </c>
      <c r="F198" s="117">
        <v>270</v>
      </c>
      <c r="G198" s="106">
        <v>55</v>
      </c>
      <c r="H198" s="107">
        <v>228.81355932203391</v>
      </c>
      <c r="I198" s="107">
        <f t="shared" ref="I198:I250" si="63">F198*G198</f>
        <v>14850</v>
      </c>
      <c r="J198" s="124">
        <v>103.08</v>
      </c>
      <c r="K198" s="107">
        <f t="shared" ref="K198:K249" si="64">J198*F198</f>
        <v>27831.599999999999</v>
      </c>
      <c r="L198" s="107">
        <f t="shared" ref="L198:L249" si="65">IF(K198&gt;I198,K198-I198,0)</f>
        <v>12981.599999999999</v>
      </c>
      <c r="M198" s="107">
        <f t="shared" ref="M198:M249" si="66">IF(I198&gt;K198,I198-K198,0)</f>
        <v>0</v>
      </c>
      <c r="N198" s="82"/>
      <c r="O198" s="83">
        <f t="shared" ref="O198:O250" si="67">N198*F198</f>
        <v>0</v>
      </c>
      <c r="P198" s="84"/>
      <c r="Q198" s="85">
        <f t="shared" ref="Q198:Q249" si="68">P198*F198</f>
        <v>0</v>
      </c>
      <c r="R198" s="85">
        <f t="shared" ref="R198:R249" si="69">IF(Q198&gt;O198,Q198-O198,0)</f>
        <v>0</v>
      </c>
      <c r="S198" s="85">
        <f t="shared" ref="S198:S249" si="70">IF(O198&gt;Q198,O198-Q198,0)</f>
        <v>0</v>
      </c>
      <c r="T198" s="109">
        <f t="shared" ref="T198:T249" si="71">G198+N198</f>
        <v>55</v>
      </c>
      <c r="U198" s="110">
        <f t="shared" ref="U198:U251" si="72">T198*F198</f>
        <v>14850</v>
      </c>
      <c r="V198" s="86">
        <f t="shared" si="58"/>
        <v>103.08</v>
      </c>
      <c r="W198" s="87">
        <f t="shared" si="59"/>
        <v>27831.599999999999</v>
      </c>
      <c r="X198" s="87">
        <f t="shared" si="60"/>
        <v>12981.599999999999</v>
      </c>
      <c r="Y198" s="88">
        <f t="shared" si="61"/>
        <v>0</v>
      </c>
      <c r="Z198" s="89">
        <f>V198*1.05</f>
        <v>108.23400000000001</v>
      </c>
      <c r="AA198" s="87">
        <f t="shared" si="62"/>
        <v>29223.180000000004</v>
      </c>
      <c r="AB198" s="87">
        <f t="shared" ref="AB198:AB250" si="73">IF(AA198&gt;U198,AA198-U198,0)</f>
        <v>14373.180000000004</v>
      </c>
      <c r="AC198" s="90">
        <f t="shared" ref="AC198:AC250" si="74">IF(U198&gt;AA198,U198-AA198,0)</f>
        <v>0</v>
      </c>
      <c r="AD198" s="77"/>
    </row>
    <row r="199" spans="1:30" ht="30" customHeight="1">
      <c r="A199" s="103">
        <v>195</v>
      </c>
      <c r="B199" s="103">
        <v>161</v>
      </c>
      <c r="C199" s="103" t="s">
        <v>403</v>
      </c>
      <c r="D199" s="111" t="s">
        <v>404</v>
      </c>
      <c r="E199" s="116" t="s">
        <v>122</v>
      </c>
      <c r="F199" s="117">
        <v>360</v>
      </c>
      <c r="G199" s="106">
        <v>115</v>
      </c>
      <c r="H199" s="107">
        <v>305.08474576271186</v>
      </c>
      <c r="I199" s="107">
        <f t="shared" si="63"/>
        <v>41400</v>
      </c>
      <c r="J199" s="124">
        <v>123.53</v>
      </c>
      <c r="K199" s="107">
        <f t="shared" si="64"/>
        <v>44470.8</v>
      </c>
      <c r="L199" s="107">
        <f t="shared" si="65"/>
        <v>3070.8000000000029</v>
      </c>
      <c r="M199" s="107">
        <f t="shared" si="66"/>
        <v>0</v>
      </c>
      <c r="N199" s="82"/>
      <c r="O199" s="83">
        <f t="shared" si="67"/>
        <v>0</v>
      </c>
      <c r="P199" s="84"/>
      <c r="Q199" s="85">
        <f t="shared" si="68"/>
        <v>0</v>
      </c>
      <c r="R199" s="85">
        <f t="shared" si="69"/>
        <v>0</v>
      </c>
      <c r="S199" s="85">
        <f t="shared" si="70"/>
        <v>0</v>
      </c>
      <c r="T199" s="109">
        <f t="shared" si="71"/>
        <v>115</v>
      </c>
      <c r="U199" s="110">
        <f t="shared" si="72"/>
        <v>41400</v>
      </c>
      <c r="V199" s="86">
        <f t="shared" si="58"/>
        <v>123.53</v>
      </c>
      <c r="W199" s="87">
        <f t="shared" si="59"/>
        <v>44470.8</v>
      </c>
      <c r="X199" s="87">
        <f t="shared" si="60"/>
        <v>3070.8000000000029</v>
      </c>
      <c r="Y199" s="88">
        <f t="shared" si="61"/>
        <v>0</v>
      </c>
      <c r="Z199" s="89">
        <f>V199*1.05</f>
        <v>129.70650000000001</v>
      </c>
      <c r="AA199" s="87">
        <f t="shared" si="62"/>
        <v>46694.340000000004</v>
      </c>
      <c r="AB199" s="87">
        <f t="shared" si="73"/>
        <v>5294.3400000000038</v>
      </c>
      <c r="AC199" s="90">
        <f t="shared" si="74"/>
        <v>0</v>
      </c>
      <c r="AD199" s="77"/>
    </row>
    <row r="200" spans="1:30" ht="30" customHeight="1">
      <c r="A200" s="103">
        <v>196</v>
      </c>
      <c r="B200" s="103">
        <v>162</v>
      </c>
      <c r="C200" s="103" t="s">
        <v>405</v>
      </c>
      <c r="D200" s="111" t="s">
        <v>406</v>
      </c>
      <c r="E200" s="116" t="s">
        <v>122</v>
      </c>
      <c r="F200" s="117">
        <v>450</v>
      </c>
      <c r="G200" s="106">
        <v>143</v>
      </c>
      <c r="H200" s="107">
        <v>381.35593220338984</v>
      </c>
      <c r="I200" s="107">
        <f t="shared" si="63"/>
        <v>64350</v>
      </c>
      <c r="J200" s="124">
        <v>110</v>
      </c>
      <c r="K200" s="107">
        <f t="shared" si="64"/>
        <v>49500</v>
      </c>
      <c r="L200" s="107">
        <f t="shared" si="65"/>
        <v>0</v>
      </c>
      <c r="M200" s="107">
        <f t="shared" si="66"/>
        <v>14850</v>
      </c>
      <c r="N200" s="82"/>
      <c r="O200" s="83">
        <f t="shared" si="67"/>
        <v>0</v>
      </c>
      <c r="P200" s="84"/>
      <c r="Q200" s="85">
        <f t="shared" si="68"/>
        <v>0</v>
      </c>
      <c r="R200" s="85">
        <f t="shared" si="69"/>
        <v>0</v>
      </c>
      <c r="S200" s="85">
        <f t="shared" si="70"/>
        <v>0</v>
      </c>
      <c r="T200" s="109">
        <f t="shared" si="71"/>
        <v>143</v>
      </c>
      <c r="U200" s="110">
        <f t="shared" si="72"/>
        <v>64350</v>
      </c>
      <c r="V200" s="86">
        <f t="shared" si="58"/>
        <v>110</v>
      </c>
      <c r="W200" s="87">
        <f t="shared" si="59"/>
        <v>49500</v>
      </c>
      <c r="X200" s="87">
        <f t="shared" si="60"/>
        <v>0</v>
      </c>
      <c r="Y200" s="88">
        <f t="shared" si="61"/>
        <v>14850</v>
      </c>
      <c r="Z200" s="89">
        <f>V200*1.05</f>
        <v>115.5</v>
      </c>
      <c r="AA200" s="87">
        <f t="shared" si="62"/>
        <v>51975</v>
      </c>
      <c r="AB200" s="87">
        <f t="shared" si="73"/>
        <v>0</v>
      </c>
      <c r="AC200" s="90">
        <f t="shared" si="74"/>
        <v>12375</v>
      </c>
      <c r="AD200" s="77"/>
    </row>
    <row r="201" spans="1:30" ht="15" customHeight="1">
      <c r="A201" s="103">
        <v>197</v>
      </c>
      <c r="B201" s="103">
        <v>163</v>
      </c>
      <c r="C201" s="103" t="s">
        <v>407</v>
      </c>
      <c r="D201" s="111" t="s">
        <v>408</v>
      </c>
      <c r="E201" s="105" t="s">
        <v>22</v>
      </c>
      <c r="F201" s="50">
        <v>1440</v>
      </c>
      <c r="G201" s="106">
        <v>15</v>
      </c>
      <c r="H201" s="107">
        <v>1220.3389830508474</v>
      </c>
      <c r="I201" s="107">
        <f t="shared" si="63"/>
        <v>21600</v>
      </c>
      <c r="J201" s="124">
        <v>20</v>
      </c>
      <c r="K201" s="107">
        <f t="shared" si="64"/>
        <v>28800</v>
      </c>
      <c r="L201" s="107">
        <f t="shared" si="65"/>
        <v>7200</v>
      </c>
      <c r="M201" s="107">
        <f t="shared" si="66"/>
        <v>0</v>
      </c>
      <c r="N201" s="82"/>
      <c r="O201" s="83">
        <f t="shared" si="67"/>
        <v>0</v>
      </c>
      <c r="P201" s="84"/>
      <c r="Q201" s="85">
        <f t="shared" si="68"/>
        <v>0</v>
      </c>
      <c r="R201" s="85">
        <f t="shared" si="69"/>
        <v>0</v>
      </c>
      <c r="S201" s="85">
        <f t="shared" si="70"/>
        <v>0</v>
      </c>
      <c r="T201" s="109">
        <f t="shared" si="71"/>
        <v>15</v>
      </c>
      <c r="U201" s="110">
        <f t="shared" si="72"/>
        <v>21600</v>
      </c>
      <c r="V201" s="86">
        <f t="shared" si="58"/>
        <v>20</v>
      </c>
      <c r="W201" s="87">
        <f t="shared" si="59"/>
        <v>28800</v>
      </c>
      <c r="X201" s="87">
        <f t="shared" si="60"/>
        <v>7200</v>
      </c>
      <c r="Y201" s="88">
        <f t="shared" si="61"/>
        <v>0</v>
      </c>
      <c r="Z201" s="89">
        <v>20</v>
      </c>
      <c r="AA201" s="87">
        <f t="shared" si="62"/>
        <v>28800</v>
      </c>
      <c r="AB201" s="87">
        <f t="shared" si="73"/>
        <v>7200</v>
      </c>
      <c r="AC201" s="90">
        <f t="shared" si="74"/>
        <v>0</v>
      </c>
      <c r="AD201" s="77"/>
    </row>
    <row r="202" spans="1:30" ht="30" customHeight="1">
      <c r="A202" s="103">
        <v>198</v>
      </c>
      <c r="B202" s="103">
        <v>164</v>
      </c>
      <c r="C202" s="103" t="s">
        <v>409</v>
      </c>
      <c r="D202" s="111" t="s">
        <v>410</v>
      </c>
      <c r="E202" s="116" t="s">
        <v>122</v>
      </c>
      <c r="F202" s="117">
        <v>450</v>
      </c>
      <c r="G202" s="106">
        <v>145</v>
      </c>
      <c r="H202" s="107">
        <v>381.35593220338984</v>
      </c>
      <c r="I202" s="107">
        <f t="shared" si="63"/>
        <v>65250</v>
      </c>
      <c r="J202" s="124">
        <v>80</v>
      </c>
      <c r="K202" s="107">
        <f t="shared" si="64"/>
        <v>36000</v>
      </c>
      <c r="L202" s="107">
        <f t="shared" si="65"/>
        <v>0</v>
      </c>
      <c r="M202" s="107">
        <f t="shared" si="66"/>
        <v>29250</v>
      </c>
      <c r="N202" s="82"/>
      <c r="O202" s="83">
        <f t="shared" si="67"/>
        <v>0</v>
      </c>
      <c r="P202" s="84"/>
      <c r="Q202" s="85">
        <f t="shared" si="68"/>
        <v>0</v>
      </c>
      <c r="R202" s="85">
        <f t="shared" si="69"/>
        <v>0</v>
      </c>
      <c r="S202" s="85">
        <f t="shared" si="70"/>
        <v>0</v>
      </c>
      <c r="T202" s="109">
        <f t="shared" si="71"/>
        <v>145</v>
      </c>
      <c r="U202" s="110">
        <f t="shared" si="72"/>
        <v>65250</v>
      </c>
      <c r="V202" s="86">
        <f t="shared" si="58"/>
        <v>80</v>
      </c>
      <c r="W202" s="87">
        <f t="shared" si="59"/>
        <v>36000</v>
      </c>
      <c r="X202" s="87">
        <f t="shared" si="60"/>
        <v>0</v>
      </c>
      <c r="Y202" s="88">
        <f t="shared" si="61"/>
        <v>29250</v>
      </c>
      <c r="Z202" s="89">
        <f>V202*1.05</f>
        <v>84</v>
      </c>
      <c r="AA202" s="87">
        <f t="shared" si="62"/>
        <v>37800</v>
      </c>
      <c r="AB202" s="87">
        <f t="shared" si="73"/>
        <v>0</v>
      </c>
      <c r="AC202" s="90">
        <f t="shared" si="74"/>
        <v>27450</v>
      </c>
      <c r="AD202" s="77"/>
    </row>
    <row r="203" spans="1:30" ht="30" customHeight="1">
      <c r="A203" s="103">
        <v>199</v>
      </c>
      <c r="B203" s="103">
        <v>165</v>
      </c>
      <c r="C203" s="103" t="s">
        <v>411</v>
      </c>
      <c r="D203" s="111" t="s">
        <v>412</v>
      </c>
      <c r="E203" s="116" t="s">
        <v>122</v>
      </c>
      <c r="F203" s="117">
        <v>540</v>
      </c>
      <c r="G203" s="106">
        <v>145</v>
      </c>
      <c r="H203" s="107">
        <v>457.62711864406782</v>
      </c>
      <c r="I203" s="107">
        <f t="shared" si="63"/>
        <v>78300</v>
      </c>
      <c r="J203" s="124">
        <v>65</v>
      </c>
      <c r="K203" s="107">
        <f t="shared" si="64"/>
        <v>35100</v>
      </c>
      <c r="L203" s="107">
        <f t="shared" si="65"/>
        <v>0</v>
      </c>
      <c r="M203" s="107">
        <f t="shared" si="66"/>
        <v>43200</v>
      </c>
      <c r="N203" s="82"/>
      <c r="O203" s="83">
        <f t="shared" si="67"/>
        <v>0</v>
      </c>
      <c r="P203" s="84"/>
      <c r="Q203" s="85">
        <f t="shared" si="68"/>
        <v>0</v>
      </c>
      <c r="R203" s="85">
        <f t="shared" si="69"/>
        <v>0</v>
      </c>
      <c r="S203" s="85">
        <f t="shared" si="70"/>
        <v>0</v>
      </c>
      <c r="T203" s="109">
        <f t="shared" si="71"/>
        <v>145</v>
      </c>
      <c r="U203" s="110">
        <f t="shared" si="72"/>
        <v>78300</v>
      </c>
      <c r="V203" s="86">
        <f t="shared" si="58"/>
        <v>65</v>
      </c>
      <c r="W203" s="87">
        <f t="shared" si="59"/>
        <v>35100</v>
      </c>
      <c r="X203" s="87">
        <f t="shared" si="60"/>
        <v>0</v>
      </c>
      <c r="Y203" s="88">
        <f t="shared" si="61"/>
        <v>43200</v>
      </c>
      <c r="Z203" s="89">
        <f>V203*1.05</f>
        <v>68.25</v>
      </c>
      <c r="AA203" s="87">
        <f t="shared" si="62"/>
        <v>36855</v>
      </c>
      <c r="AB203" s="87">
        <f t="shared" si="73"/>
        <v>0</v>
      </c>
      <c r="AC203" s="90">
        <f t="shared" si="74"/>
        <v>41445</v>
      </c>
      <c r="AD203" s="77"/>
    </row>
    <row r="204" spans="1:30" ht="60" customHeight="1">
      <c r="A204" s="103">
        <v>200</v>
      </c>
      <c r="B204" s="103">
        <v>226</v>
      </c>
      <c r="C204" s="103" t="s">
        <v>413</v>
      </c>
      <c r="D204" s="111" t="s">
        <v>414</v>
      </c>
      <c r="E204" s="105" t="s">
        <v>22</v>
      </c>
      <c r="F204" s="50">
        <v>630</v>
      </c>
      <c r="G204" s="106">
        <v>5</v>
      </c>
      <c r="H204" s="107">
        <v>533.89830508474574</v>
      </c>
      <c r="I204" s="107">
        <f t="shared" si="63"/>
        <v>3150</v>
      </c>
      <c r="J204" s="108">
        <v>6</v>
      </c>
      <c r="K204" s="107">
        <f t="shared" si="64"/>
        <v>3780</v>
      </c>
      <c r="L204" s="107">
        <f t="shared" si="65"/>
        <v>630</v>
      </c>
      <c r="M204" s="107">
        <f t="shared" si="66"/>
        <v>0</v>
      </c>
      <c r="N204" s="82"/>
      <c r="O204" s="83">
        <f t="shared" si="67"/>
        <v>0</v>
      </c>
      <c r="P204" s="84"/>
      <c r="Q204" s="85">
        <f t="shared" si="68"/>
        <v>0</v>
      </c>
      <c r="R204" s="85">
        <f t="shared" si="69"/>
        <v>0</v>
      </c>
      <c r="S204" s="85">
        <f t="shared" si="70"/>
        <v>0</v>
      </c>
      <c r="T204" s="109">
        <f t="shared" si="71"/>
        <v>5</v>
      </c>
      <c r="U204" s="110">
        <f t="shared" si="72"/>
        <v>3150</v>
      </c>
      <c r="V204" s="86">
        <f t="shared" si="58"/>
        <v>6</v>
      </c>
      <c r="W204" s="87">
        <f t="shared" si="59"/>
        <v>3780</v>
      </c>
      <c r="X204" s="87">
        <f t="shared" si="60"/>
        <v>630</v>
      </c>
      <c r="Y204" s="88">
        <f t="shared" si="61"/>
        <v>0</v>
      </c>
      <c r="Z204" s="89">
        <v>630</v>
      </c>
      <c r="AA204" s="87">
        <f t="shared" si="62"/>
        <v>396900</v>
      </c>
      <c r="AB204" s="87">
        <f t="shared" si="73"/>
        <v>393750</v>
      </c>
      <c r="AC204" s="90">
        <f t="shared" si="74"/>
        <v>0</v>
      </c>
      <c r="AD204" s="77"/>
    </row>
    <row r="205" spans="1:30" ht="15" customHeight="1">
      <c r="A205" s="103">
        <v>201</v>
      </c>
      <c r="B205" s="103">
        <v>166</v>
      </c>
      <c r="C205" s="103" t="s">
        <v>415</v>
      </c>
      <c r="D205" s="111" t="s">
        <v>416</v>
      </c>
      <c r="E205" s="105" t="s">
        <v>22</v>
      </c>
      <c r="F205" s="50">
        <v>2700</v>
      </c>
      <c r="G205" s="106">
        <v>4</v>
      </c>
      <c r="H205" s="107">
        <v>2288.1355932203392</v>
      </c>
      <c r="I205" s="107">
        <f t="shared" si="63"/>
        <v>10800</v>
      </c>
      <c r="J205" s="124">
        <v>0</v>
      </c>
      <c r="K205" s="107">
        <f t="shared" si="64"/>
        <v>0</v>
      </c>
      <c r="L205" s="107">
        <f t="shared" si="65"/>
        <v>0</v>
      </c>
      <c r="M205" s="107">
        <f t="shared" si="66"/>
        <v>10800</v>
      </c>
      <c r="N205" s="82"/>
      <c r="O205" s="83">
        <f t="shared" si="67"/>
        <v>0</v>
      </c>
      <c r="P205" s="84"/>
      <c r="Q205" s="85">
        <f t="shared" si="68"/>
        <v>0</v>
      </c>
      <c r="R205" s="85">
        <f t="shared" si="69"/>
        <v>0</v>
      </c>
      <c r="S205" s="85">
        <f t="shared" si="70"/>
        <v>0</v>
      </c>
      <c r="T205" s="109">
        <f t="shared" si="71"/>
        <v>4</v>
      </c>
      <c r="U205" s="110">
        <f t="shared" si="72"/>
        <v>10800</v>
      </c>
      <c r="V205" s="86">
        <f t="shared" si="58"/>
        <v>0</v>
      </c>
      <c r="W205" s="87">
        <f t="shared" si="59"/>
        <v>0</v>
      </c>
      <c r="X205" s="87">
        <f t="shared" si="60"/>
        <v>0</v>
      </c>
      <c r="Y205" s="88">
        <f t="shared" si="61"/>
        <v>10800</v>
      </c>
      <c r="Z205" s="89">
        <v>0</v>
      </c>
      <c r="AA205" s="87">
        <f t="shared" si="62"/>
        <v>0</v>
      </c>
      <c r="AB205" s="87">
        <f t="shared" si="73"/>
        <v>0</v>
      </c>
      <c r="AC205" s="90">
        <f t="shared" si="74"/>
        <v>10800</v>
      </c>
      <c r="AD205" s="77"/>
    </row>
    <row r="206" spans="1:30" ht="30" customHeight="1">
      <c r="A206" s="103">
        <v>202</v>
      </c>
      <c r="B206" s="103">
        <v>227</v>
      </c>
      <c r="C206" s="103" t="s">
        <v>417</v>
      </c>
      <c r="D206" s="111" t="s">
        <v>418</v>
      </c>
      <c r="E206" s="105" t="s">
        <v>22</v>
      </c>
      <c r="F206" s="50">
        <v>3600</v>
      </c>
      <c r="G206" s="106">
        <v>10</v>
      </c>
      <c r="H206" s="107">
        <v>3050.8474576271187</v>
      </c>
      <c r="I206" s="107">
        <f t="shared" si="63"/>
        <v>36000</v>
      </c>
      <c r="J206" s="108">
        <v>0</v>
      </c>
      <c r="K206" s="107">
        <f t="shared" si="64"/>
        <v>0</v>
      </c>
      <c r="L206" s="107">
        <f t="shared" si="65"/>
        <v>0</v>
      </c>
      <c r="M206" s="107">
        <f t="shared" si="66"/>
        <v>36000</v>
      </c>
      <c r="N206" s="82"/>
      <c r="O206" s="83">
        <f t="shared" si="67"/>
        <v>0</v>
      </c>
      <c r="P206" s="84"/>
      <c r="Q206" s="85">
        <f t="shared" si="68"/>
        <v>0</v>
      </c>
      <c r="R206" s="85">
        <f t="shared" si="69"/>
        <v>0</v>
      </c>
      <c r="S206" s="85">
        <f t="shared" si="70"/>
        <v>0</v>
      </c>
      <c r="T206" s="109">
        <f t="shared" si="71"/>
        <v>10</v>
      </c>
      <c r="U206" s="110">
        <f t="shared" si="72"/>
        <v>36000</v>
      </c>
      <c r="V206" s="86">
        <f t="shared" si="58"/>
        <v>0</v>
      </c>
      <c r="W206" s="87">
        <f t="shared" si="59"/>
        <v>0</v>
      </c>
      <c r="X206" s="87">
        <f t="shared" si="60"/>
        <v>0</v>
      </c>
      <c r="Y206" s="88">
        <f t="shared" si="61"/>
        <v>36000</v>
      </c>
      <c r="Z206" s="89">
        <v>0</v>
      </c>
      <c r="AA206" s="87">
        <f t="shared" si="62"/>
        <v>0</v>
      </c>
      <c r="AB206" s="87">
        <f t="shared" si="73"/>
        <v>0</v>
      </c>
      <c r="AC206" s="90">
        <f t="shared" si="74"/>
        <v>36000</v>
      </c>
      <c r="AD206" s="77"/>
    </row>
    <row r="207" spans="1:30" ht="15" customHeight="1">
      <c r="A207" s="103">
        <v>203</v>
      </c>
      <c r="B207" s="103">
        <v>167</v>
      </c>
      <c r="C207" s="103" t="s">
        <v>419</v>
      </c>
      <c r="D207" s="152" t="s">
        <v>420</v>
      </c>
      <c r="E207" s="172" t="s">
        <v>122</v>
      </c>
      <c r="F207" s="173">
        <v>1750</v>
      </c>
      <c r="G207" s="155">
        <v>700</v>
      </c>
      <c r="H207" s="156">
        <v>1483.0508474576272</v>
      </c>
      <c r="I207" s="156">
        <f t="shared" si="63"/>
        <v>1225000</v>
      </c>
      <c r="J207" s="157">
        <v>832</v>
      </c>
      <c r="K207" s="156">
        <f t="shared" si="64"/>
        <v>1456000</v>
      </c>
      <c r="L207" s="156">
        <f t="shared" si="65"/>
        <v>231000</v>
      </c>
      <c r="M207" s="156">
        <f t="shared" si="66"/>
        <v>0</v>
      </c>
      <c r="N207" s="158"/>
      <c r="O207" s="159">
        <f t="shared" si="67"/>
        <v>0</v>
      </c>
      <c r="P207" s="160"/>
      <c r="Q207" s="161">
        <f t="shared" si="68"/>
        <v>0</v>
      </c>
      <c r="R207" s="161">
        <f t="shared" si="69"/>
        <v>0</v>
      </c>
      <c r="S207" s="161">
        <f t="shared" si="70"/>
        <v>0</v>
      </c>
      <c r="T207" s="162">
        <f t="shared" si="71"/>
        <v>700</v>
      </c>
      <c r="U207" s="163">
        <f t="shared" si="72"/>
        <v>1225000</v>
      </c>
      <c r="V207" s="160">
        <f t="shared" si="58"/>
        <v>832</v>
      </c>
      <c r="W207" s="159">
        <f t="shared" si="59"/>
        <v>1456000</v>
      </c>
      <c r="X207" s="159">
        <f t="shared" si="60"/>
        <v>231000</v>
      </c>
      <c r="Y207" s="164">
        <f t="shared" si="61"/>
        <v>0</v>
      </c>
      <c r="Z207" s="175">
        <v>833</v>
      </c>
      <c r="AA207" s="159">
        <f t="shared" si="62"/>
        <v>1457750</v>
      </c>
      <c r="AB207" s="159">
        <f t="shared" si="73"/>
        <v>232750</v>
      </c>
      <c r="AC207" s="165">
        <f t="shared" si="74"/>
        <v>0</v>
      </c>
      <c r="AD207" s="77"/>
    </row>
    <row r="208" spans="1:30" ht="15" customHeight="1">
      <c r="A208" s="103">
        <v>204</v>
      </c>
      <c r="B208" s="103">
        <v>168</v>
      </c>
      <c r="C208" s="103" t="s">
        <v>421</v>
      </c>
      <c r="D208" s="152" t="s">
        <v>422</v>
      </c>
      <c r="E208" s="172" t="s">
        <v>122</v>
      </c>
      <c r="F208" s="173">
        <v>2250</v>
      </c>
      <c r="G208" s="155">
        <v>200</v>
      </c>
      <c r="H208" s="156">
        <v>1906.7796610169491</v>
      </c>
      <c r="I208" s="156">
        <f t="shared" si="63"/>
        <v>450000</v>
      </c>
      <c r="J208" s="157">
        <v>226</v>
      </c>
      <c r="K208" s="156">
        <f t="shared" si="64"/>
        <v>508500</v>
      </c>
      <c r="L208" s="156">
        <f t="shared" si="65"/>
        <v>58500</v>
      </c>
      <c r="M208" s="156">
        <f t="shared" si="66"/>
        <v>0</v>
      </c>
      <c r="N208" s="158"/>
      <c r="O208" s="159">
        <f t="shared" si="67"/>
        <v>0</v>
      </c>
      <c r="P208" s="160"/>
      <c r="Q208" s="161">
        <f t="shared" si="68"/>
        <v>0</v>
      </c>
      <c r="R208" s="161">
        <f t="shared" si="69"/>
        <v>0</v>
      </c>
      <c r="S208" s="161">
        <f t="shared" si="70"/>
        <v>0</v>
      </c>
      <c r="T208" s="162">
        <f t="shared" si="71"/>
        <v>200</v>
      </c>
      <c r="U208" s="163">
        <f t="shared" si="72"/>
        <v>450000</v>
      </c>
      <c r="V208" s="160">
        <f t="shared" si="58"/>
        <v>226</v>
      </c>
      <c r="W208" s="159">
        <f t="shared" si="59"/>
        <v>508500</v>
      </c>
      <c r="X208" s="159">
        <f t="shared" si="60"/>
        <v>58500</v>
      </c>
      <c r="Y208" s="164">
        <f t="shared" si="61"/>
        <v>0</v>
      </c>
      <c r="Z208" s="175">
        <v>227</v>
      </c>
      <c r="AA208" s="159">
        <f t="shared" si="62"/>
        <v>510750</v>
      </c>
      <c r="AB208" s="159">
        <f t="shared" si="73"/>
        <v>60750</v>
      </c>
      <c r="AC208" s="165">
        <f t="shared" si="74"/>
        <v>0</v>
      </c>
      <c r="AD208" s="77"/>
    </row>
    <row r="209" spans="1:30" ht="15" customHeight="1">
      <c r="A209" s="103">
        <v>205</v>
      </c>
      <c r="B209" s="103">
        <v>169</v>
      </c>
      <c r="C209" s="103" t="s">
        <v>423</v>
      </c>
      <c r="D209" s="152" t="s">
        <v>424</v>
      </c>
      <c r="E209" s="172" t="s">
        <v>122</v>
      </c>
      <c r="F209" s="173">
        <v>2950</v>
      </c>
      <c r="G209" s="155">
        <v>550</v>
      </c>
      <c r="H209" s="156">
        <v>2500</v>
      </c>
      <c r="I209" s="156">
        <f t="shared" si="63"/>
        <v>1622500</v>
      </c>
      <c r="J209" s="157">
        <v>550</v>
      </c>
      <c r="K209" s="156">
        <f t="shared" si="64"/>
        <v>1622500</v>
      </c>
      <c r="L209" s="156">
        <f t="shared" si="65"/>
        <v>0</v>
      </c>
      <c r="M209" s="156">
        <f t="shared" si="66"/>
        <v>0</v>
      </c>
      <c r="N209" s="158"/>
      <c r="O209" s="159">
        <f t="shared" si="67"/>
        <v>0</v>
      </c>
      <c r="P209" s="160"/>
      <c r="Q209" s="161">
        <f t="shared" si="68"/>
        <v>0</v>
      </c>
      <c r="R209" s="161">
        <f t="shared" si="69"/>
        <v>0</v>
      </c>
      <c r="S209" s="161">
        <f t="shared" si="70"/>
        <v>0</v>
      </c>
      <c r="T209" s="162">
        <f t="shared" si="71"/>
        <v>550</v>
      </c>
      <c r="U209" s="163">
        <f t="shared" si="72"/>
        <v>1622500</v>
      </c>
      <c r="V209" s="160">
        <f t="shared" si="58"/>
        <v>550</v>
      </c>
      <c r="W209" s="159">
        <f t="shared" si="59"/>
        <v>1622500</v>
      </c>
      <c r="X209" s="159">
        <f t="shared" si="60"/>
        <v>0</v>
      </c>
      <c r="Y209" s="164">
        <f t="shared" si="61"/>
        <v>0</v>
      </c>
      <c r="Z209" s="175">
        <v>564</v>
      </c>
      <c r="AA209" s="159">
        <f t="shared" si="62"/>
        <v>1663800</v>
      </c>
      <c r="AB209" s="159">
        <f t="shared" si="73"/>
        <v>41300</v>
      </c>
      <c r="AC209" s="165">
        <f t="shared" si="74"/>
        <v>0</v>
      </c>
      <c r="AD209" s="77"/>
    </row>
    <row r="210" spans="1:30" ht="28.8">
      <c r="A210" s="103">
        <v>206</v>
      </c>
      <c r="B210" s="103">
        <v>170</v>
      </c>
      <c r="C210" s="103" t="s">
        <v>425</v>
      </c>
      <c r="D210" s="152" t="s">
        <v>426</v>
      </c>
      <c r="E210" s="172" t="s">
        <v>122</v>
      </c>
      <c r="F210" s="173">
        <v>650.00000000000011</v>
      </c>
      <c r="G210" s="155">
        <v>320</v>
      </c>
      <c r="H210" s="156">
        <v>550.84745762711873</v>
      </c>
      <c r="I210" s="156">
        <f t="shared" si="63"/>
        <v>208000.00000000003</v>
      </c>
      <c r="J210" s="157">
        <v>591</v>
      </c>
      <c r="K210" s="156">
        <f t="shared" si="64"/>
        <v>384150.00000000006</v>
      </c>
      <c r="L210" s="156">
        <f t="shared" si="65"/>
        <v>176150.00000000003</v>
      </c>
      <c r="M210" s="156">
        <f t="shared" si="66"/>
        <v>0</v>
      </c>
      <c r="N210" s="158"/>
      <c r="O210" s="159">
        <f t="shared" si="67"/>
        <v>0</v>
      </c>
      <c r="P210" s="160"/>
      <c r="Q210" s="161">
        <f t="shared" si="68"/>
        <v>0</v>
      </c>
      <c r="R210" s="161">
        <f t="shared" si="69"/>
        <v>0</v>
      </c>
      <c r="S210" s="161">
        <f t="shared" si="70"/>
        <v>0</v>
      </c>
      <c r="T210" s="162">
        <f t="shared" si="71"/>
        <v>320</v>
      </c>
      <c r="U210" s="163">
        <f t="shared" si="72"/>
        <v>208000.00000000003</v>
      </c>
      <c r="V210" s="160">
        <f t="shared" si="58"/>
        <v>591</v>
      </c>
      <c r="W210" s="159">
        <f t="shared" si="59"/>
        <v>384150.00000000006</v>
      </c>
      <c r="X210" s="159">
        <f t="shared" si="60"/>
        <v>176150.00000000003</v>
      </c>
      <c r="Y210" s="164">
        <f t="shared" si="61"/>
        <v>0</v>
      </c>
      <c r="Z210" s="175">
        <v>544</v>
      </c>
      <c r="AA210" s="159">
        <f t="shared" si="62"/>
        <v>353600.00000000006</v>
      </c>
      <c r="AB210" s="159">
        <f t="shared" si="73"/>
        <v>145600.00000000003</v>
      </c>
      <c r="AC210" s="165">
        <f t="shared" si="74"/>
        <v>0</v>
      </c>
      <c r="AD210" s="77"/>
    </row>
    <row r="211" spans="1:30" ht="28.8">
      <c r="A211" s="103">
        <v>207</v>
      </c>
      <c r="B211" s="103">
        <v>171</v>
      </c>
      <c r="C211" s="103" t="s">
        <v>427</v>
      </c>
      <c r="D211" s="152" t="s">
        <v>428</v>
      </c>
      <c r="E211" s="172" t="s">
        <v>122</v>
      </c>
      <c r="F211" s="173">
        <v>950</v>
      </c>
      <c r="G211" s="155">
        <v>525</v>
      </c>
      <c r="H211" s="156">
        <v>805.08474576271192</v>
      </c>
      <c r="I211" s="156">
        <f t="shared" si="63"/>
        <v>498750</v>
      </c>
      <c r="J211" s="157">
        <v>838</v>
      </c>
      <c r="K211" s="156">
        <f t="shared" si="64"/>
        <v>796100</v>
      </c>
      <c r="L211" s="156">
        <f t="shared" si="65"/>
        <v>297350</v>
      </c>
      <c r="M211" s="156">
        <f t="shared" si="66"/>
        <v>0</v>
      </c>
      <c r="N211" s="158"/>
      <c r="O211" s="159">
        <f t="shared" si="67"/>
        <v>0</v>
      </c>
      <c r="P211" s="160"/>
      <c r="Q211" s="161">
        <f t="shared" si="68"/>
        <v>0</v>
      </c>
      <c r="R211" s="161">
        <f t="shared" si="69"/>
        <v>0</v>
      </c>
      <c r="S211" s="161">
        <f t="shared" si="70"/>
        <v>0</v>
      </c>
      <c r="T211" s="162">
        <f t="shared" si="71"/>
        <v>525</v>
      </c>
      <c r="U211" s="163">
        <f t="shared" si="72"/>
        <v>498750</v>
      </c>
      <c r="V211" s="160">
        <f t="shared" si="58"/>
        <v>838</v>
      </c>
      <c r="W211" s="159">
        <f t="shared" si="59"/>
        <v>796100</v>
      </c>
      <c r="X211" s="159">
        <f t="shared" si="60"/>
        <v>297350</v>
      </c>
      <c r="Y211" s="164">
        <f t="shared" si="61"/>
        <v>0</v>
      </c>
      <c r="Z211" s="175">
        <v>757</v>
      </c>
      <c r="AA211" s="159">
        <f t="shared" si="62"/>
        <v>719150</v>
      </c>
      <c r="AB211" s="159">
        <f t="shared" si="73"/>
        <v>220400</v>
      </c>
      <c r="AC211" s="165">
        <f t="shared" si="74"/>
        <v>0</v>
      </c>
      <c r="AD211" s="77"/>
    </row>
    <row r="212" spans="1:30" ht="28.8">
      <c r="A212" s="103">
        <v>208</v>
      </c>
      <c r="B212" s="103">
        <v>172</v>
      </c>
      <c r="C212" s="103" t="s">
        <v>429</v>
      </c>
      <c r="D212" s="152" t="s">
        <v>430</v>
      </c>
      <c r="E212" s="172" t="s">
        <v>122</v>
      </c>
      <c r="F212" s="173">
        <v>1450</v>
      </c>
      <c r="G212" s="155">
        <v>530</v>
      </c>
      <c r="H212" s="156">
        <v>1228.8135593220341</v>
      </c>
      <c r="I212" s="156">
        <f t="shared" si="63"/>
        <v>768500</v>
      </c>
      <c r="J212" s="157">
        <v>636</v>
      </c>
      <c r="K212" s="156">
        <f t="shared" si="64"/>
        <v>922200</v>
      </c>
      <c r="L212" s="156">
        <f t="shared" si="65"/>
        <v>153700</v>
      </c>
      <c r="M212" s="156">
        <f t="shared" si="66"/>
        <v>0</v>
      </c>
      <c r="N212" s="158"/>
      <c r="O212" s="159">
        <f t="shared" si="67"/>
        <v>0</v>
      </c>
      <c r="P212" s="160"/>
      <c r="Q212" s="161">
        <f t="shared" si="68"/>
        <v>0</v>
      </c>
      <c r="R212" s="161">
        <f t="shared" si="69"/>
        <v>0</v>
      </c>
      <c r="S212" s="161">
        <f t="shared" si="70"/>
        <v>0</v>
      </c>
      <c r="T212" s="162">
        <f t="shared" si="71"/>
        <v>530</v>
      </c>
      <c r="U212" s="163">
        <f t="shared" si="72"/>
        <v>768500</v>
      </c>
      <c r="V212" s="160">
        <f t="shared" si="58"/>
        <v>636</v>
      </c>
      <c r="W212" s="159">
        <f t="shared" si="59"/>
        <v>922200</v>
      </c>
      <c r="X212" s="159">
        <f t="shared" si="60"/>
        <v>153700</v>
      </c>
      <c r="Y212" s="164">
        <f t="shared" si="61"/>
        <v>0</v>
      </c>
      <c r="Z212" s="175">
        <v>595</v>
      </c>
      <c r="AA212" s="159">
        <f t="shared" si="62"/>
        <v>862750</v>
      </c>
      <c r="AB212" s="159">
        <f t="shared" si="73"/>
        <v>94250</v>
      </c>
      <c r="AC212" s="165">
        <f t="shared" si="74"/>
        <v>0</v>
      </c>
      <c r="AD212" s="77"/>
    </row>
    <row r="213" spans="1:30">
      <c r="A213" s="103">
        <v>209</v>
      </c>
      <c r="B213" s="103">
        <v>228</v>
      </c>
      <c r="C213" s="103" t="s">
        <v>431</v>
      </c>
      <c r="D213" s="152" t="s">
        <v>432</v>
      </c>
      <c r="E213" s="153" t="s">
        <v>22</v>
      </c>
      <c r="F213" s="154">
        <v>1500</v>
      </c>
      <c r="G213" s="155">
        <v>40</v>
      </c>
      <c r="H213" s="156">
        <v>1271.1864406779662</v>
      </c>
      <c r="I213" s="156">
        <f t="shared" si="63"/>
        <v>60000</v>
      </c>
      <c r="J213" s="157">
        <v>35</v>
      </c>
      <c r="K213" s="156">
        <f t="shared" si="64"/>
        <v>52500</v>
      </c>
      <c r="L213" s="156">
        <f t="shared" si="65"/>
        <v>0</v>
      </c>
      <c r="M213" s="156">
        <f t="shared" si="66"/>
        <v>7500</v>
      </c>
      <c r="N213" s="158"/>
      <c r="O213" s="159">
        <f t="shared" si="67"/>
        <v>0</v>
      </c>
      <c r="P213" s="160"/>
      <c r="Q213" s="161">
        <f t="shared" si="68"/>
        <v>0</v>
      </c>
      <c r="R213" s="161">
        <f t="shared" si="69"/>
        <v>0</v>
      </c>
      <c r="S213" s="161">
        <f t="shared" si="70"/>
        <v>0</v>
      </c>
      <c r="T213" s="162">
        <f t="shared" si="71"/>
        <v>40</v>
      </c>
      <c r="U213" s="163">
        <f t="shared" si="72"/>
        <v>60000</v>
      </c>
      <c r="V213" s="160">
        <f t="shared" si="58"/>
        <v>35</v>
      </c>
      <c r="W213" s="159">
        <f t="shared" si="59"/>
        <v>52500</v>
      </c>
      <c r="X213" s="159">
        <f t="shared" si="60"/>
        <v>0</v>
      </c>
      <c r="Y213" s="164">
        <f t="shared" si="61"/>
        <v>7500</v>
      </c>
      <c r="Z213" s="175">
        <v>31</v>
      </c>
      <c r="AA213" s="159">
        <f t="shared" si="62"/>
        <v>46500</v>
      </c>
      <c r="AB213" s="159">
        <f t="shared" si="73"/>
        <v>0</v>
      </c>
      <c r="AC213" s="165">
        <f t="shared" si="74"/>
        <v>13500</v>
      </c>
      <c r="AD213" s="166"/>
    </row>
    <row r="214" spans="1:30">
      <c r="A214" s="103">
        <v>210</v>
      </c>
      <c r="B214" s="103">
        <v>229</v>
      </c>
      <c r="C214" s="103" t="s">
        <v>433</v>
      </c>
      <c r="D214" s="152" t="s">
        <v>434</v>
      </c>
      <c r="E214" s="153" t="s">
        <v>22</v>
      </c>
      <c r="F214" s="154">
        <v>2500</v>
      </c>
      <c r="G214" s="155">
        <v>15</v>
      </c>
      <c r="H214" s="156">
        <v>2118.6440677966102</v>
      </c>
      <c r="I214" s="156">
        <f t="shared" si="63"/>
        <v>37500</v>
      </c>
      <c r="J214" s="157">
        <v>13</v>
      </c>
      <c r="K214" s="156">
        <f t="shared" si="64"/>
        <v>32500</v>
      </c>
      <c r="L214" s="156">
        <f t="shared" si="65"/>
        <v>0</v>
      </c>
      <c r="M214" s="156">
        <f t="shared" si="66"/>
        <v>5000</v>
      </c>
      <c r="N214" s="158"/>
      <c r="O214" s="159">
        <f t="shared" si="67"/>
        <v>0</v>
      </c>
      <c r="P214" s="160"/>
      <c r="Q214" s="161">
        <f t="shared" si="68"/>
        <v>0</v>
      </c>
      <c r="R214" s="161">
        <f t="shared" si="69"/>
        <v>0</v>
      </c>
      <c r="S214" s="161">
        <f t="shared" si="70"/>
        <v>0</v>
      </c>
      <c r="T214" s="162">
        <f t="shared" si="71"/>
        <v>15</v>
      </c>
      <c r="U214" s="163">
        <f t="shared" si="72"/>
        <v>37500</v>
      </c>
      <c r="V214" s="160">
        <f t="shared" si="58"/>
        <v>13</v>
      </c>
      <c r="W214" s="159">
        <f t="shared" si="59"/>
        <v>32500</v>
      </c>
      <c r="X214" s="159">
        <f t="shared" si="60"/>
        <v>0</v>
      </c>
      <c r="Y214" s="164">
        <f t="shared" si="61"/>
        <v>5000</v>
      </c>
      <c r="Z214" s="175">
        <v>14</v>
      </c>
      <c r="AA214" s="159">
        <f t="shared" si="62"/>
        <v>35000</v>
      </c>
      <c r="AB214" s="159">
        <f t="shared" si="73"/>
        <v>0</v>
      </c>
      <c r="AC214" s="165">
        <f t="shared" si="74"/>
        <v>2500</v>
      </c>
      <c r="AD214" s="166"/>
    </row>
    <row r="215" spans="1:30">
      <c r="A215" s="103">
        <v>211</v>
      </c>
      <c r="B215" s="103">
        <v>173</v>
      </c>
      <c r="C215" s="103" t="s">
        <v>435</v>
      </c>
      <c r="D215" s="152" t="s">
        <v>436</v>
      </c>
      <c r="E215" s="153" t="s">
        <v>22</v>
      </c>
      <c r="F215" s="154">
        <v>3500</v>
      </c>
      <c r="G215" s="155">
        <v>3</v>
      </c>
      <c r="H215" s="156">
        <v>2966.1016949152545</v>
      </c>
      <c r="I215" s="156">
        <f t="shared" si="63"/>
        <v>10500</v>
      </c>
      <c r="J215" s="157">
        <v>7</v>
      </c>
      <c r="K215" s="156">
        <f t="shared" si="64"/>
        <v>24500</v>
      </c>
      <c r="L215" s="156">
        <f t="shared" si="65"/>
        <v>14000</v>
      </c>
      <c r="M215" s="156">
        <f t="shared" si="66"/>
        <v>0</v>
      </c>
      <c r="N215" s="158">
        <v>2</v>
      </c>
      <c r="O215" s="159">
        <f t="shared" si="67"/>
        <v>7000</v>
      </c>
      <c r="P215" s="160">
        <v>2</v>
      </c>
      <c r="Q215" s="161">
        <f t="shared" si="68"/>
        <v>7000</v>
      </c>
      <c r="R215" s="161">
        <f t="shared" si="69"/>
        <v>0</v>
      </c>
      <c r="S215" s="161">
        <f t="shared" si="70"/>
        <v>0</v>
      </c>
      <c r="T215" s="162">
        <f t="shared" si="71"/>
        <v>5</v>
      </c>
      <c r="U215" s="163">
        <f t="shared" si="72"/>
        <v>17500</v>
      </c>
      <c r="V215" s="160">
        <f t="shared" si="58"/>
        <v>9</v>
      </c>
      <c r="W215" s="159">
        <f t="shared" si="59"/>
        <v>31500</v>
      </c>
      <c r="X215" s="159">
        <f t="shared" si="60"/>
        <v>14000</v>
      </c>
      <c r="Y215" s="164">
        <f t="shared" si="61"/>
        <v>0</v>
      </c>
      <c r="Z215" s="175">
        <f t="shared" ref="Z215:Z249" si="75">V215</f>
        <v>9</v>
      </c>
      <c r="AA215" s="159">
        <f t="shared" si="62"/>
        <v>31500</v>
      </c>
      <c r="AB215" s="159">
        <f t="shared" si="73"/>
        <v>14000</v>
      </c>
      <c r="AC215" s="165">
        <f t="shared" si="74"/>
        <v>0</v>
      </c>
      <c r="AD215" s="166"/>
    </row>
    <row r="216" spans="1:30">
      <c r="A216" s="103">
        <v>212</v>
      </c>
      <c r="B216" s="103">
        <v>174</v>
      </c>
      <c r="C216" s="103" t="s">
        <v>437</v>
      </c>
      <c r="D216" s="152" t="s">
        <v>438</v>
      </c>
      <c r="E216" s="153" t="s">
        <v>22</v>
      </c>
      <c r="F216" s="154">
        <v>4500</v>
      </c>
      <c r="G216" s="155">
        <v>2</v>
      </c>
      <c r="H216" s="156">
        <v>3813.5593220338983</v>
      </c>
      <c r="I216" s="156">
        <f t="shared" si="63"/>
        <v>9000</v>
      </c>
      <c r="J216" s="157">
        <v>2</v>
      </c>
      <c r="K216" s="156">
        <f t="shared" si="64"/>
        <v>9000</v>
      </c>
      <c r="L216" s="156">
        <f t="shared" si="65"/>
        <v>0</v>
      </c>
      <c r="M216" s="156">
        <f t="shared" si="66"/>
        <v>0</v>
      </c>
      <c r="N216" s="158">
        <v>3</v>
      </c>
      <c r="O216" s="159">
        <f t="shared" si="67"/>
        <v>13500</v>
      </c>
      <c r="P216" s="160">
        <v>2</v>
      </c>
      <c r="Q216" s="161">
        <f t="shared" si="68"/>
        <v>9000</v>
      </c>
      <c r="R216" s="161">
        <f t="shared" si="69"/>
        <v>0</v>
      </c>
      <c r="S216" s="161">
        <f t="shared" si="70"/>
        <v>4500</v>
      </c>
      <c r="T216" s="162">
        <f t="shared" si="71"/>
        <v>5</v>
      </c>
      <c r="U216" s="163">
        <f t="shared" si="72"/>
        <v>22500</v>
      </c>
      <c r="V216" s="160">
        <f t="shared" si="58"/>
        <v>4</v>
      </c>
      <c r="W216" s="159">
        <f t="shared" si="59"/>
        <v>18000</v>
      </c>
      <c r="X216" s="159">
        <f t="shared" si="60"/>
        <v>0</v>
      </c>
      <c r="Y216" s="164">
        <f t="shared" si="61"/>
        <v>4500</v>
      </c>
      <c r="Z216" s="175">
        <f t="shared" si="75"/>
        <v>4</v>
      </c>
      <c r="AA216" s="159">
        <f t="shared" si="62"/>
        <v>18000</v>
      </c>
      <c r="AB216" s="159">
        <f t="shared" si="73"/>
        <v>0</v>
      </c>
      <c r="AC216" s="165">
        <f t="shared" si="74"/>
        <v>4500</v>
      </c>
      <c r="AD216" s="166"/>
    </row>
    <row r="217" spans="1:30">
      <c r="A217" s="103">
        <v>213</v>
      </c>
      <c r="B217" s="103">
        <v>175</v>
      </c>
      <c r="C217" s="103" t="s">
        <v>439</v>
      </c>
      <c r="D217" s="152" t="s">
        <v>440</v>
      </c>
      <c r="E217" s="153" t="s">
        <v>22</v>
      </c>
      <c r="F217" s="154">
        <v>5500.0000000000009</v>
      </c>
      <c r="G217" s="155">
        <v>2</v>
      </c>
      <c r="H217" s="156">
        <v>4661.016949152543</v>
      </c>
      <c r="I217" s="156">
        <f t="shared" si="63"/>
        <v>11000.000000000002</v>
      </c>
      <c r="J217" s="157">
        <v>5</v>
      </c>
      <c r="K217" s="156">
        <f t="shared" si="64"/>
        <v>27500.000000000004</v>
      </c>
      <c r="L217" s="156">
        <f t="shared" si="65"/>
        <v>16500</v>
      </c>
      <c r="M217" s="156">
        <f t="shared" si="66"/>
        <v>0</v>
      </c>
      <c r="N217" s="158">
        <v>1</v>
      </c>
      <c r="O217" s="159">
        <f t="shared" si="67"/>
        <v>5500.0000000000009</v>
      </c>
      <c r="P217" s="160">
        <v>1</v>
      </c>
      <c r="Q217" s="161">
        <f t="shared" si="68"/>
        <v>5500.0000000000009</v>
      </c>
      <c r="R217" s="161">
        <f t="shared" si="69"/>
        <v>0</v>
      </c>
      <c r="S217" s="161">
        <f t="shared" si="70"/>
        <v>0</v>
      </c>
      <c r="T217" s="162">
        <f t="shared" si="71"/>
        <v>3</v>
      </c>
      <c r="U217" s="163">
        <f t="shared" si="72"/>
        <v>16500.000000000004</v>
      </c>
      <c r="V217" s="160">
        <f t="shared" si="58"/>
        <v>6</v>
      </c>
      <c r="W217" s="159">
        <f t="shared" si="59"/>
        <v>33000.000000000007</v>
      </c>
      <c r="X217" s="159">
        <f t="shared" si="60"/>
        <v>16500.000000000004</v>
      </c>
      <c r="Y217" s="164">
        <f t="shared" si="61"/>
        <v>0</v>
      </c>
      <c r="Z217" s="175">
        <v>10</v>
      </c>
      <c r="AA217" s="159">
        <f t="shared" si="62"/>
        <v>55000.000000000007</v>
      </c>
      <c r="AB217" s="159">
        <f t="shared" si="73"/>
        <v>38500</v>
      </c>
      <c r="AC217" s="165">
        <f t="shared" si="74"/>
        <v>0</v>
      </c>
      <c r="AD217" s="166"/>
    </row>
    <row r="218" spans="1:30" ht="28.8">
      <c r="A218" s="103">
        <v>214</v>
      </c>
      <c r="B218" s="103">
        <v>176</v>
      </c>
      <c r="C218" s="103" t="s">
        <v>441</v>
      </c>
      <c r="D218" s="152" t="s">
        <v>442</v>
      </c>
      <c r="E218" s="153" t="s">
        <v>22</v>
      </c>
      <c r="F218" s="154">
        <v>2850</v>
      </c>
      <c r="G218" s="155">
        <f>7*27</f>
        <v>189</v>
      </c>
      <c r="H218" s="156">
        <v>2415.2542372881358</v>
      </c>
      <c r="I218" s="156">
        <f t="shared" si="63"/>
        <v>538650</v>
      </c>
      <c r="J218" s="157">
        <v>231</v>
      </c>
      <c r="K218" s="156">
        <f t="shared" si="64"/>
        <v>658350</v>
      </c>
      <c r="L218" s="156">
        <f t="shared" si="65"/>
        <v>119700</v>
      </c>
      <c r="M218" s="156">
        <f t="shared" si="66"/>
        <v>0</v>
      </c>
      <c r="N218" s="158"/>
      <c r="O218" s="159">
        <f t="shared" si="67"/>
        <v>0</v>
      </c>
      <c r="P218" s="160"/>
      <c r="Q218" s="161">
        <f t="shared" si="68"/>
        <v>0</v>
      </c>
      <c r="R218" s="161">
        <f t="shared" si="69"/>
        <v>0</v>
      </c>
      <c r="S218" s="161">
        <f t="shared" si="70"/>
        <v>0</v>
      </c>
      <c r="T218" s="162">
        <f t="shared" si="71"/>
        <v>189</v>
      </c>
      <c r="U218" s="163">
        <f t="shared" si="72"/>
        <v>538650</v>
      </c>
      <c r="V218" s="160">
        <f t="shared" si="58"/>
        <v>231</v>
      </c>
      <c r="W218" s="159">
        <f t="shared" si="59"/>
        <v>658350</v>
      </c>
      <c r="X218" s="159">
        <f t="shared" si="60"/>
        <v>119700</v>
      </c>
      <c r="Y218" s="164">
        <f t="shared" si="61"/>
        <v>0</v>
      </c>
      <c r="Z218" s="175">
        <v>206</v>
      </c>
      <c r="AA218" s="159">
        <f t="shared" si="62"/>
        <v>587100</v>
      </c>
      <c r="AB218" s="159">
        <f t="shared" si="73"/>
        <v>48450</v>
      </c>
      <c r="AC218" s="165">
        <f t="shared" si="74"/>
        <v>0</v>
      </c>
      <c r="AD218" s="166"/>
    </row>
    <row r="219" spans="1:30">
      <c r="A219" s="103">
        <v>215</v>
      </c>
      <c r="B219" s="103">
        <v>177</v>
      </c>
      <c r="C219" s="103" t="s">
        <v>443</v>
      </c>
      <c r="D219" s="152" t="s">
        <v>444</v>
      </c>
      <c r="E219" s="153" t="s">
        <v>22</v>
      </c>
      <c r="F219" s="154">
        <v>25000</v>
      </c>
      <c r="G219" s="155">
        <v>2</v>
      </c>
      <c r="H219" s="156">
        <v>21186.440677966104</v>
      </c>
      <c r="I219" s="156">
        <f t="shared" si="63"/>
        <v>50000</v>
      </c>
      <c r="J219" s="157">
        <v>0</v>
      </c>
      <c r="K219" s="156">
        <f t="shared" si="64"/>
        <v>0</v>
      </c>
      <c r="L219" s="156">
        <f t="shared" si="65"/>
        <v>0</v>
      </c>
      <c r="M219" s="156">
        <f t="shared" si="66"/>
        <v>50000</v>
      </c>
      <c r="N219" s="158"/>
      <c r="O219" s="159">
        <f t="shared" si="67"/>
        <v>0</v>
      </c>
      <c r="P219" s="160"/>
      <c r="Q219" s="161">
        <f t="shared" si="68"/>
        <v>0</v>
      </c>
      <c r="R219" s="161">
        <f t="shared" si="69"/>
        <v>0</v>
      </c>
      <c r="S219" s="161">
        <f t="shared" si="70"/>
        <v>0</v>
      </c>
      <c r="T219" s="162">
        <f t="shared" si="71"/>
        <v>2</v>
      </c>
      <c r="U219" s="163">
        <f t="shared" si="72"/>
        <v>50000</v>
      </c>
      <c r="V219" s="160">
        <f t="shared" si="58"/>
        <v>0</v>
      </c>
      <c r="W219" s="159">
        <f t="shared" si="59"/>
        <v>0</v>
      </c>
      <c r="X219" s="159">
        <f t="shared" si="60"/>
        <v>0</v>
      </c>
      <c r="Y219" s="164">
        <f t="shared" si="61"/>
        <v>50000</v>
      </c>
      <c r="Z219" s="175">
        <f t="shared" si="75"/>
        <v>0</v>
      </c>
      <c r="AA219" s="159">
        <f t="shared" si="62"/>
        <v>0</v>
      </c>
      <c r="AB219" s="159">
        <f t="shared" si="73"/>
        <v>0</v>
      </c>
      <c r="AC219" s="165">
        <f t="shared" si="74"/>
        <v>50000</v>
      </c>
      <c r="AD219" s="166"/>
    </row>
    <row r="220" spans="1:30">
      <c r="A220" s="103">
        <v>216</v>
      </c>
      <c r="B220" s="103">
        <v>178</v>
      </c>
      <c r="C220" s="103" t="s">
        <v>445</v>
      </c>
      <c r="D220" s="152" t="s">
        <v>446</v>
      </c>
      <c r="E220" s="153" t="s">
        <v>22</v>
      </c>
      <c r="F220" s="154">
        <v>30000</v>
      </c>
      <c r="G220" s="155">
        <v>4</v>
      </c>
      <c r="H220" s="156">
        <v>25423.728813559323</v>
      </c>
      <c r="I220" s="156">
        <f t="shared" si="63"/>
        <v>120000</v>
      </c>
      <c r="J220" s="157">
        <v>5</v>
      </c>
      <c r="K220" s="156">
        <f t="shared" si="64"/>
        <v>150000</v>
      </c>
      <c r="L220" s="156">
        <f t="shared" si="65"/>
        <v>30000</v>
      </c>
      <c r="M220" s="156">
        <f t="shared" si="66"/>
        <v>0</v>
      </c>
      <c r="N220" s="158"/>
      <c r="O220" s="159">
        <f t="shared" si="67"/>
        <v>0</v>
      </c>
      <c r="P220" s="160"/>
      <c r="Q220" s="161">
        <f t="shared" si="68"/>
        <v>0</v>
      </c>
      <c r="R220" s="161">
        <f t="shared" si="69"/>
        <v>0</v>
      </c>
      <c r="S220" s="161">
        <f t="shared" si="70"/>
        <v>0</v>
      </c>
      <c r="T220" s="162">
        <f t="shared" si="71"/>
        <v>4</v>
      </c>
      <c r="U220" s="163">
        <f t="shared" si="72"/>
        <v>120000</v>
      </c>
      <c r="V220" s="160">
        <f t="shared" si="58"/>
        <v>5</v>
      </c>
      <c r="W220" s="159">
        <f t="shared" si="59"/>
        <v>150000</v>
      </c>
      <c r="X220" s="159">
        <f t="shared" si="60"/>
        <v>30000</v>
      </c>
      <c r="Y220" s="164">
        <f t="shared" si="61"/>
        <v>0</v>
      </c>
      <c r="Z220" s="175">
        <f t="shared" si="75"/>
        <v>5</v>
      </c>
      <c r="AA220" s="159">
        <f t="shared" si="62"/>
        <v>150000</v>
      </c>
      <c r="AB220" s="159">
        <f t="shared" si="73"/>
        <v>30000</v>
      </c>
      <c r="AC220" s="165">
        <f t="shared" si="74"/>
        <v>0</v>
      </c>
      <c r="AD220" s="166"/>
    </row>
    <row r="221" spans="1:30">
      <c r="A221" s="103"/>
      <c r="B221" s="103"/>
      <c r="C221" s="103"/>
      <c r="D221" s="152" t="s">
        <v>527</v>
      </c>
      <c r="E221" s="153" t="s">
        <v>22</v>
      </c>
      <c r="F221" s="154"/>
      <c r="G221" s="155"/>
      <c r="H221" s="156"/>
      <c r="I221" s="156"/>
      <c r="J221" s="157"/>
      <c r="K221" s="156"/>
      <c r="L221" s="156"/>
      <c r="M221" s="156"/>
      <c r="N221" s="158"/>
      <c r="O221" s="159"/>
      <c r="P221" s="160"/>
      <c r="Q221" s="161"/>
      <c r="R221" s="161"/>
      <c r="S221" s="161"/>
      <c r="T221" s="162">
        <v>0</v>
      </c>
      <c r="U221" s="163"/>
      <c r="V221" s="160"/>
      <c r="W221" s="159"/>
      <c r="X221" s="159"/>
      <c r="Y221" s="164"/>
      <c r="Z221" s="175">
        <v>2</v>
      </c>
      <c r="AA221" s="159"/>
      <c r="AB221" s="159"/>
      <c r="AC221" s="165"/>
      <c r="AD221" s="166"/>
    </row>
    <row r="222" spans="1:30">
      <c r="A222" s="103">
        <v>217</v>
      </c>
      <c r="B222" s="103">
        <v>179</v>
      </c>
      <c r="C222" s="103" t="s">
        <v>447</v>
      </c>
      <c r="D222" s="152" t="s">
        <v>448</v>
      </c>
      <c r="E222" s="153" t="s">
        <v>22</v>
      </c>
      <c r="F222" s="154">
        <v>40000</v>
      </c>
      <c r="G222" s="155">
        <v>5</v>
      </c>
      <c r="H222" s="156">
        <v>33898.305084745763</v>
      </c>
      <c r="I222" s="156">
        <f t="shared" si="63"/>
        <v>200000</v>
      </c>
      <c r="J222" s="157">
        <v>0</v>
      </c>
      <c r="K222" s="156">
        <f t="shared" si="64"/>
        <v>0</v>
      </c>
      <c r="L222" s="156">
        <f t="shared" si="65"/>
        <v>0</v>
      </c>
      <c r="M222" s="156">
        <f t="shared" si="66"/>
        <v>200000</v>
      </c>
      <c r="N222" s="158">
        <v>1</v>
      </c>
      <c r="O222" s="159">
        <f t="shared" si="67"/>
        <v>40000</v>
      </c>
      <c r="P222" s="160">
        <v>0</v>
      </c>
      <c r="Q222" s="161">
        <f t="shared" si="68"/>
        <v>0</v>
      </c>
      <c r="R222" s="161">
        <f t="shared" si="69"/>
        <v>0</v>
      </c>
      <c r="S222" s="161">
        <f t="shared" si="70"/>
        <v>40000</v>
      </c>
      <c r="T222" s="162">
        <f t="shared" si="71"/>
        <v>6</v>
      </c>
      <c r="U222" s="163">
        <f t="shared" si="72"/>
        <v>240000</v>
      </c>
      <c r="V222" s="160">
        <f t="shared" si="58"/>
        <v>0</v>
      </c>
      <c r="W222" s="159">
        <f t="shared" si="59"/>
        <v>0</v>
      </c>
      <c r="X222" s="159">
        <f t="shared" si="60"/>
        <v>0</v>
      </c>
      <c r="Y222" s="164">
        <f t="shared" si="61"/>
        <v>240000</v>
      </c>
      <c r="Z222" s="175">
        <f t="shared" si="75"/>
        <v>0</v>
      </c>
      <c r="AA222" s="159">
        <f t="shared" si="62"/>
        <v>0</v>
      </c>
      <c r="AB222" s="159">
        <f t="shared" si="73"/>
        <v>0</v>
      </c>
      <c r="AC222" s="165">
        <f t="shared" si="74"/>
        <v>240000</v>
      </c>
      <c r="AD222" s="166"/>
    </row>
    <row r="223" spans="1:30">
      <c r="A223" s="103"/>
      <c r="B223" s="103"/>
      <c r="C223" s="103"/>
      <c r="D223" s="152" t="s">
        <v>528</v>
      </c>
      <c r="E223" s="153" t="s">
        <v>22</v>
      </c>
      <c r="F223" s="154"/>
      <c r="G223" s="155"/>
      <c r="H223" s="156"/>
      <c r="I223" s="156"/>
      <c r="J223" s="157"/>
      <c r="K223" s="156"/>
      <c r="L223" s="156"/>
      <c r="M223" s="156"/>
      <c r="N223" s="158"/>
      <c r="O223" s="159"/>
      <c r="P223" s="160"/>
      <c r="Q223" s="161"/>
      <c r="R223" s="161"/>
      <c r="S223" s="161"/>
      <c r="T223" s="162"/>
      <c r="U223" s="163"/>
      <c r="V223" s="160"/>
      <c r="W223" s="159"/>
      <c r="X223" s="159"/>
      <c r="Y223" s="164"/>
      <c r="Z223" s="175">
        <v>6</v>
      </c>
      <c r="AA223" s="159"/>
      <c r="AB223" s="159"/>
      <c r="AC223" s="165"/>
      <c r="AD223" s="166"/>
    </row>
    <row r="224" spans="1:30">
      <c r="A224" s="103">
        <v>218</v>
      </c>
      <c r="B224" s="103">
        <v>180</v>
      </c>
      <c r="C224" s="103" t="s">
        <v>449</v>
      </c>
      <c r="D224" s="152" t="s">
        <v>450</v>
      </c>
      <c r="E224" s="153" t="s">
        <v>22</v>
      </c>
      <c r="F224" s="154">
        <v>50000</v>
      </c>
      <c r="G224" s="155">
        <v>1</v>
      </c>
      <c r="H224" s="156">
        <v>42372.881355932208</v>
      </c>
      <c r="I224" s="156">
        <f t="shared" si="63"/>
        <v>50000</v>
      </c>
      <c r="J224" s="157">
        <v>1</v>
      </c>
      <c r="K224" s="156">
        <f t="shared" si="64"/>
        <v>50000</v>
      </c>
      <c r="L224" s="156">
        <f t="shared" si="65"/>
        <v>0</v>
      </c>
      <c r="M224" s="156">
        <f t="shared" si="66"/>
        <v>0</v>
      </c>
      <c r="N224" s="158"/>
      <c r="O224" s="159">
        <f t="shared" si="67"/>
        <v>0</v>
      </c>
      <c r="P224" s="160"/>
      <c r="Q224" s="161">
        <f t="shared" si="68"/>
        <v>0</v>
      </c>
      <c r="R224" s="161">
        <f t="shared" si="69"/>
        <v>0</v>
      </c>
      <c r="S224" s="161">
        <f t="shared" si="70"/>
        <v>0</v>
      </c>
      <c r="T224" s="162">
        <f t="shared" si="71"/>
        <v>1</v>
      </c>
      <c r="U224" s="163">
        <f t="shared" si="72"/>
        <v>50000</v>
      </c>
      <c r="V224" s="160">
        <f t="shared" si="58"/>
        <v>1</v>
      </c>
      <c r="W224" s="159">
        <f t="shared" si="59"/>
        <v>50000</v>
      </c>
      <c r="X224" s="159">
        <f t="shared" si="60"/>
        <v>0</v>
      </c>
      <c r="Y224" s="164">
        <f t="shared" si="61"/>
        <v>0</v>
      </c>
      <c r="Z224" s="175">
        <f t="shared" si="75"/>
        <v>1</v>
      </c>
      <c r="AA224" s="159">
        <f t="shared" si="62"/>
        <v>50000</v>
      </c>
      <c r="AB224" s="159">
        <f t="shared" si="73"/>
        <v>0</v>
      </c>
      <c r="AC224" s="165">
        <f t="shared" si="74"/>
        <v>0</v>
      </c>
      <c r="AD224" s="166"/>
    </row>
    <row r="225" spans="1:30" ht="15" customHeight="1">
      <c r="A225" s="103">
        <v>219</v>
      </c>
      <c r="B225" s="103">
        <v>181</v>
      </c>
      <c r="C225" s="103" t="s">
        <v>451</v>
      </c>
      <c r="D225" s="152" t="s">
        <v>452</v>
      </c>
      <c r="E225" s="153" t="s">
        <v>22</v>
      </c>
      <c r="F225" s="154">
        <v>2250</v>
      </c>
      <c r="G225" s="155">
        <v>27</v>
      </c>
      <c r="H225" s="156">
        <v>1906.7796610169491</v>
      </c>
      <c r="I225" s="156">
        <f t="shared" si="63"/>
        <v>60750</v>
      </c>
      <c r="J225" s="157">
        <v>43</v>
      </c>
      <c r="K225" s="156">
        <f t="shared" si="64"/>
        <v>96750</v>
      </c>
      <c r="L225" s="156">
        <f t="shared" si="65"/>
        <v>36000</v>
      </c>
      <c r="M225" s="156">
        <f t="shared" si="66"/>
        <v>0</v>
      </c>
      <c r="N225" s="158"/>
      <c r="O225" s="159">
        <f t="shared" si="67"/>
        <v>0</v>
      </c>
      <c r="P225" s="160"/>
      <c r="Q225" s="161">
        <f t="shared" si="68"/>
        <v>0</v>
      </c>
      <c r="R225" s="161">
        <f t="shared" si="69"/>
        <v>0</v>
      </c>
      <c r="S225" s="161">
        <f t="shared" si="70"/>
        <v>0</v>
      </c>
      <c r="T225" s="162">
        <f t="shared" si="71"/>
        <v>27</v>
      </c>
      <c r="U225" s="163">
        <f t="shared" si="72"/>
        <v>60750</v>
      </c>
      <c r="V225" s="160">
        <f t="shared" si="58"/>
        <v>43</v>
      </c>
      <c r="W225" s="159">
        <f t="shared" si="59"/>
        <v>96750</v>
      </c>
      <c r="X225" s="159">
        <f t="shared" si="60"/>
        <v>36000</v>
      </c>
      <c r="Y225" s="164">
        <f t="shared" si="61"/>
        <v>0</v>
      </c>
      <c r="Z225" s="175">
        <f t="shared" si="75"/>
        <v>43</v>
      </c>
      <c r="AA225" s="159">
        <f t="shared" si="62"/>
        <v>96750</v>
      </c>
      <c r="AB225" s="159">
        <f t="shared" si="73"/>
        <v>36000</v>
      </c>
      <c r="AC225" s="165">
        <f t="shared" si="74"/>
        <v>0</v>
      </c>
      <c r="AD225" s="166"/>
    </row>
    <row r="226" spans="1:30">
      <c r="A226" s="103">
        <v>220</v>
      </c>
      <c r="B226" s="103">
        <v>182</v>
      </c>
      <c r="C226" s="103" t="s">
        <v>453</v>
      </c>
      <c r="D226" s="152" t="s">
        <v>454</v>
      </c>
      <c r="E226" s="153" t="s">
        <v>22</v>
      </c>
      <c r="F226" s="154">
        <v>1250</v>
      </c>
      <c r="G226" s="155">
        <v>27</v>
      </c>
      <c r="H226" s="156">
        <v>1059.3220338983051</v>
      </c>
      <c r="I226" s="156">
        <f t="shared" si="63"/>
        <v>33750</v>
      </c>
      <c r="J226" s="157">
        <v>27</v>
      </c>
      <c r="K226" s="156">
        <f t="shared" si="64"/>
        <v>33750</v>
      </c>
      <c r="L226" s="156">
        <f t="shared" si="65"/>
        <v>0</v>
      </c>
      <c r="M226" s="156">
        <f t="shared" si="66"/>
        <v>0</v>
      </c>
      <c r="N226" s="158"/>
      <c r="O226" s="159">
        <f t="shared" si="67"/>
        <v>0</v>
      </c>
      <c r="P226" s="160"/>
      <c r="Q226" s="161">
        <f t="shared" si="68"/>
        <v>0</v>
      </c>
      <c r="R226" s="161">
        <f t="shared" si="69"/>
        <v>0</v>
      </c>
      <c r="S226" s="161">
        <f t="shared" si="70"/>
        <v>0</v>
      </c>
      <c r="T226" s="162">
        <f t="shared" si="71"/>
        <v>27</v>
      </c>
      <c r="U226" s="163">
        <f t="shared" si="72"/>
        <v>33750</v>
      </c>
      <c r="V226" s="160">
        <f t="shared" si="58"/>
        <v>27</v>
      </c>
      <c r="W226" s="159">
        <f t="shared" si="59"/>
        <v>33750</v>
      </c>
      <c r="X226" s="159">
        <f t="shared" si="60"/>
        <v>0</v>
      </c>
      <c r="Y226" s="164">
        <f t="shared" si="61"/>
        <v>0</v>
      </c>
      <c r="Z226" s="175">
        <f t="shared" si="75"/>
        <v>27</v>
      </c>
      <c r="AA226" s="159">
        <f t="shared" si="62"/>
        <v>33750</v>
      </c>
      <c r="AB226" s="159">
        <f t="shared" si="73"/>
        <v>0</v>
      </c>
      <c r="AC226" s="165">
        <f t="shared" si="74"/>
        <v>0</v>
      </c>
      <c r="AD226" s="166"/>
    </row>
    <row r="227" spans="1:30">
      <c r="A227" s="103">
        <v>221</v>
      </c>
      <c r="B227" s="103">
        <v>183</v>
      </c>
      <c r="C227" s="103" t="s">
        <v>455</v>
      </c>
      <c r="D227" s="152" t="s">
        <v>456</v>
      </c>
      <c r="E227" s="153" t="s">
        <v>22</v>
      </c>
      <c r="F227" s="154">
        <v>1650</v>
      </c>
      <c r="G227" s="155">
        <v>27</v>
      </c>
      <c r="H227" s="156">
        <v>1398.3050847457628</v>
      </c>
      <c r="I227" s="156">
        <f t="shared" si="63"/>
        <v>44550</v>
      </c>
      <c r="J227" s="157">
        <v>18</v>
      </c>
      <c r="K227" s="156">
        <f t="shared" si="64"/>
        <v>29700</v>
      </c>
      <c r="L227" s="156">
        <f t="shared" si="65"/>
        <v>0</v>
      </c>
      <c r="M227" s="156">
        <f t="shared" si="66"/>
        <v>14850</v>
      </c>
      <c r="N227" s="158"/>
      <c r="O227" s="159">
        <f t="shared" si="67"/>
        <v>0</v>
      </c>
      <c r="P227" s="160"/>
      <c r="Q227" s="161">
        <f t="shared" si="68"/>
        <v>0</v>
      </c>
      <c r="R227" s="161">
        <f t="shared" si="69"/>
        <v>0</v>
      </c>
      <c r="S227" s="161">
        <f t="shared" si="70"/>
        <v>0</v>
      </c>
      <c r="T227" s="162">
        <f t="shared" si="71"/>
        <v>27</v>
      </c>
      <c r="U227" s="163">
        <f t="shared" si="72"/>
        <v>44550</v>
      </c>
      <c r="V227" s="160">
        <f t="shared" ref="V227:V249" si="76">J227+P227</f>
        <v>18</v>
      </c>
      <c r="W227" s="159">
        <f t="shared" si="59"/>
        <v>29700</v>
      </c>
      <c r="X227" s="159">
        <f t="shared" si="60"/>
        <v>0</v>
      </c>
      <c r="Y227" s="164">
        <f t="shared" si="61"/>
        <v>14850</v>
      </c>
      <c r="Z227" s="175">
        <f t="shared" si="75"/>
        <v>18</v>
      </c>
      <c r="AA227" s="159">
        <f t="shared" si="62"/>
        <v>29700</v>
      </c>
      <c r="AB227" s="159">
        <f t="shared" si="73"/>
        <v>0</v>
      </c>
      <c r="AC227" s="165">
        <f t="shared" si="74"/>
        <v>14850</v>
      </c>
      <c r="AD227" s="166"/>
    </row>
    <row r="228" spans="1:30">
      <c r="A228" s="103">
        <v>222</v>
      </c>
      <c r="B228" s="103">
        <v>184</v>
      </c>
      <c r="C228" s="103" t="s">
        <v>457</v>
      </c>
      <c r="D228" s="152" t="s">
        <v>458</v>
      </c>
      <c r="E228" s="153" t="s">
        <v>22</v>
      </c>
      <c r="F228" s="154">
        <v>3450</v>
      </c>
      <c r="G228" s="155">
        <v>27</v>
      </c>
      <c r="H228" s="156">
        <v>2923.7288135593221</v>
      </c>
      <c r="I228" s="156">
        <f t="shared" si="63"/>
        <v>93150</v>
      </c>
      <c r="J228" s="157">
        <v>37</v>
      </c>
      <c r="K228" s="156">
        <f t="shared" si="64"/>
        <v>127650</v>
      </c>
      <c r="L228" s="156">
        <f t="shared" si="65"/>
        <v>34500</v>
      </c>
      <c r="M228" s="156">
        <f t="shared" si="66"/>
        <v>0</v>
      </c>
      <c r="N228" s="158"/>
      <c r="O228" s="159">
        <f t="shared" si="67"/>
        <v>0</v>
      </c>
      <c r="P228" s="160"/>
      <c r="Q228" s="161">
        <f t="shared" si="68"/>
        <v>0</v>
      </c>
      <c r="R228" s="161">
        <f t="shared" si="69"/>
        <v>0</v>
      </c>
      <c r="S228" s="161">
        <f t="shared" si="70"/>
        <v>0</v>
      </c>
      <c r="T228" s="162">
        <f t="shared" si="71"/>
        <v>27</v>
      </c>
      <c r="U228" s="163">
        <f t="shared" si="72"/>
        <v>93150</v>
      </c>
      <c r="V228" s="160">
        <f t="shared" si="76"/>
        <v>37</v>
      </c>
      <c r="W228" s="159">
        <f t="shared" si="59"/>
        <v>127650</v>
      </c>
      <c r="X228" s="159">
        <f t="shared" si="60"/>
        <v>34500</v>
      </c>
      <c r="Y228" s="164">
        <f t="shared" si="61"/>
        <v>0</v>
      </c>
      <c r="Z228" s="175">
        <v>46</v>
      </c>
      <c r="AA228" s="159">
        <f t="shared" si="62"/>
        <v>158700</v>
      </c>
      <c r="AB228" s="159">
        <f t="shared" si="73"/>
        <v>65550</v>
      </c>
      <c r="AC228" s="165">
        <f t="shared" si="74"/>
        <v>0</v>
      </c>
      <c r="AD228" s="166"/>
    </row>
    <row r="229" spans="1:30">
      <c r="A229" s="103">
        <v>223</v>
      </c>
      <c r="B229" s="103">
        <v>185</v>
      </c>
      <c r="C229" s="103" t="s">
        <v>459</v>
      </c>
      <c r="D229" s="152" t="s">
        <v>460</v>
      </c>
      <c r="E229" s="153" t="s">
        <v>22</v>
      </c>
      <c r="F229" s="154">
        <v>750</v>
      </c>
      <c r="G229" s="155">
        <v>27</v>
      </c>
      <c r="H229" s="156">
        <v>635.59322033898309</v>
      </c>
      <c r="I229" s="156">
        <f t="shared" si="63"/>
        <v>20250</v>
      </c>
      <c r="J229" s="157">
        <v>27</v>
      </c>
      <c r="K229" s="156">
        <f t="shared" si="64"/>
        <v>20250</v>
      </c>
      <c r="L229" s="156">
        <f t="shared" si="65"/>
        <v>0</v>
      </c>
      <c r="M229" s="156">
        <f t="shared" si="66"/>
        <v>0</v>
      </c>
      <c r="N229" s="158"/>
      <c r="O229" s="159">
        <f t="shared" si="67"/>
        <v>0</v>
      </c>
      <c r="P229" s="160"/>
      <c r="Q229" s="161">
        <f t="shared" si="68"/>
        <v>0</v>
      </c>
      <c r="R229" s="161">
        <f t="shared" si="69"/>
        <v>0</v>
      </c>
      <c r="S229" s="161">
        <f t="shared" si="70"/>
        <v>0</v>
      </c>
      <c r="T229" s="162">
        <f t="shared" si="71"/>
        <v>27</v>
      </c>
      <c r="U229" s="163">
        <f t="shared" si="72"/>
        <v>20250</v>
      </c>
      <c r="V229" s="160">
        <f t="shared" si="76"/>
        <v>27</v>
      </c>
      <c r="W229" s="159">
        <f t="shared" si="59"/>
        <v>20250</v>
      </c>
      <c r="X229" s="159">
        <f t="shared" si="60"/>
        <v>0</v>
      </c>
      <c r="Y229" s="164">
        <f t="shared" si="61"/>
        <v>0</v>
      </c>
      <c r="Z229" s="175">
        <f t="shared" si="75"/>
        <v>27</v>
      </c>
      <c r="AA229" s="159">
        <f t="shared" si="62"/>
        <v>20250</v>
      </c>
      <c r="AB229" s="159">
        <f t="shared" si="73"/>
        <v>0</v>
      </c>
      <c r="AC229" s="165">
        <f t="shared" si="74"/>
        <v>0</v>
      </c>
      <c r="AD229" s="166"/>
    </row>
    <row r="230" spans="1:30">
      <c r="A230" s="103">
        <v>224</v>
      </c>
      <c r="B230" s="103">
        <v>186</v>
      </c>
      <c r="C230" s="103" t="s">
        <v>461</v>
      </c>
      <c r="D230" s="152" t="s">
        <v>462</v>
      </c>
      <c r="E230" s="153" t="s">
        <v>22</v>
      </c>
      <c r="F230" s="154">
        <v>750</v>
      </c>
      <c r="G230" s="155">
        <v>27</v>
      </c>
      <c r="H230" s="156">
        <v>635.59322033898309</v>
      </c>
      <c r="I230" s="156">
        <f t="shared" si="63"/>
        <v>20250</v>
      </c>
      <c r="J230" s="157">
        <v>27</v>
      </c>
      <c r="K230" s="156">
        <f t="shared" si="64"/>
        <v>20250</v>
      </c>
      <c r="L230" s="156">
        <f t="shared" si="65"/>
        <v>0</v>
      </c>
      <c r="M230" s="156">
        <f t="shared" si="66"/>
        <v>0</v>
      </c>
      <c r="N230" s="158"/>
      <c r="O230" s="159">
        <f t="shared" si="67"/>
        <v>0</v>
      </c>
      <c r="P230" s="160"/>
      <c r="Q230" s="161">
        <f t="shared" si="68"/>
        <v>0</v>
      </c>
      <c r="R230" s="161">
        <f t="shared" si="69"/>
        <v>0</v>
      </c>
      <c r="S230" s="161">
        <f t="shared" si="70"/>
        <v>0</v>
      </c>
      <c r="T230" s="162">
        <f t="shared" si="71"/>
        <v>27</v>
      </c>
      <c r="U230" s="163">
        <f t="shared" si="72"/>
        <v>20250</v>
      </c>
      <c r="V230" s="160">
        <f t="shared" si="76"/>
        <v>27</v>
      </c>
      <c r="W230" s="159">
        <f t="shared" si="59"/>
        <v>20250</v>
      </c>
      <c r="X230" s="159">
        <f t="shared" si="60"/>
        <v>0</v>
      </c>
      <c r="Y230" s="164">
        <f t="shared" si="61"/>
        <v>0</v>
      </c>
      <c r="Z230" s="175">
        <f t="shared" si="75"/>
        <v>27</v>
      </c>
      <c r="AA230" s="159">
        <f t="shared" si="62"/>
        <v>20250</v>
      </c>
      <c r="AB230" s="159">
        <f t="shared" si="73"/>
        <v>0</v>
      </c>
      <c r="AC230" s="165">
        <f t="shared" si="74"/>
        <v>0</v>
      </c>
      <c r="AD230" s="166"/>
    </row>
    <row r="231" spans="1:30">
      <c r="A231" s="103">
        <v>225</v>
      </c>
      <c r="B231" s="103">
        <v>187</v>
      </c>
      <c r="C231" s="103" t="s">
        <v>463</v>
      </c>
      <c r="D231" s="152" t="s">
        <v>464</v>
      </c>
      <c r="E231" s="153" t="s">
        <v>22</v>
      </c>
      <c r="F231" s="154">
        <v>750</v>
      </c>
      <c r="G231" s="155">
        <v>15</v>
      </c>
      <c r="H231" s="156">
        <v>635.59322033898309</v>
      </c>
      <c r="I231" s="156">
        <f t="shared" si="63"/>
        <v>11250</v>
      </c>
      <c r="J231" s="157">
        <v>15</v>
      </c>
      <c r="K231" s="156">
        <f t="shared" si="64"/>
        <v>11250</v>
      </c>
      <c r="L231" s="156">
        <f t="shared" si="65"/>
        <v>0</v>
      </c>
      <c r="M231" s="156">
        <f t="shared" si="66"/>
        <v>0</v>
      </c>
      <c r="N231" s="158"/>
      <c r="O231" s="159">
        <f t="shared" si="67"/>
        <v>0</v>
      </c>
      <c r="P231" s="160"/>
      <c r="Q231" s="161">
        <f t="shared" si="68"/>
        <v>0</v>
      </c>
      <c r="R231" s="161">
        <f t="shared" si="69"/>
        <v>0</v>
      </c>
      <c r="S231" s="161">
        <f t="shared" si="70"/>
        <v>0</v>
      </c>
      <c r="T231" s="162">
        <f t="shared" si="71"/>
        <v>15</v>
      </c>
      <c r="U231" s="163">
        <f t="shared" si="72"/>
        <v>11250</v>
      </c>
      <c r="V231" s="160">
        <f t="shared" si="76"/>
        <v>15</v>
      </c>
      <c r="W231" s="159">
        <f t="shared" si="59"/>
        <v>11250</v>
      </c>
      <c r="X231" s="159">
        <f t="shared" si="60"/>
        <v>0</v>
      </c>
      <c r="Y231" s="164">
        <f t="shared" si="61"/>
        <v>0</v>
      </c>
      <c r="Z231" s="175">
        <f t="shared" si="75"/>
        <v>15</v>
      </c>
      <c r="AA231" s="159">
        <f t="shared" si="62"/>
        <v>11250</v>
      </c>
      <c r="AB231" s="159">
        <f t="shared" si="73"/>
        <v>0</v>
      </c>
      <c r="AC231" s="165">
        <f t="shared" si="74"/>
        <v>0</v>
      </c>
      <c r="AD231" s="166"/>
    </row>
    <row r="232" spans="1:30">
      <c r="A232" s="103">
        <v>226</v>
      </c>
      <c r="B232" s="103">
        <v>188</v>
      </c>
      <c r="C232" s="103" t="s">
        <v>465</v>
      </c>
      <c r="D232" s="152" t="s">
        <v>466</v>
      </c>
      <c r="E232" s="153" t="s">
        <v>22</v>
      </c>
      <c r="F232" s="154">
        <v>550</v>
      </c>
      <c r="G232" s="155">
        <v>27</v>
      </c>
      <c r="H232" s="156">
        <v>466.10169491525426</v>
      </c>
      <c r="I232" s="156">
        <f t="shared" si="63"/>
        <v>14850</v>
      </c>
      <c r="J232" s="157">
        <v>32</v>
      </c>
      <c r="K232" s="156">
        <f t="shared" si="64"/>
        <v>17600</v>
      </c>
      <c r="L232" s="156">
        <f t="shared" si="65"/>
        <v>2750</v>
      </c>
      <c r="M232" s="156">
        <f t="shared" si="66"/>
        <v>0</v>
      </c>
      <c r="N232" s="158">
        <v>58</v>
      </c>
      <c r="O232" s="159">
        <f t="shared" si="67"/>
        <v>31900</v>
      </c>
      <c r="P232" s="160">
        <v>5</v>
      </c>
      <c r="Q232" s="161">
        <f t="shared" si="68"/>
        <v>2750</v>
      </c>
      <c r="R232" s="161">
        <f t="shared" si="69"/>
        <v>0</v>
      </c>
      <c r="S232" s="161">
        <f t="shared" si="70"/>
        <v>29150</v>
      </c>
      <c r="T232" s="162">
        <f t="shared" si="71"/>
        <v>85</v>
      </c>
      <c r="U232" s="163">
        <f t="shared" si="72"/>
        <v>46750</v>
      </c>
      <c r="V232" s="160">
        <f t="shared" si="76"/>
        <v>37</v>
      </c>
      <c r="W232" s="159">
        <f t="shared" si="59"/>
        <v>20350</v>
      </c>
      <c r="X232" s="159">
        <f t="shared" si="60"/>
        <v>0</v>
      </c>
      <c r="Y232" s="164">
        <f t="shared" si="61"/>
        <v>26400</v>
      </c>
      <c r="Z232" s="175">
        <v>115</v>
      </c>
      <c r="AA232" s="159">
        <f t="shared" si="62"/>
        <v>63250</v>
      </c>
      <c r="AB232" s="159">
        <f t="shared" si="73"/>
        <v>16500</v>
      </c>
      <c r="AC232" s="165">
        <f t="shared" si="74"/>
        <v>0</v>
      </c>
      <c r="AD232" s="166"/>
    </row>
    <row r="233" spans="1:30" ht="15" customHeight="1">
      <c r="A233" s="103">
        <v>227</v>
      </c>
      <c r="B233" s="103">
        <v>189</v>
      </c>
      <c r="C233" s="103" t="s">
        <v>467</v>
      </c>
      <c r="D233" s="152" t="s">
        <v>468</v>
      </c>
      <c r="E233" s="153" t="s">
        <v>22</v>
      </c>
      <c r="F233" s="154">
        <v>35000</v>
      </c>
      <c r="G233" s="155">
        <v>27</v>
      </c>
      <c r="H233" s="156">
        <v>29661.016949152545</v>
      </c>
      <c r="I233" s="156">
        <f t="shared" si="63"/>
        <v>945000</v>
      </c>
      <c r="J233" s="157">
        <v>31</v>
      </c>
      <c r="K233" s="156">
        <f t="shared" si="64"/>
        <v>1085000</v>
      </c>
      <c r="L233" s="156">
        <f t="shared" si="65"/>
        <v>140000</v>
      </c>
      <c r="M233" s="156">
        <f t="shared" si="66"/>
        <v>0</v>
      </c>
      <c r="N233" s="158"/>
      <c r="O233" s="159">
        <f t="shared" si="67"/>
        <v>0</v>
      </c>
      <c r="P233" s="160"/>
      <c r="Q233" s="161">
        <f t="shared" si="68"/>
        <v>0</v>
      </c>
      <c r="R233" s="161">
        <f t="shared" si="69"/>
        <v>0</v>
      </c>
      <c r="S233" s="161">
        <f t="shared" si="70"/>
        <v>0</v>
      </c>
      <c r="T233" s="162">
        <f t="shared" si="71"/>
        <v>27</v>
      </c>
      <c r="U233" s="163">
        <f t="shared" si="72"/>
        <v>945000</v>
      </c>
      <c r="V233" s="160">
        <f t="shared" si="76"/>
        <v>31</v>
      </c>
      <c r="W233" s="159">
        <f t="shared" si="59"/>
        <v>1085000</v>
      </c>
      <c r="X233" s="159">
        <f t="shared" si="60"/>
        <v>140000</v>
      </c>
      <c r="Y233" s="164">
        <f t="shared" si="61"/>
        <v>0</v>
      </c>
      <c r="Z233" s="175">
        <f t="shared" si="75"/>
        <v>31</v>
      </c>
      <c r="AA233" s="159">
        <f t="shared" si="62"/>
        <v>1085000</v>
      </c>
      <c r="AB233" s="159">
        <f t="shared" si="73"/>
        <v>140000</v>
      </c>
      <c r="AC233" s="165">
        <f t="shared" si="74"/>
        <v>0</v>
      </c>
      <c r="AD233" s="166"/>
    </row>
    <row r="234" spans="1:30">
      <c r="A234" s="103">
        <v>228</v>
      </c>
      <c r="B234" s="103">
        <v>190</v>
      </c>
      <c r="C234" s="103" t="s">
        <v>469</v>
      </c>
      <c r="D234" s="152" t="s">
        <v>470</v>
      </c>
      <c r="E234" s="153" t="s">
        <v>22</v>
      </c>
      <c r="F234" s="154">
        <v>9500</v>
      </c>
      <c r="G234" s="155">
        <v>1</v>
      </c>
      <c r="H234" s="156">
        <v>8050.8474576271192</v>
      </c>
      <c r="I234" s="156">
        <f t="shared" si="63"/>
        <v>9500</v>
      </c>
      <c r="J234" s="157">
        <v>0</v>
      </c>
      <c r="K234" s="156">
        <f t="shared" si="64"/>
        <v>0</v>
      </c>
      <c r="L234" s="156">
        <f t="shared" si="65"/>
        <v>0</v>
      </c>
      <c r="M234" s="156">
        <f t="shared" si="66"/>
        <v>9500</v>
      </c>
      <c r="N234" s="158"/>
      <c r="O234" s="159">
        <f t="shared" si="67"/>
        <v>0</v>
      </c>
      <c r="P234" s="160"/>
      <c r="Q234" s="161">
        <f t="shared" si="68"/>
        <v>0</v>
      </c>
      <c r="R234" s="161">
        <f t="shared" si="69"/>
        <v>0</v>
      </c>
      <c r="S234" s="161">
        <f t="shared" si="70"/>
        <v>0</v>
      </c>
      <c r="T234" s="162">
        <f t="shared" si="71"/>
        <v>1</v>
      </c>
      <c r="U234" s="163">
        <f t="shared" si="72"/>
        <v>9500</v>
      </c>
      <c r="V234" s="160">
        <f t="shared" si="76"/>
        <v>0</v>
      </c>
      <c r="W234" s="159">
        <f t="shared" si="59"/>
        <v>0</v>
      </c>
      <c r="X234" s="159">
        <f t="shared" si="60"/>
        <v>0</v>
      </c>
      <c r="Y234" s="164">
        <f t="shared" si="61"/>
        <v>9500</v>
      </c>
      <c r="Z234" s="175">
        <f t="shared" si="75"/>
        <v>0</v>
      </c>
      <c r="AA234" s="159">
        <f t="shared" si="62"/>
        <v>0</v>
      </c>
      <c r="AB234" s="159">
        <f t="shared" si="73"/>
        <v>0</v>
      </c>
      <c r="AC234" s="165">
        <f t="shared" si="74"/>
        <v>9500</v>
      </c>
      <c r="AD234" s="166"/>
    </row>
    <row r="235" spans="1:30">
      <c r="A235" s="103">
        <v>229</v>
      </c>
      <c r="B235" s="103">
        <v>191</v>
      </c>
      <c r="C235" s="103" t="s">
        <v>471</v>
      </c>
      <c r="D235" s="152" t="s">
        <v>472</v>
      </c>
      <c r="E235" s="153" t="s">
        <v>22</v>
      </c>
      <c r="F235" s="154">
        <v>14500.000000000002</v>
      </c>
      <c r="G235" s="155">
        <v>3</v>
      </c>
      <c r="H235" s="156">
        <v>12288.135593220341</v>
      </c>
      <c r="I235" s="156">
        <f t="shared" si="63"/>
        <v>43500.000000000007</v>
      </c>
      <c r="J235" s="157">
        <v>5</v>
      </c>
      <c r="K235" s="156">
        <f t="shared" si="64"/>
        <v>72500.000000000015</v>
      </c>
      <c r="L235" s="156">
        <f t="shared" si="65"/>
        <v>29000.000000000007</v>
      </c>
      <c r="M235" s="156">
        <f t="shared" si="66"/>
        <v>0</v>
      </c>
      <c r="N235" s="158"/>
      <c r="O235" s="159">
        <f t="shared" si="67"/>
        <v>0</v>
      </c>
      <c r="P235" s="160"/>
      <c r="Q235" s="161">
        <f t="shared" si="68"/>
        <v>0</v>
      </c>
      <c r="R235" s="161">
        <f t="shared" si="69"/>
        <v>0</v>
      </c>
      <c r="S235" s="161">
        <f t="shared" si="70"/>
        <v>0</v>
      </c>
      <c r="T235" s="162">
        <f t="shared" si="71"/>
        <v>3</v>
      </c>
      <c r="U235" s="163">
        <f t="shared" si="72"/>
        <v>43500.000000000007</v>
      </c>
      <c r="V235" s="160">
        <f t="shared" si="76"/>
        <v>5</v>
      </c>
      <c r="W235" s="159">
        <f t="shared" si="59"/>
        <v>72500.000000000015</v>
      </c>
      <c r="X235" s="159">
        <f t="shared" si="60"/>
        <v>29000.000000000007</v>
      </c>
      <c r="Y235" s="164">
        <f t="shared" si="61"/>
        <v>0</v>
      </c>
      <c r="Z235" s="175">
        <f t="shared" si="75"/>
        <v>5</v>
      </c>
      <c r="AA235" s="159">
        <f t="shared" si="62"/>
        <v>72500.000000000015</v>
      </c>
      <c r="AB235" s="159">
        <f t="shared" si="73"/>
        <v>29000.000000000007</v>
      </c>
      <c r="AC235" s="165">
        <f t="shared" si="74"/>
        <v>0</v>
      </c>
      <c r="AD235" s="166"/>
    </row>
    <row r="236" spans="1:30">
      <c r="A236" s="103"/>
      <c r="B236" s="103"/>
      <c r="C236" s="103"/>
      <c r="D236" s="152" t="s">
        <v>529</v>
      </c>
      <c r="E236" s="153" t="s">
        <v>22</v>
      </c>
      <c r="F236" s="154"/>
      <c r="G236" s="155"/>
      <c r="H236" s="156"/>
      <c r="I236" s="156"/>
      <c r="J236" s="157"/>
      <c r="K236" s="156"/>
      <c r="L236" s="156"/>
      <c r="M236" s="156"/>
      <c r="N236" s="158"/>
      <c r="O236" s="159"/>
      <c r="P236" s="160"/>
      <c r="Q236" s="161"/>
      <c r="R236" s="161"/>
      <c r="S236" s="161"/>
      <c r="T236" s="162"/>
      <c r="U236" s="163"/>
      <c r="V236" s="160"/>
      <c r="W236" s="159"/>
      <c r="X236" s="159"/>
      <c r="Y236" s="164"/>
      <c r="Z236" s="175">
        <v>2</v>
      </c>
      <c r="AA236" s="159"/>
      <c r="AB236" s="159"/>
      <c r="AC236" s="165"/>
      <c r="AD236" s="166"/>
    </row>
    <row r="237" spans="1:30">
      <c r="A237" s="103">
        <v>230</v>
      </c>
      <c r="B237" s="103">
        <v>192</v>
      </c>
      <c r="C237" s="103" t="s">
        <v>473</v>
      </c>
      <c r="D237" s="152" t="s">
        <v>474</v>
      </c>
      <c r="E237" s="153" t="s">
        <v>22</v>
      </c>
      <c r="F237" s="154">
        <v>22500</v>
      </c>
      <c r="G237" s="155">
        <v>1</v>
      </c>
      <c r="H237" s="156">
        <v>19067.796610169491</v>
      </c>
      <c r="I237" s="156">
        <f t="shared" si="63"/>
        <v>22500</v>
      </c>
      <c r="J237" s="157">
        <v>2</v>
      </c>
      <c r="K237" s="156">
        <f t="shared" si="64"/>
        <v>45000</v>
      </c>
      <c r="L237" s="156">
        <f t="shared" si="65"/>
        <v>22500</v>
      </c>
      <c r="M237" s="156">
        <f t="shared" si="66"/>
        <v>0</v>
      </c>
      <c r="N237" s="158">
        <v>5</v>
      </c>
      <c r="O237" s="159">
        <f t="shared" si="67"/>
        <v>112500</v>
      </c>
      <c r="P237" s="160">
        <v>5</v>
      </c>
      <c r="Q237" s="161">
        <f t="shared" si="68"/>
        <v>112500</v>
      </c>
      <c r="R237" s="161">
        <f t="shared" si="69"/>
        <v>0</v>
      </c>
      <c r="S237" s="161">
        <f t="shared" si="70"/>
        <v>0</v>
      </c>
      <c r="T237" s="162">
        <f t="shared" si="71"/>
        <v>6</v>
      </c>
      <c r="U237" s="163">
        <f t="shared" si="72"/>
        <v>135000</v>
      </c>
      <c r="V237" s="160">
        <f t="shared" si="76"/>
        <v>7</v>
      </c>
      <c r="W237" s="159">
        <f t="shared" si="59"/>
        <v>157500</v>
      </c>
      <c r="X237" s="159">
        <f t="shared" si="60"/>
        <v>22500</v>
      </c>
      <c r="Y237" s="164">
        <f t="shared" si="61"/>
        <v>0</v>
      </c>
      <c r="Z237" s="175">
        <v>6</v>
      </c>
      <c r="AA237" s="159">
        <f t="shared" si="62"/>
        <v>135000</v>
      </c>
      <c r="AB237" s="159">
        <f t="shared" si="73"/>
        <v>0</v>
      </c>
      <c r="AC237" s="165">
        <f t="shared" si="74"/>
        <v>0</v>
      </c>
      <c r="AD237" s="166"/>
    </row>
    <row r="238" spans="1:30" ht="28.8">
      <c r="A238" s="103">
        <v>231</v>
      </c>
      <c r="B238" s="103">
        <v>193</v>
      </c>
      <c r="C238" s="103" t="s">
        <v>475</v>
      </c>
      <c r="D238" s="152" t="s">
        <v>476</v>
      </c>
      <c r="E238" s="153" t="s">
        <v>71</v>
      </c>
      <c r="F238" s="154">
        <v>40000</v>
      </c>
      <c r="G238" s="155">
        <v>1</v>
      </c>
      <c r="H238" s="156">
        <v>33898.305084745763</v>
      </c>
      <c r="I238" s="156">
        <f t="shared" si="63"/>
        <v>40000</v>
      </c>
      <c r="J238" s="157">
        <v>1</v>
      </c>
      <c r="K238" s="156">
        <f t="shared" si="64"/>
        <v>40000</v>
      </c>
      <c r="L238" s="156">
        <f t="shared" si="65"/>
        <v>0</v>
      </c>
      <c r="M238" s="156">
        <f t="shared" si="66"/>
        <v>0</v>
      </c>
      <c r="N238" s="158">
        <v>1</v>
      </c>
      <c r="O238" s="159">
        <f t="shared" si="67"/>
        <v>40000</v>
      </c>
      <c r="P238" s="160">
        <v>1</v>
      </c>
      <c r="Q238" s="161">
        <f t="shared" si="68"/>
        <v>40000</v>
      </c>
      <c r="R238" s="161">
        <f t="shared" si="69"/>
        <v>0</v>
      </c>
      <c r="S238" s="161">
        <f t="shared" si="70"/>
        <v>0</v>
      </c>
      <c r="T238" s="162">
        <f t="shared" si="71"/>
        <v>2</v>
      </c>
      <c r="U238" s="163">
        <f t="shared" si="72"/>
        <v>80000</v>
      </c>
      <c r="V238" s="160">
        <f t="shared" si="76"/>
        <v>2</v>
      </c>
      <c r="W238" s="159">
        <f t="shared" si="59"/>
        <v>80000</v>
      </c>
      <c r="X238" s="159">
        <f t="shared" si="60"/>
        <v>0</v>
      </c>
      <c r="Y238" s="164">
        <f t="shared" si="61"/>
        <v>0</v>
      </c>
      <c r="Z238" s="175">
        <v>3</v>
      </c>
      <c r="AA238" s="159">
        <f t="shared" si="62"/>
        <v>120000</v>
      </c>
      <c r="AB238" s="159">
        <f t="shared" si="73"/>
        <v>40000</v>
      </c>
      <c r="AC238" s="165">
        <f t="shared" si="74"/>
        <v>0</v>
      </c>
      <c r="AD238" s="166" t="s">
        <v>530</v>
      </c>
    </row>
    <row r="239" spans="1:30">
      <c r="A239" s="103">
        <v>232</v>
      </c>
      <c r="B239" s="103">
        <v>194</v>
      </c>
      <c r="C239" s="103" t="s">
        <v>477</v>
      </c>
      <c r="D239" s="152" t="s">
        <v>478</v>
      </c>
      <c r="E239" s="153" t="s">
        <v>71</v>
      </c>
      <c r="F239" s="154">
        <v>14500.000000000002</v>
      </c>
      <c r="G239" s="155">
        <v>1</v>
      </c>
      <c r="H239" s="156">
        <v>12288.135593220341</v>
      </c>
      <c r="I239" s="156">
        <f t="shared" si="63"/>
        <v>14500.000000000002</v>
      </c>
      <c r="J239" s="157">
        <v>1</v>
      </c>
      <c r="K239" s="156">
        <f t="shared" si="64"/>
        <v>14500.000000000002</v>
      </c>
      <c r="L239" s="156">
        <f t="shared" si="65"/>
        <v>0</v>
      </c>
      <c r="M239" s="156">
        <f t="shared" si="66"/>
        <v>0</v>
      </c>
      <c r="N239" s="158">
        <v>1</v>
      </c>
      <c r="O239" s="159">
        <f t="shared" si="67"/>
        <v>14500.000000000002</v>
      </c>
      <c r="P239" s="160">
        <v>1</v>
      </c>
      <c r="Q239" s="161">
        <f t="shared" si="68"/>
        <v>14500.000000000002</v>
      </c>
      <c r="R239" s="161">
        <f t="shared" si="69"/>
        <v>0</v>
      </c>
      <c r="S239" s="161">
        <f t="shared" si="70"/>
        <v>0</v>
      </c>
      <c r="T239" s="162">
        <f t="shared" si="71"/>
        <v>2</v>
      </c>
      <c r="U239" s="163">
        <f t="shared" si="72"/>
        <v>29000.000000000004</v>
      </c>
      <c r="V239" s="160">
        <f t="shared" si="76"/>
        <v>2</v>
      </c>
      <c r="W239" s="159">
        <f t="shared" si="59"/>
        <v>29000.000000000004</v>
      </c>
      <c r="X239" s="159">
        <f t="shared" si="60"/>
        <v>0</v>
      </c>
      <c r="Y239" s="164">
        <f t="shared" si="61"/>
        <v>0</v>
      </c>
      <c r="Z239" s="175">
        <f t="shared" si="75"/>
        <v>2</v>
      </c>
      <c r="AA239" s="159">
        <f t="shared" si="62"/>
        <v>29000.000000000004</v>
      </c>
      <c r="AB239" s="159">
        <f t="shared" si="73"/>
        <v>0</v>
      </c>
      <c r="AC239" s="165">
        <f t="shared" si="74"/>
        <v>0</v>
      </c>
      <c r="AD239" s="166"/>
    </row>
    <row r="240" spans="1:30">
      <c r="A240" s="103">
        <v>233</v>
      </c>
      <c r="B240" s="103">
        <v>195</v>
      </c>
      <c r="C240" s="103" t="s">
        <v>479</v>
      </c>
      <c r="D240" s="152" t="s">
        <v>480</v>
      </c>
      <c r="E240" s="153" t="s">
        <v>71</v>
      </c>
      <c r="F240" s="154">
        <v>185000</v>
      </c>
      <c r="G240" s="155">
        <v>1</v>
      </c>
      <c r="H240" s="156">
        <v>156779.66101694916</v>
      </c>
      <c r="I240" s="156">
        <f t="shared" si="63"/>
        <v>185000</v>
      </c>
      <c r="J240" s="157">
        <v>1</v>
      </c>
      <c r="K240" s="156">
        <f t="shared" si="64"/>
        <v>185000</v>
      </c>
      <c r="L240" s="156">
        <f t="shared" si="65"/>
        <v>0</v>
      </c>
      <c r="M240" s="156">
        <f t="shared" si="66"/>
        <v>0</v>
      </c>
      <c r="N240" s="158">
        <v>1</v>
      </c>
      <c r="O240" s="159">
        <f t="shared" si="67"/>
        <v>185000</v>
      </c>
      <c r="P240" s="160">
        <v>1</v>
      </c>
      <c r="Q240" s="161">
        <f t="shared" si="68"/>
        <v>185000</v>
      </c>
      <c r="R240" s="161">
        <f t="shared" si="69"/>
        <v>0</v>
      </c>
      <c r="S240" s="161">
        <f t="shared" si="70"/>
        <v>0</v>
      </c>
      <c r="T240" s="162">
        <f t="shared" si="71"/>
        <v>2</v>
      </c>
      <c r="U240" s="163">
        <f t="shared" si="72"/>
        <v>370000</v>
      </c>
      <c r="V240" s="160">
        <f t="shared" si="76"/>
        <v>2</v>
      </c>
      <c r="W240" s="159">
        <f t="shared" si="59"/>
        <v>370000</v>
      </c>
      <c r="X240" s="159">
        <f t="shared" si="60"/>
        <v>0</v>
      </c>
      <c r="Y240" s="164">
        <f t="shared" si="61"/>
        <v>0</v>
      </c>
      <c r="Z240" s="175">
        <f t="shared" si="75"/>
        <v>2</v>
      </c>
      <c r="AA240" s="159">
        <f t="shared" si="62"/>
        <v>370000</v>
      </c>
      <c r="AB240" s="159">
        <f t="shared" si="73"/>
        <v>0</v>
      </c>
      <c r="AC240" s="165">
        <f t="shared" si="74"/>
        <v>0</v>
      </c>
      <c r="AD240" s="166" t="s">
        <v>531</v>
      </c>
    </row>
    <row r="241" spans="1:30" ht="45" customHeight="1">
      <c r="A241" s="103">
        <v>234</v>
      </c>
      <c r="B241" s="103">
        <v>237</v>
      </c>
      <c r="C241" s="103" t="s">
        <v>481</v>
      </c>
      <c r="D241" s="152" t="s">
        <v>482</v>
      </c>
      <c r="E241" s="153" t="s">
        <v>71</v>
      </c>
      <c r="F241" s="154">
        <v>1895000</v>
      </c>
      <c r="G241" s="155">
        <v>1</v>
      </c>
      <c r="H241" s="156">
        <v>1605932.2033898307</v>
      </c>
      <c r="I241" s="156">
        <f t="shared" si="63"/>
        <v>1895000</v>
      </c>
      <c r="J241" s="157">
        <v>1</v>
      </c>
      <c r="K241" s="156">
        <f t="shared" si="64"/>
        <v>1895000</v>
      </c>
      <c r="L241" s="156">
        <f t="shared" si="65"/>
        <v>0</v>
      </c>
      <c r="M241" s="156">
        <f t="shared" si="66"/>
        <v>0</v>
      </c>
      <c r="N241" s="158"/>
      <c r="O241" s="159">
        <f t="shared" si="67"/>
        <v>0</v>
      </c>
      <c r="P241" s="160"/>
      <c r="Q241" s="161">
        <f t="shared" si="68"/>
        <v>0</v>
      </c>
      <c r="R241" s="161">
        <f t="shared" si="69"/>
        <v>0</v>
      </c>
      <c r="S241" s="161">
        <f t="shared" si="70"/>
        <v>0</v>
      </c>
      <c r="T241" s="162">
        <f t="shared" si="71"/>
        <v>1</v>
      </c>
      <c r="U241" s="163">
        <f t="shared" si="72"/>
        <v>1895000</v>
      </c>
      <c r="V241" s="160">
        <f t="shared" si="76"/>
        <v>1</v>
      </c>
      <c r="W241" s="159">
        <f t="shared" si="59"/>
        <v>1895000</v>
      </c>
      <c r="X241" s="159">
        <f t="shared" si="60"/>
        <v>0</v>
      </c>
      <c r="Y241" s="164">
        <f t="shared" si="61"/>
        <v>0</v>
      </c>
      <c r="Z241" s="175">
        <f t="shared" si="75"/>
        <v>1</v>
      </c>
      <c r="AA241" s="159">
        <f t="shared" si="62"/>
        <v>1895000</v>
      </c>
      <c r="AB241" s="159">
        <f t="shared" si="73"/>
        <v>0</v>
      </c>
      <c r="AC241" s="165">
        <f t="shared" si="74"/>
        <v>0</v>
      </c>
      <c r="AD241" s="166"/>
    </row>
    <row r="242" spans="1:30" ht="30" customHeight="1">
      <c r="A242" s="103">
        <v>235</v>
      </c>
      <c r="B242" s="103">
        <v>196</v>
      </c>
      <c r="C242" s="103" t="s">
        <v>483</v>
      </c>
      <c r="D242" s="152" t="s">
        <v>484</v>
      </c>
      <c r="E242" s="153" t="s">
        <v>71</v>
      </c>
      <c r="F242" s="154">
        <v>795000</v>
      </c>
      <c r="G242" s="155">
        <v>1</v>
      </c>
      <c r="H242" s="156">
        <v>673728.81355932204</v>
      </c>
      <c r="I242" s="156">
        <f t="shared" si="63"/>
        <v>795000</v>
      </c>
      <c r="J242" s="157">
        <v>1</v>
      </c>
      <c r="K242" s="156">
        <f t="shared" si="64"/>
        <v>795000</v>
      </c>
      <c r="L242" s="156">
        <f t="shared" si="65"/>
        <v>0</v>
      </c>
      <c r="M242" s="156">
        <f t="shared" si="66"/>
        <v>0</v>
      </c>
      <c r="N242" s="158"/>
      <c r="O242" s="159">
        <f t="shared" si="67"/>
        <v>0</v>
      </c>
      <c r="P242" s="160"/>
      <c r="Q242" s="161">
        <f t="shared" si="68"/>
        <v>0</v>
      </c>
      <c r="R242" s="161">
        <f t="shared" si="69"/>
        <v>0</v>
      </c>
      <c r="S242" s="161">
        <f t="shared" si="70"/>
        <v>0</v>
      </c>
      <c r="T242" s="162">
        <f t="shared" si="71"/>
        <v>1</v>
      </c>
      <c r="U242" s="163">
        <f t="shared" si="72"/>
        <v>795000</v>
      </c>
      <c r="V242" s="160">
        <f t="shared" si="76"/>
        <v>1</v>
      </c>
      <c r="W242" s="159">
        <f t="shared" si="59"/>
        <v>795000</v>
      </c>
      <c r="X242" s="159">
        <f t="shared" si="60"/>
        <v>0</v>
      </c>
      <c r="Y242" s="164">
        <f t="shared" si="61"/>
        <v>0</v>
      </c>
      <c r="Z242" s="175">
        <f t="shared" si="75"/>
        <v>1</v>
      </c>
      <c r="AA242" s="159">
        <f t="shared" si="62"/>
        <v>795000</v>
      </c>
      <c r="AB242" s="159">
        <f t="shared" si="73"/>
        <v>0</v>
      </c>
      <c r="AC242" s="165">
        <f t="shared" si="74"/>
        <v>0</v>
      </c>
      <c r="AD242" s="166"/>
    </row>
    <row r="243" spans="1:30">
      <c r="A243" s="103">
        <v>236</v>
      </c>
      <c r="B243" s="103">
        <v>197</v>
      </c>
      <c r="C243" s="103" t="s">
        <v>485</v>
      </c>
      <c r="D243" s="152" t="s">
        <v>486</v>
      </c>
      <c r="E243" s="153" t="s">
        <v>71</v>
      </c>
      <c r="F243" s="154">
        <v>95000.000000000015</v>
      </c>
      <c r="G243" s="155">
        <v>1</v>
      </c>
      <c r="H243" s="156">
        <v>80508.474576271197</v>
      </c>
      <c r="I243" s="156">
        <f t="shared" si="63"/>
        <v>95000.000000000015</v>
      </c>
      <c r="J243" s="157">
        <v>1</v>
      </c>
      <c r="K243" s="156">
        <f t="shared" si="64"/>
        <v>95000.000000000015</v>
      </c>
      <c r="L243" s="156">
        <f t="shared" si="65"/>
        <v>0</v>
      </c>
      <c r="M243" s="156">
        <f t="shared" si="66"/>
        <v>0</v>
      </c>
      <c r="N243" s="158"/>
      <c r="O243" s="159">
        <f t="shared" si="67"/>
        <v>0</v>
      </c>
      <c r="P243" s="160"/>
      <c r="Q243" s="161">
        <f t="shared" si="68"/>
        <v>0</v>
      </c>
      <c r="R243" s="161">
        <f t="shared" si="69"/>
        <v>0</v>
      </c>
      <c r="S243" s="161">
        <f t="shared" si="70"/>
        <v>0</v>
      </c>
      <c r="T243" s="162">
        <f t="shared" si="71"/>
        <v>1</v>
      </c>
      <c r="U243" s="163">
        <f t="shared" si="72"/>
        <v>95000.000000000015</v>
      </c>
      <c r="V243" s="160">
        <f t="shared" si="76"/>
        <v>1</v>
      </c>
      <c r="W243" s="159">
        <f t="shared" si="59"/>
        <v>95000.000000000015</v>
      </c>
      <c r="X243" s="159">
        <f t="shared" si="60"/>
        <v>0</v>
      </c>
      <c r="Y243" s="164">
        <f t="shared" si="61"/>
        <v>0</v>
      </c>
      <c r="Z243" s="175">
        <f t="shared" si="75"/>
        <v>1</v>
      </c>
      <c r="AA243" s="159">
        <f t="shared" si="62"/>
        <v>95000.000000000015</v>
      </c>
      <c r="AB243" s="159">
        <f t="shared" si="73"/>
        <v>0</v>
      </c>
      <c r="AC243" s="165">
        <f t="shared" si="74"/>
        <v>0</v>
      </c>
      <c r="AD243" s="166"/>
    </row>
    <row r="244" spans="1:30">
      <c r="A244" s="103">
        <v>237</v>
      </c>
      <c r="B244" s="103">
        <v>198</v>
      </c>
      <c r="C244" s="103" t="s">
        <v>487</v>
      </c>
      <c r="D244" s="152" t="s">
        <v>488</v>
      </c>
      <c r="E244" s="153" t="s">
        <v>71</v>
      </c>
      <c r="F244" s="154">
        <v>145000</v>
      </c>
      <c r="G244" s="155">
        <v>1</v>
      </c>
      <c r="H244" s="156">
        <v>122881.3559322034</v>
      </c>
      <c r="I244" s="156">
        <f t="shared" si="63"/>
        <v>145000</v>
      </c>
      <c r="J244" s="157">
        <v>1</v>
      </c>
      <c r="K244" s="156">
        <f t="shared" si="64"/>
        <v>145000</v>
      </c>
      <c r="L244" s="156">
        <f t="shared" si="65"/>
        <v>0</v>
      </c>
      <c r="M244" s="156">
        <f t="shared" si="66"/>
        <v>0</v>
      </c>
      <c r="N244" s="158"/>
      <c r="O244" s="159">
        <f t="shared" si="67"/>
        <v>0</v>
      </c>
      <c r="P244" s="160"/>
      <c r="Q244" s="161">
        <f t="shared" si="68"/>
        <v>0</v>
      </c>
      <c r="R244" s="161">
        <f t="shared" si="69"/>
        <v>0</v>
      </c>
      <c r="S244" s="161">
        <f t="shared" si="70"/>
        <v>0</v>
      </c>
      <c r="T244" s="162">
        <f t="shared" si="71"/>
        <v>1</v>
      </c>
      <c r="U244" s="163">
        <f t="shared" si="72"/>
        <v>145000</v>
      </c>
      <c r="V244" s="160">
        <f t="shared" si="76"/>
        <v>1</v>
      </c>
      <c r="W244" s="159">
        <f t="shared" si="59"/>
        <v>145000</v>
      </c>
      <c r="X244" s="159">
        <f t="shared" si="60"/>
        <v>0</v>
      </c>
      <c r="Y244" s="164">
        <f t="shared" si="61"/>
        <v>0</v>
      </c>
      <c r="Z244" s="175">
        <f t="shared" si="75"/>
        <v>1</v>
      </c>
      <c r="AA244" s="159">
        <f t="shared" si="62"/>
        <v>145000</v>
      </c>
      <c r="AB244" s="159">
        <f t="shared" si="73"/>
        <v>0</v>
      </c>
      <c r="AC244" s="165">
        <f t="shared" si="74"/>
        <v>0</v>
      </c>
      <c r="AD244" s="166"/>
    </row>
    <row r="245" spans="1:30" ht="45" customHeight="1">
      <c r="A245" s="103">
        <v>238</v>
      </c>
      <c r="B245" s="103">
        <v>238</v>
      </c>
      <c r="C245" s="103" t="s">
        <v>489</v>
      </c>
      <c r="D245" s="152" t="s">
        <v>490</v>
      </c>
      <c r="E245" s="153" t="s">
        <v>71</v>
      </c>
      <c r="F245" s="154">
        <v>1495000</v>
      </c>
      <c r="G245" s="155">
        <v>2</v>
      </c>
      <c r="H245" s="156">
        <v>1266949.1525423729</v>
      </c>
      <c r="I245" s="156">
        <f t="shared" si="63"/>
        <v>2990000</v>
      </c>
      <c r="J245" s="157">
        <v>2</v>
      </c>
      <c r="K245" s="156">
        <f t="shared" si="64"/>
        <v>2990000</v>
      </c>
      <c r="L245" s="156">
        <f t="shared" si="65"/>
        <v>0</v>
      </c>
      <c r="M245" s="156">
        <f t="shared" si="66"/>
        <v>0</v>
      </c>
      <c r="N245" s="158"/>
      <c r="O245" s="159">
        <f t="shared" si="67"/>
        <v>0</v>
      </c>
      <c r="P245" s="160"/>
      <c r="Q245" s="161">
        <f t="shared" si="68"/>
        <v>0</v>
      </c>
      <c r="R245" s="161">
        <f t="shared" si="69"/>
        <v>0</v>
      </c>
      <c r="S245" s="161">
        <f t="shared" si="70"/>
        <v>0</v>
      </c>
      <c r="T245" s="162">
        <f t="shared" si="71"/>
        <v>2</v>
      </c>
      <c r="U245" s="163">
        <f t="shared" si="72"/>
        <v>2990000</v>
      </c>
      <c r="V245" s="160">
        <f t="shared" si="76"/>
        <v>2</v>
      </c>
      <c r="W245" s="159">
        <f t="shared" si="59"/>
        <v>2990000</v>
      </c>
      <c r="X245" s="159">
        <f t="shared" si="60"/>
        <v>0</v>
      </c>
      <c r="Y245" s="164">
        <f t="shared" si="61"/>
        <v>0</v>
      </c>
      <c r="Z245" s="175">
        <f t="shared" si="75"/>
        <v>2</v>
      </c>
      <c r="AA245" s="159">
        <f t="shared" si="62"/>
        <v>2990000</v>
      </c>
      <c r="AB245" s="159">
        <f t="shared" si="73"/>
        <v>0</v>
      </c>
      <c r="AC245" s="165">
        <f t="shared" si="74"/>
        <v>0</v>
      </c>
      <c r="AD245" s="166"/>
    </row>
    <row r="246" spans="1:30" ht="15" customHeight="1">
      <c r="A246" s="103">
        <v>239</v>
      </c>
      <c r="B246" s="103">
        <v>235</v>
      </c>
      <c r="C246" s="103" t="s">
        <v>491</v>
      </c>
      <c r="D246" s="166" t="s">
        <v>492</v>
      </c>
      <c r="E246" s="153" t="s">
        <v>493</v>
      </c>
      <c r="F246" s="154">
        <v>100000</v>
      </c>
      <c r="G246" s="155">
        <v>4</v>
      </c>
      <c r="H246" s="156">
        <v>84745.762711864416</v>
      </c>
      <c r="I246" s="156">
        <f t="shared" si="63"/>
        <v>400000</v>
      </c>
      <c r="J246" s="168">
        <v>4</v>
      </c>
      <c r="K246" s="156">
        <f t="shared" si="64"/>
        <v>400000</v>
      </c>
      <c r="L246" s="156">
        <f t="shared" si="65"/>
        <v>0</v>
      </c>
      <c r="M246" s="156">
        <f t="shared" si="66"/>
        <v>0</v>
      </c>
      <c r="N246" s="158"/>
      <c r="O246" s="159">
        <f t="shared" si="67"/>
        <v>0</v>
      </c>
      <c r="P246" s="160"/>
      <c r="Q246" s="161">
        <f t="shared" si="68"/>
        <v>0</v>
      </c>
      <c r="R246" s="161">
        <f t="shared" si="69"/>
        <v>0</v>
      </c>
      <c r="S246" s="161">
        <f t="shared" si="70"/>
        <v>0</v>
      </c>
      <c r="T246" s="162">
        <f t="shared" si="71"/>
        <v>4</v>
      </c>
      <c r="U246" s="163">
        <f t="shared" si="72"/>
        <v>400000</v>
      </c>
      <c r="V246" s="160">
        <f t="shared" si="76"/>
        <v>4</v>
      </c>
      <c r="W246" s="159">
        <f t="shared" si="59"/>
        <v>400000</v>
      </c>
      <c r="X246" s="159">
        <f t="shared" si="60"/>
        <v>0</v>
      </c>
      <c r="Y246" s="164">
        <f t="shared" si="61"/>
        <v>0</v>
      </c>
      <c r="Z246" s="175">
        <v>9</v>
      </c>
      <c r="AA246" s="159">
        <f t="shared" si="62"/>
        <v>900000</v>
      </c>
      <c r="AB246" s="159">
        <f t="shared" si="73"/>
        <v>500000</v>
      </c>
      <c r="AC246" s="165">
        <f t="shared" si="74"/>
        <v>0</v>
      </c>
      <c r="AD246" s="166"/>
    </row>
    <row r="247" spans="1:30" ht="28.8">
      <c r="A247" s="103">
        <v>240</v>
      </c>
      <c r="B247" s="103">
        <v>236</v>
      </c>
      <c r="C247" s="103" t="s">
        <v>494</v>
      </c>
      <c r="D247" s="166" t="s">
        <v>495</v>
      </c>
      <c r="E247" s="153" t="s">
        <v>71</v>
      </c>
      <c r="F247" s="154">
        <v>1213000</v>
      </c>
      <c r="G247" s="155">
        <v>1</v>
      </c>
      <c r="H247" s="156">
        <v>1027966.1016949153</v>
      </c>
      <c r="I247" s="156">
        <f t="shared" si="63"/>
        <v>1213000</v>
      </c>
      <c r="J247" s="157">
        <v>1</v>
      </c>
      <c r="K247" s="156">
        <f t="shared" si="64"/>
        <v>1213000</v>
      </c>
      <c r="L247" s="156">
        <f t="shared" si="65"/>
        <v>0</v>
      </c>
      <c r="M247" s="156">
        <f t="shared" si="66"/>
        <v>0</v>
      </c>
      <c r="N247" s="158"/>
      <c r="O247" s="159">
        <f t="shared" si="67"/>
        <v>0</v>
      </c>
      <c r="P247" s="160"/>
      <c r="Q247" s="161">
        <f t="shared" si="68"/>
        <v>0</v>
      </c>
      <c r="R247" s="161">
        <f t="shared" si="69"/>
        <v>0</v>
      </c>
      <c r="S247" s="161">
        <f t="shared" si="70"/>
        <v>0</v>
      </c>
      <c r="T247" s="162">
        <f t="shared" si="71"/>
        <v>1</v>
      </c>
      <c r="U247" s="163">
        <f t="shared" si="72"/>
        <v>1213000</v>
      </c>
      <c r="V247" s="160">
        <f t="shared" si="76"/>
        <v>1</v>
      </c>
      <c r="W247" s="159">
        <f t="shared" si="59"/>
        <v>1213000</v>
      </c>
      <c r="X247" s="159">
        <f t="shared" si="60"/>
        <v>0</v>
      </c>
      <c r="Y247" s="164">
        <f t="shared" si="61"/>
        <v>0</v>
      </c>
      <c r="Z247" s="175">
        <f t="shared" si="75"/>
        <v>1</v>
      </c>
      <c r="AA247" s="159">
        <f t="shared" si="62"/>
        <v>1213000</v>
      </c>
      <c r="AB247" s="159">
        <f t="shared" si="73"/>
        <v>0</v>
      </c>
      <c r="AC247" s="165">
        <f t="shared" si="74"/>
        <v>0</v>
      </c>
      <c r="AD247" s="166"/>
    </row>
    <row r="248" spans="1:30">
      <c r="A248" s="17"/>
      <c r="B248" s="17"/>
      <c r="C248" s="17"/>
      <c r="D248" s="166" t="s">
        <v>496</v>
      </c>
      <c r="E248" s="169" t="s">
        <v>71</v>
      </c>
      <c r="F248" s="170">
        <v>100000</v>
      </c>
      <c r="G248" s="158">
        <v>0</v>
      </c>
      <c r="H248" s="171"/>
      <c r="I248" s="156">
        <f t="shared" si="63"/>
        <v>0</v>
      </c>
      <c r="J248" s="157">
        <v>0</v>
      </c>
      <c r="K248" s="156">
        <f t="shared" si="64"/>
        <v>0</v>
      </c>
      <c r="L248" s="156">
        <f t="shared" si="65"/>
        <v>0</v>
      </c>
      <c r="M248" s="156">
        <f t="shared" si="66"/>
        <v>0</v>
      </c>
      <c r="N248" s="158">
        <v>1</v>
      </c>
      <c r="O248" s="159">
        <f t="shared" si="67"/>
        <v>100000</v>
      </c>
      <c r="P248" s="160">
        <v>1</v>
      </c>
      <c r="Q248" s="161">
        <f t="shared" si="68"/>
        <v>100000</v>
      </c>
      <c r="R248" s="161">
        <f t="shared" si="69"/>
        <v>0</v>
      </c>
      <c r="S248" s="161">
        <f t="shared" si="70"/>
        <v>0</v>
      </c>
      <c r="T248" s="162">
        <f t="shared" si="71"/>
        <v>1</v>
      </c>
      <c r="U248" s="163">
        <f t="shared" si="72"/>
        <v>100000</v>
      </c>
      <c r="V248" s="160">
        <f t="shared" si="76"/>
        <v>1</v>
      </c>
      <c r="W248" s="159">
        <f t="shared" si="59"/>
        <v>100000</v>
      </c>
      <c r="X248" s="159">
        <f t="shared" si="60"/>
        <v>0</v>
      </c>
      <c r="Y248" s="164">
        <f t="shared" si="61"/>
        <v>0</v>
      </c>
      <c r="Z248" s="175">
        <f t="shared" si="75"/>
        <v>1</v>
      </c>
      <c r="AA248" s="159">
        <f t="shared" si="62"/>
        <v>100000</v>
      </c>
      <c r="AB248" s="159">
        <f t="shared" si="73"/>
        <v>0</v>
      </c>
      <c r="AC248" s="165">
        <f t="shared" si="74"/>
        <v>0</v>
      </c>
      <c r="AD248" s="166"/>
    </row>
    <row r="249" spans="1:30" ht="28.8">
      <c r="A249" s="17"/>
      <c r="B249" s="17"/>
      <c r="C249" s="17"/>
      <c r="D249" s="166" t="s">
        <v>497</v>
      </c>
      <c r="E249" s="169" t="s">
        <v>22</v>
      </c>
      <c r="F249" s="170">
        <v>1195000</v>
      </c>
      <c r="G249" s="158">
        <v>0</v>
      </c>
      <c r="H249" s="171"/>
      <c r="I249" s="156">
        <f t="shared" si="63"/>
        <v>0</v>
      </c>
      <c r="J249" s="157">
        <v>0</v>
      </c>
      <c r="K249" s="156">
        <f t="shared" si="64"/>
        <v>0</v>
      </c>
      <c r="L249" s="156">
        <f t="shared" si="65"/>
        <v>0</v>
      </c>
      <c r="M249" s="156">
        <f t="shared" si="66"/>
        <v>0</v>
      </c>
      <c r="N249" s="158">
        <v>6</v>
      </c>
      <c r="O249" s="159">
        <f t="shared" si="67"/>
        <v>7170000</v>
      </c>
      <c r="P249" s="160">
        <v>6</v>
      </c>
      <c r="Q249" s="161">
        <f t="shared" si="68"/>
        <v>7170000</v>
      </c>
      <c r="R249" s="161">
        <f t="shared" si="69"/>
        <v>0</v>
      </c>
      <c r="S249" s="161">
        <f t="shared" si="70"/>
        <v>0</v>
      </c>
      <c r="T249" s="162">
        <f t="shared" si="71"/>
        <v>6</v>
      </c>
      <c r="U249" s="163">
        <f t="shared" si="72"/>
        <v>7170000</v>
      </c>
      <c r="V249" s="160">
        <f t="shared" si="76"/>
        <v>6</v>
      </c>
      <c r="W249" s="159">
        <f t="shared" si="59"/>
        <v>7170000</v>
      </c>
      <c r="X249" s="159">
        <f t="shared" si="60"/>
        <v>0</v>
      </c>
      <c r="Y249" s="164">
        <f t="shared" si="61"/>
        <v>0</v>
      </c>
      <c r="Z249" s="175">
        <f t="shared" si="75"/>
        <v>6</v>
      </c>
      <c r="AA249" s="159">
        <f t="shared" si="62"/>
        <v>7170000</v>
      </c>
      <c r="AB249" s="159">
        <f t="shared" si="73"/>
        <v>0</v>
      </c>
      <c r="AC249" s="165">
        <f t="shared" si="74"/>
        <v>0</v>
      </c>
      <c r="AD249" s="166"/>
    </row>
    <row r="250" spans="1:30">
      <c r="A250" s="17"/>
      <c r="B250" s="17"/>
      <c r="C250" s="17"/>
      <c r="D250" s="5"/>
      <c r="E250" s="93"/>
      <c r="F250" s="19"/>
      <c r="G250" s="20"/>
      <c r="H250" s="21"/>
      <c r="I250" s="107">
        <f t="shared" si="63"/>
        <v>0</v>
      </c>
      <c r="J250" s="22"/>
      <c r="K250" s="23">
        <f>SUM(K5:K249)</f>
        <v>178852525.92000005</v>
      </c>
      <c r="L250" s="23">
        <f t="shared" ref="L250:M250" si="77">SUM(L5:L249)</f>
        <v>19724900.120000001</v>
      </c>
      <c r="M250" s="23">
        <f t="shared" si="77"/>
        <v>16645595</v>
      </c>
      <c r="N250" s="24"/>
      <c r="O250" s="83">
        <f t="shared" si="67"/>
        <v>0</v>
      </c>
      <c r="P250" s="25"/>
      <c r="Q250" s="26">
        <f>SUM(Q5:Q249)</f>
        <v>36147834.549999997</v>
      </c>
      <c r="R250" s="26">
        <f t="shared" ref="R250:S250" si="78">SUM(R5:R249)</f>
        <v>535753.69999999995</v>
      </c>
      <c r="S250" s="26">
        <f t="shared" si="78"/>
        <v>3929899.1500000004</v>
      </c>
      <c r="T250" s="27"/>
      <c r="U250" s="110">
        <f t="shared" si="72"/>
        <v>0</v>
      </c>
      <c r="V250" s="27"/>
      <c r="W250" s="28">
        <f>SUM(W5:W249)</f>
        <v>214984360.47000003</v>
      </c>
      <c r="X250" s="87">
        <f>SUM(X5:X249)</f>
        <v>19936150.120000001</v>
      </c>
      <c r="Y250" s="87">
        <f>SUM(Y5:Y249)</f>
        <v>20266990.449999999</v>
      </c>
      <c r="Z250" s="28"/>
      <c r="AA250" s="87">
        <f t="shared" si="62"/>
        <v>0</v>
      </c>
      <c r="AB250" s="87">
        <f t="shared" si="73"/>
        <v>0</v>
      </c>
      <c r="AC250" s="90">
        <f t="shared" si="74"/>
        <v>0</v>
      </c>
      <c r="AD250" s="77"/>
    </row>
    <row r="251" spans="1:30">
      <c r="A251" s="17"/>
      <c r="B251" s="17"/>
      <c r="C251" s="17"/>
      <c r="D251" s="94"/>
      <c r="E251" s="93"/>
      <c r="F251" s="19"/>
      <c r="G251" s="20"/>
      <c r="H251" s="21"/>
      <c r="I251" s="21"/>
      <c r="J251" s="40"/>
      <c r="K251" s="21"/>
      <c r="L251" s="95"/>
      <c r="M251" s="95">
        <f>I250-K250</f>
        <v>-178852525.92000005</v>
      </c>
      <c r="N251" s="24"/>
      <c r="O251" s="24"/>
      <c r="P251" s="38"/>
      <c r="Q251" s="24"/>
      <c r="R251" s="41">
        <f>SUM(R5:R250)</f>
        <v>1071507.3999999999</v>
      </c>
      <c r="S251" s="95">
        <f>O250-Q250</f>
        <v>-36147834.549999997</v>
      </c>
      <c r="T251" s="27"/>
      <c r="U251" s="110">
        <f t="shared" si="72"/>
        <v>0</v>
      </c>
      <c r="V251" s="27"/>
      <c r="W251" s="87" t="e">
        <f>U250-#REF!</f>
        <v>#REF!</v>
      </c>
      <c r="X251" s="96"/>
      <c r="Y251" s="96"/>
      <c r="Z251" s="27"/>
      <c r="AA251" s="27"/>
      <c r="AB251" s="27"/>
      <c r="AC251" s="27"/>
      <c r="AD251" s="77"/>
    </row>
    <row r="252" spans="1:30">
      <c r="A252" s="17"/>
      <c r="B252" s="17"/>
      <c r="C252" s="17"/>
      <c r="D252" s="5"/>
      <c r="E252" s="93"/>
      <c r="F252" s="19"/>
      <c r="G252" s="20"/>
      <c r="H252" s="21"/>
      <c r="I252" s="21"/>
      <c r="J252" s="40"/>
      <c r="K252" s="21"/>
      <c r="L252" s="95"/>
      <c r="M252" s="95"/>
      <c r="N252" s="24"/>
      <c r="O252" s="24"/>
      <c r="P252" s="38">
        <f>S251+M251</f>
        <v>-215000360.47000003</v>
      </c>
      <c r="Q252" s="24"/>
      <c r="R252" s="41"/>
      <c r="S252" s="41"/>
      <c r="T252" s="27"/>
      <c r="U252" s="27"/>
      <c r="V252" s="27"/>
      <c r="W252" s="87">
        <f>U250-W250</f>
        <v>-214984360.47000003</v>
      </c>
      <c r="X252" s="96"/>
      <c r="Y252" s="96"/>
      <c r="Z252" s="42"/>
      <c r="AA252" s="27"/>
      <c r="AB252" s="27"/>
      <c r="AC252" s="27"/>
      <c r="AD252" s="77"/>
    </row>
    <row r="253" spans="1:30" ht="34.950000000000003" customHeight="1">
      <c r="A253" s="147" t="s">
        <v>498</v>
      </c>
      <c r="B253" s="147"/>
      <c r="C253" s="147"/>
      <c r="D253" s="103"/>
      <c r="E253" s="147"/>
      <c r="F253" s="147"/>
      <c r="G253" s="147"/>
      <c r="H253" s="147"/>
      <c r="I253" s="147"/>
      <c r="J253" s="147"/>
      <c r="K253" s="147"/>
      <c r="L253" s="147"/>
      <c r="M253" s="147"/>
      <c r="N253" s="147"/>
      <c r="O253" s="147"/>
      <c r="P253" s="147"/>
      <c r="Q253" s="147"/>
      <c r="R253" s="147"/>
      <c r="S253" s="147"/>
      <c r="T253" s="147"/>
      <c r="U253" s="147"/>
      <c r="V253" s="147"/>
      <c r="W253" s="147"/>
      <c r="X253" s="147"/>
      <c r="Y253" s="147"/>
      <c r="Z253" s="147"/>
      <c r="AA253" s="147"/>
      <c r="AB253" s="147"/>
      <c r="AC253" s="147"/>
      <c r="AD253" s="77"/>
    </row>
    <row r="254" spans="1:30" ht="31.2">
      <c r="A254" s="135" t="s">
        <v>519</v>
      </c>
      <c r="B254" s="135"/>
      <c r="C254" s="135"/>
      <c r="D254" s="136" t="s">
        <v>499</v>
      </c>
      <c r="E254" s="137" t="s">
        <v>11</v>
      </c>
      <c r="F254" s="131" t="s">
        <v>12</v>
      </c>
      <c r="G254" s="138"/>
      <c r="H254" s="139"/>
      <c r="I254" s="139"/>
      <c r="J254" s="140" t="s">
        <v>13</v>
      </c>
      <c r="K254" s="141" t="s">
        <v>14</v>
      </c>
      <c r="L254" s="139"/>
      <c r="M254" s="139"/>
      <c r="N254" s="142"/>
      <c r="O254" s="142"/>
      <c r="P254" s="143"/>
      <c r="Q254" s="142"/>
      <c r="R254" s="142"/>
      <c r="S254" s="142"/>
      <c r="T254" s="144"/>
      <c r="U254" s="144"/>
      <c r="V254" s="145" t="s">
        <v>13</v>
      </c>
      <c r="W254" s="145" t="s">
        <v>14</v>
      </c>
      <c r="X254" s="146"/>
      <c r="Y254" s="146"/>
      <c r="Z254" s="151" t="s">
        <v>13</v>
      </c>
      <c r="AA254" s="151" t="s">
        <v>14</v>
      </c>
      <c r="AB254" s="144"/>
      <c r="AC254" s="144"/>
      <c r="AD254" s="77"/>
    </row>
    <row r="255" spans="1:30" ht="92.25" customHeight="1">
      <c r="A255" s="147">
        <v>1</v>
      </c>
      <c r="B255" s="17"/>
      <c r="C255" s="17"/>
      <c r="D255" s="77" t="s">
        <v>526</v>
      </c>
      <c r="E255" s="97" t="s">
        <v>18</v>
      </c>
      <c r="F255" s="91">
        <v>744</v>
      </c>
      <c r="G255" s="20"/>
      <c r="H255" s="21"/>
      <c r="I255" s="21"/>
      <c r="J255" s="98">
        <v>262.74</v>
      </c>
      <c r="K255" s="99">
        <f>F255*J255</f>
        <v>195478.56</v>
      </c>
      <c r="L255" s="21"/>
      <c r="M255" s="21"/>
      <c r="N255" s="24"/>
      <c r="O255" s="24"/>
      <c r="P255" s="38"/>
      <c r="Q255" s="24"/>
      <c r="R255" s="24"/>
      <c r="S255" s="24"/>
      <c r="T255" s="27"/>
      <c r="U255" s="27"/>
      <c r="V255" s="86">
        <f t="shared" ref="V255:V265" si="79">J255</f>
        <v>262.74</v>
      </c>
      <c r="W255" s="39">
        <f t="shared" ref="W255:W271" si="80">V255*F255</f>
        <v>195478.56</v>
      </c>
      <c r="X255" s="96"/>
      <c r="Y255" s="96"/>
      <c r="Z255" s="49">
        <v>262.74</v>
      </c>
      <c r="AA255" s="51">
        <f>Z255*F255</f>
        <v>195478.56</v>
      </c>
      <c r="AB255" s="27"/>
      <c r="AC255" s="27"/>
      <c r="AD255" s="77"/>
    </row>
    <row r="256" spans="1:30" ht="28.8">
      <c r="A256" s="147">
        <v>2</v>
      </c>
      <c r="B256" s="17"/>
      <c r="C256" s="17"/>
      <c r="D256" s="77" t="s">
        <v>516</v>
      </c>
      <c r="E256" s="52" t="s">
        <v>300</v>
      </c>
      <c r="F256" s="50">
        <v>8291</v>
      </c>
      <c r="G256" s="20"/>
      <c r="H256" s="21"/>
      <c r="I256" s="21"/>
      <c r="J256" s="98">
        <v>28.01</v>
      </c>
      <c r="K256" s="99">
        <f t="shared" ref="K256:K265" si="81">F256*J256</f>
        <v>232230.91</v>
      </c>
      <c r="L256" s="21"/>
      <c r="M256" s="21"/>
      <c r="N256" s="24"/>
      <c r="O256" s="24"/>
      <c r="P256" s="38"/>
      <c r="Q256" s="24"/>
      <c r="R256" s="24"/>
      <c r="S256" s="24"/>
      <c r="T256" s="27"/>
      <c r="U256" s="27"/>
      <c r="V256" s="86">
        <f t="shared" si="79"/>
        <v>28.01</v>
      </c>
      <c r="W256" s="39">
        <f t="shared" si="80"/>
        <v>232230.91</v>
      </c>
      <c r="X256" s="96"/>
      <c r="Y256" s="96"/>
      <c r="Z256" s="49">
        <v>28.01</v>
      </c>
      <c r="AA256" s="51">
        <f t="shared" ref="AA256:AA273" si="82">Z256*F256</f>
        <v>232230.91</v>
      </c>
      <c r="AB256" s="27"/>
      <c r="AC256" s="27"/>
      <c r="AD256" s="77" t="s">
        <v>518</v>
      </c>
    </row>
    <row r="257" spans="1:30" ht="92.25" customHeight="1">
      <c r="A257" s="147">
        <v>3</v>
      </c>
      <c r="B257" s="17"/>
      <c r="C257" s="17"/>
      <c r="D257" s="77" t="s">
        <v>525</v>
      </c>
      <c r="E257" s="52" t="s">
        <v>18</v>
      </c>
      <c r="F257" s="50">
        <v>1062</v>
      </c>
      <c r="G257" s="20"/>
      <c r="H257" s="21"/>
      <c r="I257" s="21"/>
      <c r="J257" s="100">
        <v>636.23</v>
      </c>
      <c r="K257" s="101">
        <f t="shared" si="81"/>
        <v>675676.26</v>
      </c>
      <c r="L257" s="43"/>
      <c r="M257" s="43"/>
      <c r="N257" s="24"/>
      <c r="O257" s="24"/>
      <c r="P257" s="44"/>
      <c r="Q257" s="17"/>
      <c r="R257" s="17"/>
      <c r="S257" s="17"/>
      <c r="T257" s="27"/>
      <c r="U257" s="27"/>
      <c r="V257" s="86">
        <f t="shared" si="79"/>
        <v>636.23</v>
      </c>
      <c r="W257" s="39">
        <f t="shared" si="80"/>
        <v>675676.26</v>
      </c>
      <c r="X257" s="96"/>
      <c r="Y257" s="96"/>
      <c r="Z257" s="49">
        <v>725.55</v>
      </c>
      <c r="AA257" s="51">
        <f t="shared" si="82"/>
        <v>770534.1</v>
      </c>
      <c r="AB257" s="27"/>
      <c r="AC257" s="27"/>
      <c r="AD257" s="77"/>
    </row>
    <row r="258" spans="1:30" ht="150" customHeight="1">
      <c r="A258" s="147">
        <v>4</v>
      </c>
      <c r="B258" s="17"/>
      <c r="C258" s="17"/>
      <c r="D258" s="111" t="s">
        <v>515</v>
      </c>
      <c r="E258" s="52" t="s">
        <v>22</v>
      </c>
      <c r="F258" s="50">
        <v>5065530</v>
      </c>
      <c r="G258" s="20"/>
      <c r="H258" s="21"/>
      <c r="I258" s="21"/>
      <c r="J258" s="98">
        <v>1</v>
      </c>
      <c r="K258" s="99">
        <f t="shared" si="81"/>
        <v>5065530</v>
      </c>
      <c r="L258" s="21"/>
      <c r="M258" s="21"/>
      <c r="N258" s="24"/>
      <c r="O258" s="24"/>
      <c r="P258" s="38"/>
      <c r="Q258" s="24"/>
      <c r="R258" s="24"/>
      <c r="S258" s="24"/>
      <c r="T258" s="27"/>
      <c r="U258" s="27"/>
      <c r="V258" s="86">
        <f t="shared" si="79"/>
        <v>1</v>
      </c>
      <c r="W258" s="39">
        <f t="shared" si="80"/>
        <v>5065530</v>
      </c>
      <c r="X258" s="96"/>
      <c r="Y258" s="96"/>
      <c r="Z258" s="49">
        <v>1</v>
      </c>
      <c r="AA258" s="51">
        <f t="shared" si="82"/>
        <v>5065530</v>
      </c>
      <c r="AB258" s="27"/>
      <c r="AC258" s="27"/>
      <c r="AD258" s="77"/>
    </row>
    <row r="259" spans="1:30">
      <c r="A259" s="147">
        <v>5</v>
      </c>
      <c r="B259" s="17"/>
      <c r="C259" s="17"/>
      <c r="D259" s="5" t="s">
        <v>500</v>
      </c>
      <c r="E259" s="52" t="s">
        <v>22</v>
      </c>
      <c r="F259" s="50">
        <v>30000</v>
      </c>
      <c r="G259" s="20"/>
      <c r="H259" s="21"/>
      <c r="I259" s="21"/>
      <c r="J259" s="92">
        <v>1</v>
      </c>
      <c r="K259" s="99">
        <f t="shared" si="81"/>
        <v>30000</v>
      </c>
      <c r="L259" s="21"/>
      <c r="M259" s="21"/>
      <c r="N259" s="24"/>
      <c r="O259" s="24"/>
      <c r="P259" s="38"/>
      <c r="Q259" s="24"/>
      <c r="R259" s="24"/>
      <c r="S259" s="24"/>
      <c r="T259" s="27"/>
      <c r="U259" s="27"/>
      <c r="V259" s="86">
        <f t="shared" si="79"/>
        <v>1</v>
      </c>
      <c r="W259" s="39">
        <f t="shared" si="80"/>
        <v>30000</v>
      </c>
      <c r="X259" s="96"/>
      <c r="Y259" s="96"/>
      <c r="Z259" s="49">
        <v>1</v>
      </c>
      <c r="AA259" s="51">
        <f t="shared" si="82"/>
        <v>30000</v>
      </c>
      <c r="AB259" s="27"/>
      <c r="AC259" s="27"/>
      <c r="AD259" s="77"/>
    </row>
    <row r="260" spans="1:30">
      <c r="A260" s="147">
        <v>6</v>
      </c>
      <c r="B260" s="17"/>
      <c r="C260" s="17"/>
      <c r="D260" s="5" t="s">
        <v>501</v>
      </c>
      <c r="E260" s="52" t="s">
        <v>22</v>
      </c>
      <c r="F260" s="50">
        <v>40000</v>
      </c>
      <c r="G260" s="20"/>
      <c r="H260" s="21"/>
      <c r="I260" s="21"/>
      <c r="J260" s="92">
        <v>7</v>
      </c>
      <c r="K260" s="99">
        <f t="shared" si="81"/>
        <v>280000</v>
      </c>
      <c r="L260" s="21"/>
      <c r="M260" s="21"/>
      <c r="N260" s="24"/>
      <c r="O260" s="24"/>
      <c r="P260" s="38"/>
      <c r="Q260" s="24"/>
      <c r="R260" s="24"/>
      <c r="S260" s="24"/>
      <c r="T260" s="27"/>
      <c r="U260" s="27"/>
      <c r="V260" s="86">
        <f t="shared" si="79"/>
        <v>7</v>
      </c>
      <c r="W260" s="39">
        <f t="shared" si="80"/>
        <v>280000</v>
      </c>
      <c r="X260" s="96"/>
      <c r="Y260" s="96"/>
      <c r="Z260" s="49">
        <v>7</v>
      </c>
      <c r="AA260" s="51">
        <f t="shared" si="82"/>
        <v>280000</v>
      </c>
      <c r="AB260" s="27"/>
      <c r="AC260" s="27"/>
      <c r="AD260" s="77"/>
    </row>
    <row r="261" spans="1:30">
      <c r="A261" s="147">
        <v>7</v>
      </c>
      <c r="B261" s="17"/>
      <c r="C261" s="17"/>
      <c r="D261" s="5" t="s">
        <v>502</v>
      </c>
      <c r="E261" s="52" t="s">
        <v>22</v>
      </c>
      <c r="F261" s="50">
        <v>14500</v>
      </c>
      <c r="G261" s="20"/>
      <c r="H261" s="21"/>
      <c r="I261" s="21"/>
      <c r="J261" s="92">
        <v>1</v>
      </c>
      <c r="K261" s="99">
        <f t="shared" si="81"/>
        <v>14500</v>
      </c>
      <c r="L261" s="21"/>
      <c r="M261" s="21"/>
      <c r="N261" s="24"/>
      <c r="O261" s="24"/>
      <c r="P261" s="38"/>
      <c r="Q261" s="24"/>
      <c r="R261" s="24"/>
      <c r="S261" s="24"/>
      <c r="T261" s="27"/>
      <c r="U261" s="27"/>
      <c r="V261" s="86">
        <f t="shared" si="79"/>
        <v>1</v>
      </c>
      <c r="W261" s="39">
        <f t="shared" si="80"/>
        <v>14500</v>
      </c>
      <c r="X261" s="96"/>
      <c r="Y261" s="96"/>
      <c r="Z261" s="49">
        <v>1</v>
      </c>
      <c r="AA261" s="51">
        <f t="shared" si="82"/>
        <v>14500</v>
      </c>
      <c r="AB261" s="27"/>
      <c r="AC261" s="27"/>
      <c r="AD261" s="77"/>
    </row>
    <row r="262" spans="1:30">
      <c r="A262" s="147">
        <v>8</v>
      </c>
      <c r="B262" s="17"/>
      <c r="C262" s="17"/>
      <c r="D262" s="5" t="s">
        <v>503</v>
      </c>
      <c r="E262" s="52" t="s">
        <v>71</v>
      </c>
      <c r="F262" s="50">
        <v>40000</v>
      </c>
      <c r="G262" s="20"/>
      <c r="H262" s="21"/>
      <c r="I262" s="21"/>
      <c r="J262" s="92">
        <v>1</v>
      </c>
      <c r="K262" s="99">
        <f t="shared" si="81"/>
        <v>40000</v>
      </c>
      <c r="L262" s="21"/>
      <c r="M262" s="21"/>
      <c r="N262" s="24"/>
      <c r="O262" s="24"/>
      <c r="P262" s="38"/>
      <c r="Q262" s="24"/>
      <c r="R262" s="24"/>
      <c r="S262" s="24"/>
      <c r="T262" s="27"/>
      <c r="U262" s="27"/>
      <c r="V262" s="86">
        <f t="shared" si="79"/>
        <v>1</v>
      </c>
      <c r="W262" s="39">
        <f t="shared" si="80"/>
        <v>40000</v>
      </c>
      <c r="X262" s="96"/>
      <c r="Y262" s="96"/>
      <c r="Z262" s="49">
        <v>1</v>
      </c>
      <c r="AA262" s="51">
        <f t="shared" si="82"/>
        <v>40000</v>
      </c>
      <c r="AB262" s="27"/>
      <c r="AC262" s="27"/>
      <c r="AD262" s="77"/>
    </row>
    <row r="263" spans="1:30">
      <c r="A263" s="147">
        <v>9</v>
      </c>
      <c r="B263" s="17"/>
      <c r="C263" s="17"/>
      <c r="D263" s="5" t="s">
        <v>504</v>
      </c>
      <c r="E263" s="52" t="s">
        <v>71</v>
      </c>
      <c r="F263" s="50">
        <v>185000</v>
      </c>
      <c r="G263" s="20"/>
      <c r="H263" s="21"/>
      <c r="I263" s="21"/>
      <c r="J263" s="92">
        <v>1</v>
      </c>
      <c r="K263" s="99">
        <f t="shared" si="81"/>
        <v>185000</v>
      </c>
      <c r="L263" s="21"/>
      <c r="M263" s="21"/>
      <c r="N263" s="24"/>
      <c r="O263" s="24"/>
      <c r="P263" s="38"/>
      <c r="Q263" s="24"/>
      <c r="R263" s="24"/>
      <c r="S263" s="24"/>
      <c r="T263" s="27"/>
      <c r="U263" s="27"/>
      <c r="V263" s="86">
        <f t="shared" si="79"/>
        <v>1</v>
      </c>
      <c r="W263" s="39">
        <f t="shared" si="80"/>
        <v>185000</v>
      </c>
      <c r="X263" s="96"/>
      <c r="Y263" s="96"/>
      <c r="Z263" s="49">
        <v>1</v>
      </c>
      <c r="AA263" s="51">
        <f t="shared" si="82"/>
        <v>185000</v>
      </c>
      <c r="AB263" s="27"/>
      <c r="AC263" s="27"/>
      <c r="AD263" s="77"/>
    </row>
    <row r="264" spans="1:30" ht="167.25" customHeight="1">
      <c r="A264" s="147">
        <v>10</v>
      </c>
      <c r="B264" s="17"/>
      <c r="C264" s="17"/>
      <c r="D264" s="125" t="s">
        <v>521</v>
      </c>
      <c r="E264" s="52" t="s">
        <v>18</v>
      </c>
      <c r="F264" s="50">
        <v>6801</v>
      </c>
      <c r="G264" s="20"/>
      <c r="H264" s="21"/>
      <c r="I264" s="21"/>
      <c r="J264" s="98">
        <v>297.52</v>
      </c>
      <c r="K264" s="99">
        <f t="shared" si="81"/>
        <v>2023433.5199999998</v>
      </c>
      <c r="L264" s="21"/>
      <c r="M264" s="21"/>
      <c r="N264" s="24"/>
      <c r="O264" s="24"/>
      <c r="P264" s="38"/>
      <c r="Q264" s="24"/>
      <c r="R264" s="24"/>
      <c r="S264" s="24"/>
      <c r="T264" s="27"/>
      <c r="U264" s="27"/>
      <c r="V264" s="86">
        <f t="shared" si="79"/>
        <v>297.52</v>
      </c>
      <c r="W264" s="39">
        <f t="shared" si="80"/>
        <v>2023433.5199999998</v>
      </c>
      <c r="X264" s="96"/>
      <c r="Y264" s="96"/>
      <c r="Z264" s="49">
        <f>V264*1.05</f>
        <v>312.39600000000002</v>
      </c>
      <c r="AA264" s="51">
        <f t="shared" si="82"/>
        <v>2124605.196</v>
      </c>
      <c r="AB264" s="27"/>
      <c r="AC264" s="27"/>
      <c r="AD264" s="77"/>
    </row>
    <row r="265" spans="1:30" ht="167.25" customHeight="1">
      <c r="A265" s="147">
        <v>11</v>
      </c>
      <c r="B265" s="17"/>
      <c r="C265" s="17"/>
      <c r="D265" s="125" t="s">
        <v>522</v>
      </c>
      <c r="E265" s="52" t="s">
        <v>18</v>
      </c>
      <c r="F265" s="50">
        <v>6801</v>
      </c>
      <c r="G265" s="20"/>
      <c r="H265" s="21"/>
      <c r="I265" s="21"/>
      <c r="J265" s="98">
        <v>163.08000000000001</v>
      </c>
      <c r="K265" s="99">
        <f t="shared" si="81"/>
        <v>1109107.08</v>
      </c>
      <c r="L265" s="21"/>
      <c r="M265" s="21"/>
      <c r="N265" s="24"/>
      <c r="O265" s="24"/>
      <c r="P265" s="38"/>
      <c r="Q265" s="24"/>
      <c r="R265" s="24"/>
      <c r="S265" s="24"/>
      <c r="T265" s="27"/>
      <c r="U265" s="27"/>
      <c r="V265" s="86">
        <f t="shared" si="79"/>
        <v>163.08000000000001</v>
      </c>
      <c r="W265" s="39">
        <f t="shared" si="80"/>
        <v>1109107.08</v>
      </c>
      <c r="X265" s="96"/>
      <c r="Y265" s="96"/>
      <c r="Z265" s="49">
        <f>V265*1.05</f>
        <v>171.23400000000001</v>
      </c>
      <c r="AA265" s="51">
        <f t="shared" si="82"/>
        <v>1164562.4340000001</v>
      </c>
      <c r="AB265" s="27"/>
      <c r="AC265" s="27"/>
      <c r="AD265" s="77"/>
    </row>
    <row r="266" spans="1:30" ht="210" customHeight="1">
      <c r="A266" s="147">
        <v>12</v>
      </c>
      <c r="B266" s="17"/>
      <c r="C266" s="17"/>
      <c r="D266" s="125" t="s">
        <v>510</v>
      </c>
      <c r="E266" s="52" t="s">
        <v>18</v>
      </c>
      <c r="F266" s="50">
        <v>3422</v>
      </c>
      <c r="G266" s="20"/>
      <c r="H266" s="21"/>
      <c r="I266" s="21"/>
      <c r="J266" s="40"/>
      <c r="K266" s="21"/>
      <c r="L266" s="21"/>
      <c r="M266" s="21"/>
      <c r="N266" s="24"/>
      <c r="O266" s="41"/>
      <c r="P266" s="38"/>
      <c r="Q266" s="41"/>
      <c r="R266" s="41"/>
      <c r="S266" s="41"/>
      <c r="T266" s="27"/>
      <c r="U266" s="27"/>
      <c r="V266" s="27">
        <v>113.7</v>
      </c>
      <c r="W266" s="39">
        <f t="shared" si="80"/>
        <v>389081.4</v>
      </c>
      <c r="X266" s="42"/>
      <c r="Y266" s="27"/>
      <c r="Z266" s="49">
        <f>V266*1.05</f>
        <v>119.38500000000001</v>
      </c>
      <c r="AA266" s="51">
        <f t="shared" si="82"/>
        <v>408535.47000000003</v>
      </c>
      <c r="AB266" s="27"/>
      <c r="AC266" s="27"/>
      <c r="AD266" s="77"/>
    </row>
    <row r="267" spans="1:30">
      <c r="A267" s="147">
        <v>14</v>
      </c>
      <c r="B267" s="17"/>
      <c r="C267" s="17"/>
      <c r="D267" s="5" t="s">
        <v>505</v>
      </c>
      <c r="E267" s="52" t="s">
        <v>18</v>
      </c>
      <c r="F267" s="50">
        <v>25000</v>
      </c>
      <c r="G267" s="20"/>
      <c r="H267" s="21"/>
      <c r="I267" s="21"/>
      <c r="J267" s="40"/>
      <c r="K267" s="21"/>
      <c r="L267" s="21"/>
      <c r="M267" s="21"/>
      <c r="N267" s="24"/>
      <c r="O267" s="41"/>
      <c r="P267" s="38"/>
      <c r="Q267" s="41"/>
      <c r="R267" s="41"/>
      <c r="S267" s="41"/>
      <c r="T267" s="27"/>
      <c r="U267" s="27"/>
      <c r="V267" s="27">
        <v>20</v>
      </c>
      <c r="W267" s="39">
        <f t="shared" si="80"/>
        <v>500000</v>
      </c>
      <c r="X267" s="42"/>
      <c r="Y267" s="27"/>
      <c r="Z267" s="49">
        <v>6.5</v>
      </c>
      <c r="AA267" s="51">
        <f t="shared" si="82"/>
        <v>162500</v>
      </c>
      <c r="AB267" s="27"/>
      <c r="AC267" s="27"/>
      <c r="AD267" s="77"/>
    </row>
    <row r="268" spans="1:30" ht="90" customHeight="1">
      <c r="A268" s="147">
        <v>15</v>
      </c>
      <c r="B268" s="17"/>
      <c r="C268" s="17"/>
      <c r="D268" s="126" t="s">
        <v>509</v>
      </c>
      <c r="E268" s="52" t="s">
        <v>22</v>
      </c>
      <c r="F268" s="50">
        <v>20000</v>
      </c>
      <c r="G268" s="20"/>
      <c r="H268" s="21"/>
      <c r="I268" s="21"/>
      <c r="J268" s="40"/>
      <c r="K268" s="21"/>
      <c r="L268" s="21"/>
      <c r="M268" s="21"/>
      <c r="N268" s="24"/>
      <c r="O268" s="41"/>
      <c r="P268" s="38"/>
      <c r="Q268" s="41"/>
      <c r="R268" s="41"/>
      <c r="S268" s="41"/>
      <c r="T268" s="27"/>
      <c r="U268" s="27"/>
      <c r="V268" s="27">
        <v>1</v>
      </c>
      <c r="W268" s="39">
        <f t="shared" si="80"/>
        <v>20000</v>
      </c>
      <c r="X268" s="42"/>
      <c r="Y268" s="27"/>
      <c r="Z268" s="49">
        <v>1</v>
      </c>
      <c r="AA268" s="51">
        <f t="shared" si="82"/>
        <v>20000</v>
      </c>
      <c r="AB268" s="27"/>
      <c r="AC268" s="27"/>
      <c r="AD268" s="77"/>
    </row>
    <row r="269" spans="1:30" ht="28.8">
      <c r="A269" s="147">
        <v>16</v>
      </c>
      <c r="B269" s="17"/>
      <c r="C269" s="17"/>
      <c r="D269" s="5" t="s">
        <v>506</v>
      </c>
      <c r="E269" s="52" t="s">
        <v>22</v>
      </c>
      <c r="F269" s="50">
        <v>0</v>
      </c>
      <c r="G269" s="20"/>
      <c r="H269" s="21"/>
      <c r="I269" s="21"/>
      <c r="J269" s="40"/>
      <c r="K269" s="21"/>
      <c r="L269" s="21"/>
      <c r="M269" s="21"/>
      <c r="N269" s="24"/>
      <c r="O269" s="41"/>
      <c r="P269" s="38"/>
      <c r="Q269" s="41"/>
      <c r="R269" s="41"/>
      <c r="S269" s="41"/>
      <c r="T269" s="27"/>
      <c r="U269" s="27"/>
      <c r="V269" s="27">
        <v>31</v>
      </c>
      <c r="W269" s="39">
        <f t="shared" si="80"/>
        <v>0</v>
      </c>
      <c r="X269" s="42"/>
      <c r="Y269" s="27"/>
      <c r="Z269" s="49">
        <v>31</v>
      </c>
      <c r="AA269" s="51">
        <f t="shared" si="82"/>
        <v>0</v>
      </c>
      <c r="AB269" s="27"/>
      <c r="AC269" s="27"/>
      <c r="AD269" s="77"/>
    </row>
    <row r="270" spans="1:30" ht="15" customHeight="1">
      <c r="A270" s="147">
        <v>17</v>
      </c>
      <c r="B270" s="17"/>
      <c r="C270" s="17"/>
      <c r="D270" s="127" t="s">
        <v>507</v>
      </c>
      <c r="E270" s="52" t="s">
        <v>71</v>
      </c>
      <c r="F270" s="50">
        <v>154741</v>
      </c>
      <c r="G270" s="20"/>
      <c r="H270" s="21"/>
      <c r="I270" s="21"/>
      <c r="J270" s="40"/>
      <c r="K270" s="21"/>
      <c r="L270" s="21"/>
      <c r="M270" s="21"/>
      <c r="N270" s="24"/>
      <c r="O270" s="41"/>
      <c r="P270" s="38"/>
      <c r="Q270" s="41"/>
      <c r="R270" s="41"/>
      <c r="S270" s="41"/>
      <c r="T270" s="27"/>
      <c r="U270" s="27"/>
      <c r="V270" s="27">
        <v>1</v>
      </c>
      <c r="W270" s="39">
        <f t="shared" si="80"/>
        <v>154741</v>
      </c>
      <c r="X270" s="42"/>
      <c r="Y270" s="27"/>
      <c r="Z270" s="49">
        <v>1</v>
      </c>
      <c r="AA270" s="51">
        <f t="shared" si="82"/>
        <v>154741</v>
      </c>
      <c r="AB270" s="27"/>
      <c r="AC270" s="27"/>
      <c r="AD270" s="77"/>
    </row>
    <row r="271" spans="1:30" ht="15" customHeight="1">
      <c r="A271" s="147">
        <v>18</v>
      </c>
      <c r="B271" s="17"/>
      <c r="C271" s="17"/>
      <c r="D271" s="5" t="s">
        <v>508</v>
      </c>
      <c r="E271" s="52" t="s">
        <v>18</v>
      </c>
      <c r="F271" s="50">
        <v>15</v>
      </c>
      <c r="G271" s="20"/>
      <c r="H271" s="21"/>
      <c r="I271" s="21"/>
      <c r="J271" s="40"/>
      <c r="K271" s="21"/>
      <c r="L271" s="21"/>
      <c r="M271" s="21"/>
      <c r="N271" s="24"/>
      <c r="O271" s="41"/>
      <c r="P271" s="38"/>
      <c r="Q271" s="41"/>
      <c r="R271" s="41"/>
      <c r="S271" s="41"/>
      <c r="T271" s="27"/>
      <c r="U271" s="27"/>
      <c r="V271" s="27">
        <v>543.29999999999995</v>
      </c>
      <c r="W271" s="39">
        <f t="shared" si="80"/>
        <v>8149.4999999999991</v>
      </c>
      <c r="X271" s="42"/>
      <c r="Y271" s="27"/>
      <c r="Z271" s="49">
        <v>543.29999999999995</v>
      </c>
      <c r="AA271" s="51">
        <f t="shared" si="82"/>
        <v>8149.4999999999991</v>
      </c>
      <c r="AB271" s="27"/>
      <c r="AC271" s="27"/>
      <c r="AD271" s="77"/>
    </row>
    <row r="272" spans="1:30">
      <c r="A272" s="147">
        <v>19</v>
      </c>
      <c r="B272" s="17"/>
      <c r="C272" s="17"/>
      <c r="D272" s="128" t="s">
        <v>295</v>
      </c>
      <c r="E272" s="105" t="s">
        <v>71</v>
      </c>
      <c r="F272" s="50">
        <v>417695</v>
      </c>
      <c r="G272" s="20"/>
      <c r="H272" s="21"/>
      <c r="I272" s="21"/>
      <c r="J272" s="40"/>
      <c r="K272" s="21"/>
      <c r="L272" s="21"/>
      <c r="M272" s="21"/>
      <c r="N272" s="24"/>
      <c r="O272" s="41"/>
      <c r="P272" s="38"/>
      <c r="Q272" s="41"/>
      <c r="R272" s="41"/>
      <c r="S272" s="41"/>
      <c r="T272" s="27"/>
      <c r="U272" s="27"/>
      <c r="V272" s="27"/>
      <c r="W272" s="27"/>
      <c r="X272" s="42"/>
      <c r="Y272" s="27"/>
      <c r="Z272" s="49">
        <v>1</v>
      </c>
      <c r="AA272" s="51">
        <f t="shared" si="82"/>
        <v>417695</v>
      </c>
      <c r="AB272" s="27"/>
      <c r="AC272" s="27"/>
      <c r="AD272" s="77"/>
    </row>
    <row r="273" spans="1:30" ht="28.8">
      <c r="A273" s="147">
        <v>20</v>
      </c>
      <c r="B273" s="17"/>
      <c r="C273" s="17"/>
      <c r="D273" s="115" t="s">
        <v>511</v>
      </c>
      <c r="E273" s="93" t="s">
        <v>22</v>
      </c>
      <c r="F273" s="19">
        <v>626782</v>
      </c>
      <c r="G273" s="20"/>
      <c r="H273" s="21"/>
      <c r="I273" s="21"/>
      <c r="J273" s="40"/>
      <c r="K273" s="21"/>
      <c r="L273" s="21"/>
      <c r="M273" s="21"/>
      <c r="N273" s="24"/>
      <c r="O273" s="41"/>
      <c r="P273" s="38"/>
      <c r="Q273" s="41"/>
      <c r="R273" s="41"/>
      <c r="S273" s="41"/>
      <c r="T273" s="27"/>
      <c r="U273" s="27"/>
      <c r="V273" s="27"/>
      <c r="W273" s="27"/>
      <c r="X273" s="42"/>
      <c r="Y273" s="27"/>
      <c r="Z273" s="102">
        <v>2</v>
      </c>
      <c r="AA273" s="51">
        <f t="shared" si="82"/>
        <v>1253564</v>
      </c>
      <c r="AB273" s="27"/>
      <c r="AC273" s="27"/>
      <c r="AD273" s="77"/>
    </row>
    <row r="274" spans="1:30">
      <c r="A274" s="17"/>
      <c r="B274" s="17"/>
      <c r="C274" s="17"/>
      <c r="D274" s="5"/>
      <c r="E274" s="93"/>
      <c r="F274" s="19"/>
      <c r="G274" s="20"/>
      <c r="H274" s="21"/>
      <c r="I274" s="21"/>
      <c r="J274" s="40"/>
      <c r="K274" s="21"/>
      <c r="L274" s="21"/>
      <c r="M274" s="21"/>
      <c r="N274" s="24"/>
      <c r="O274" s="41"/>
      <c r="P274" s="38"/>
      <c r="Q274" s="41"/>
      <c r="R274" s="41"/>
      <c r="S274" s="41"/>
      <c r="T274" s="27"/>
      <c r="U274" s="27"/>
      <c r="V274" s="27"/>
      <c r="W274" s="27"/>
      <c r="X274" s="42"/>
      <c r="Y274" s="27"/>
      <c r="Z274" s="27"/>
      <c r="AA274" s="81">
        <f>SUM(AA255:AA273)</f>
        <v>12527626.170000002</v>
      </c>
      <c r="AB274" s="27"/>
      <c r="AC274" s="27"/>
      <c r="AD274" s="77"/>
    </row>
    <row r="275" spans="1:30">
      <c r="A275" s="17"/>
      <c r="B275" s="17"/>
      <c r="C275" s="17"/>
      <c r="D275" s="5"/>
      <c r="E275" s="5"/>
      <c r="F275" s="78"/>
      <c r="G275" s="17"/>
      <c r="H275" s="43"/>
      <c r="I275" s="43"/>
      <c r="J275" s="79"/>
      <c r="K275" s="43"/>
      <c r="L275" s="43"/>
      <c r="M275" s="43"/>
      <c r="N275" s="17"/>
      <c r="O275" s="80"/>
      <c r="P275" s="44"/>
      <c r="Q275" s="80"/>
      <c r="R275" s="80"/>
      <c r="S275" s="80"/>
      <c r="T275" s="17"/>
      <c r="U275" s="17"/>
      <c r="V275" s="17"/>
      <c r="W275" s="17"/>
      <c r="X275" s="80"/>
      <c r="Y275" s="17"/>
      <c r="Z275" s="17"/>
      <c r="AA275" s="17"/>
      <c r="AB275" s="17"/>
      <c r="AC275" s="17"/>
      <c r="AD275" s="77"/>
    </row>
    <row r="276" spans="1:30">
      <c r="A276" s="17"/>
      <c r="B276" s="17"/>
      <c r="C276" s="17"/>
      <c r="D276" s="5"/>
      <c r="E276" s="5"/>
      <c r="F276" s="78"/>
      <c r="G276" s="17"/>
      <c r="H276" s="43"/>
      <c r="I276" s="43"/>
      <c r="J276" s="79"/>
      <c r="K276" s="43"/>
      <c r="L276" s="43"/>
      <c r="M276" s="43"/>
      <c r="N276" s="17"/>
      <c r="O276" s="80"/>
      <c r="P276" s="44"/>
      <c r="Q276" s="80"/>
      <c r="R276" s="80"/>
      <c r="S276" s="80"/>
      <c r="T276" s="17"/>
      <c r="U276" s="17"/>
      <c r="V276" s="17"/>
      <c r="W276" s="17"/>
      <c r="X276" s="80"/>
      <c r="Y276" s="17"/>
      <c r="Z276" s="17"/>
      <c r="AA276" s="17"/>
      <c r="AB276" s="17"/>
      <c r="AC276" s="17"/>
      <c r="AD276" s="77"/>
    </row>
    <row r="277" spans="1:30">
      <c r="A277" s="17"/>
      <c r="B277" s="17"/>
      <c r="C277" s="17"/>
      <c r="D277" s="5"/>
      <c r="E277" s="5"/>
      <c r="F277" s="78"/>
      <c r="G277" s="17"/>
      <c r="H277" s="43"/>
      <c r="I277" s="43"/>
      <c r="J277" s="79"/>
      <c r="K277" s="43"/>
      <c r="L277" s="43"/>
      <c r="M277" s="43"/>
      <c r="N277" s="17"/>
      <c r="O277" s="80"/>
      <c r="P277" s="44"/>
      <c r="Q277" s="80"/>
      <c r="R277" s="80"/>
      <c r="S277" s="80"/>
      <c r="T277" s="17"/>
      <c r="U277" s="17"/>
      <c r="V277" s="17"/>
      <c r="W277" s="17"/>
      <c r="X277" s="80"/>
      <c r="Y277" s="17"/>
      <c r="Z277" s="17"/>
      <c r="AA277" s="17"/>
      <c r="AB277" s="17"/>
      <c r="AC277" s="17"/>
      <c r="AD277" s="77"/>
    </row>
    <row r="278" spans="1:30">
      <c r="A278" s="17"/>
      <c r="B278" s="17"/>
      <c r="C278" s="17"/>
      <c r="D278" s="5"/>
      <c r="E278" s="5"/>
      <c r="F278" s="78"/>
      <c r="G278" s="17"/>
      <c r="H278" s="43"/>
      <c r="I278" s="43"/>
      <c r="J278" s="79"/>
      <c r="K278" s="43"/>
      <c r="L278" s="43"/>
      <c r="M278" s="43"/>
      <c r="N278" s="17"/>
      <c r="O278" s="80"/>
      <c r="P278" s="44"/>
      <c r="Q278" s="80"/>
      <c r="R278" s="80"/>
      <c r="S278" s="80"/>
      <c r="T278" s="17"/>
      <c r="U278" s="17"/>
      <c r="V278" s="17"/>
      <c r="W278" s="17"/>
      <c r="X278" s="80"/>
      <c r="Y278" s="17"/>
      <c r="Z278" s="17"/>
      <c r="AA278" s="17"/>
      <c r="AB278" s="17"/>
      <c r="AC278" s="17"/>
      <c r="AD278" s="77"/>
    </row>
    <row r="279" spans="1:30">
      <c r="A279" s="17"/>
      <c r="B279" s="17"/>
      <c r="C279" s="17"/>
      <c r="D279" s="5"/>
      <c r="E279" s="5"/>
      <c r="F279" s="78"/>
      <c r="G279" s="17"/>
      <c r="H279" s="43"/>
      <c r="I279" s="43"/>
      <c r="J279" s="79"/>
      <c r="K279" s="43"/>
      <c r="L279" s="43"/>
      <c r="M279" s="43"/>
      <c r="N279" s="17"/>
      <c r="O279" s="80"/>
      <c r="P279" s="44"/>
      <c r="Q279" s="80"/>
      <c r="R279" s="80"/>
      <c r="S279" s="80"/>
      <c r="T279" s="17"/>
      <c r="U279" s="17"/>
      <c r="V279" s="17"/>
      <c r="W279" s="17"/>
      <c r="X279" s="80"/>
      <c r="Y279" s="17"/>
      <c r="Z279" s="17"/>
      <c r="AA279" s="17"/>
      <c r="AB279" s="17"/>
      <c r="AC279" s="17"/>
      <c r="AD279" s="77"/>
    </row>
    <row r="280" spans="1:30">
      <c r="A280" s="17"/>
      <c r="B280" s="17"/>
      <c r="C280" s="17"/>
      <c r="D280" s="5"/>
      <c r="E280" s="5"/>
      <c r="F280" s="78"/>
      <c r="G280" s="17"/>
      <c r="H280" s="43"/>
      <c r="I280" s="43"/>
      <c r="J280" s="79"/>
      <c r="K280" s="43"/>
      <c r="L280" s="43"/>
      <c r="M280" s="43"/>
      <c r="N280" s="17"/>
      <c r="O280" s="80"/>
      <c r="P280" s="44"/>
      <c r="Q280" s="80"/>
      <c r="R280" s="80"/>
      <c r="S280" s="80"/>
      <c r="T280" s="17"/>
      <c r="U280" s="17"/>
      <c r="V280" s="17"/>
      <c r="W280" s="17"/>
      <c r="X280" s="80"/>
      <c r="Y280" s="17"/>
      <c r="Z280" s="17"/>
      <c r="AA280" s="17"/>
      <c r="AB280" s="17"/>
      <c r="AC280" s="17"/>
      <c r="AD280" s="77"/>
    </row>
    <row r="281" spans="1:30">
      <c r="A281" s="17"/>
      <c r="B281" s="17"/>
      <c r="C281" s="17"/>
      <c r="D281" s="5"/>
      <c r="E281" s="5"/>
      <c r="F281" s="78"/>
      <c r="G281" s="17"/>
      <c r="H281" s="43"/>
      <c r="I281" s="43"/>
      <c r="J281" s="79"/>
      <c r="K281" s="43"/>
      <c r="L281" s="43"/>
      <c r="M281" s="43"/>
      <c r="N281" s="17"/>
      <c r="O281" s="80"/>
      <c r="P281" s="44"/>
      <c r="Q281" s="80"/>
      <c r="R281" s="80"/>
      <c r="S281" s="80"/>
      <c r="T281" s="17"/>
      <c r="U281" s="17"/>
      <c r="V281" s="17"/>
      <c r="W281" s="17"/>
      <c r="X281" s="80"/>
      <c r="Y281" s="17"/>
      <c r="Z281" s="17"/>
      <c r="AA281" s="17"/>
      <c r="AB281" s="17"/>
      <c r="AC281" s="17"/>
      <c r="AD281" s="77"/>
    </row>
    <row r="282" spans="1:30">
      <c r="A282" s="17"/>
      <c r="B282" s="17"/>
      <c r="C282" s="17"/>
      <c r="D282" s="5"/>
      <c r="E282" s="5"/>
      <c r="F282" s="78"/>
      <c r="G282" s="17"/>
      <c r="H282" s="43"/>
      <c r="I282" s="43"/>
      <c r="J282" s="79"/>
      <c r="K282" s="43"/>
      <c r="L282" s="43"/>
      <c r="M282" s="43"/>
      <c r="N282" s="17"/>
      <c r="O282" s="80"/>
      <c r="P282" s="44"/>
      <c r="Q282" s="80"/>
      <c r="R282" s="80"/>
      <c r="S282" s="80"/>
      <c r="T282" s="17"/>
      <c r="U282" s="17"/>
      <c r="V282" s="17"/>
      <c r="W282" s="17"/>
      <c r="X282" s="80"/>
      <c r="Y282" s="17"/>
      <c r="Z282" s="17"/>
      <c r="AA282" s="17"/>
      <c r="AB282" s="17"/>
      <c r="AC282" s="17"/>
      <c r="AD282" s="77"/>
    </row>
    <row r="283" spans="1:30">
      <c r="A283" s="17"/>
      <c r="B283" s="17"/>
      <c r="C283" s="17"/>
      <c r="D283" s="5"/>
      <c r="E283" s="5"/>
      <c r="F283" s="78"/>
      <c r="G283" s="17"/>
      <c r="H283" s="43"/>
      <c r="I283" s="43"/>
      <c r="J283" s="79"/>
      <c r="K283" s="43"/>
      <c r="L283" s="43"/>
      <c r="M283" s="43"/>
      <c r="N283" s="17"/>
      <c r="O283" s="80"/>
      <c r="P283" s="44"/>
      <c r="Q283" s="80"/>
      <c r="R283" s="80"/>
      <c r="S283" s="80"/>
      <c r="T283" s="17"/>
      <c r="U283" s="17"/>
      <c r="V283" s="17"/>
      <c r="W283" s="17"/>
      <c r="X283" s="80"/>
      <c r="Y283" s="17"/>
      <c r="Z283" s="17"/>
      <c r="AA283" s="17"/>
      <c r="AB283" s="17"/>
      <c r="AC283" s="17"/>
      <c r="AD283" s="77"/>
    </row>
    <row r="284" spans="1:30">
      <c r="A284" s="17"/>
      <c r="B284" s="17"/>
      <c r="C284" s="17"/>
      <c r="D284" s="5"/>
      <c r="E284" s="5"/>
      <c r="F284" s="78"/>
      <c r="G284" s="17"/>
      <c r="H284" s="43"/>
      <c r="I284" s="43"/>
      <c r="J284" s="79"/>
      <c r="K284" s="43"/>
      <c r="L284" s="43"/>
      <c r="M284" s="43"/>
      <c r="N284" s="17"/>
      <c r="O284" s="80"/>
      <c r="P284" s="44"/>
      <c r="Q284" s="80"/>
      <c r="R284" s="80"/>
      <c r="S284" s="80"/>
      <c r="T284" s="17"/>
      <c r="U284" s="17"/>
      <c r="V284" s="17"/>
      <c r="W284" s="17"/>
      <c r="X284" s="80"/>
      <c r="Y284" s="17"/>
      <c r="Z284" s="17"/>
      <c r="AA284" s="17"/>
      <c r="AB284" s="17"/>
      <c r="AC284" s="17"/>
      <c r="AD284" s="77"/>
    </row>
    <row r="285" spans="1:30">
      <c r="A285" s="17"/>
      <c r="B285" s="17"/>
      <c r="C285" s="17"/>
      <c r="D285" s="5"/>
      <c r="E285" s="5"/>
      <c r="F285" s="78"/>
      <c r="G285" s="17"/>
      <c r="H285" s="43"/>
      <c r="I285" s="43"/>
      <c r="J285" s="79"/>
      <c r="K285" s="43"/>
      <c r="L285" s="43"/>
      <c r="M285" s="43"/>
      <c r="N285" s="17"/>
      <c r="O285" s="80"/>
      <c r="P285" s="44"/>
      <c r="Q285" s="80"/>
      <c r="R285" s="80"/>
      <c r="S285" s="80"/>
      <c r="T285" s="17"/>
      <c r="U285" s="17"/>
      <c r="V285" s="17"/>
      <c r="W285" s="17"/>
      <c r="X285" s="80"/>
      <c r="Y285" s="17"/>
      <c r="Z285" s="17"/>
      <c r="AA285" s="17"/>
      <c r="AB285" s="17"/>
      <c r="AC285" s="17"/>
      <c r="AD285" s="77"/>
    </row>
    <row r="286" spans="1:30">
      <c r="E286" s="37"/>
      <c r="F286" s="46"/>
      <c r="G286"/>
      <c r="H286" s="45"/>
      <c r="I286" s="45"/>
      <c r="J286" s="47"/>
      <c r="K286" s="45"/>
      <c r="L286" s="45"/>
      <c r="M286" s="45"/>
      <c r="N286"/>
      <c r="O286" s="73"/>
      <c r="P286" s="48"/>
      <c r="Q286" s="73"/>
      <c r="R286" s="73"/>
      <c r="S286" s="73"/>
      <c r="T286"/>
      <c r="U286"/>
      <c r="V286"/>
      <c r="W286"/>
      <c r="X286" s="73"/>
      <c r="Y286"/>
    </row>
    <row r="287" spans="1:30">
      <c r="E287" s="37"/>
      <c r="F287" s="46"/>
      <c r="G287"/>
      <c r="H287" s="45"/>
      <c r="I287" s="45"/>
      <c r="J287" s="47"/>
      <c r="K287" s="45"/>
      <c r="L287" s="45"/>
      <c r="M287" s="45"/>
      <c r="N287"/>
      <c r="O287" s="73"/>
      <c r="P287" s="48"/>
      <c r="Q287" s="73"/>
      <c r="R287" s="73"/>
      <c r="S287" s="73"/>
      <c r="T287"/>
      <c r="U287"/>
      <c r="V287"/>
      <c r="W287"/>
      <c r="X287" s="73"/>
      <c r="Y287"/>
    </row>
    <row r="288" spans="1:30">
      <c r="E288" s="37"/>
      <c r="F288" s="46"/>
      <c r="G288"/>
      <c r="H288" s="45"/>
      <c r="I288" s="45"/>
      <c r="J288" s="47"/>
      <c r="K288" s="45"/>
      <c r="L288" s="45"/>
      <c r="M288" s="45"/>
      <c r="N288"/>
      <c r="O288" s="73"/>
      <c r="P288" s="48"/>
      <c r="Q288" s="73"/>
      <c r="R288" s="73"/>
      <c r="S288" s="73"/>
      <c r="T288"/>
      <c r="U288"/>
      <c r="V288"/>
      <c r="W288"/>
      <c r="X288" s="73"/>
      <c r="Y288"/>
    </row>
    <row r="289" spans="1:29">
      <c r="E289" s="37"/>
      <c r="F289" s="46"/>
      <c r="G289"/>
      <c r="H289" s="45"/>
      <c r="I289" s="45"/>
      <c r="J289" s="47"/>
      <c r="K289" s="45"/>
      <c r="L289" s="45"/>
      <c r="M289" s="45"/>
      <c r="N289"/>
      <c r="O289" s="73"/>
      <c r="P289" s="48"/>
      <c r="Q289" s="73"/>
      <c r="R289" s="73"/>
      <c r="S289" s="73"/>
      <c r="T289"/>
      <c r="U289"/>
      <c r="V289"/>
      <c r="W289"/>
      <c r="X289" s="73"/>
      <c r="Y289"/>
    </row>
    <row r="290" spans="1:29" ht="15.6">
      <c r="D290" s="18"/>
      <c r="E290" s="37"/>
      <c r="F290" s="46"/>
      <c r="G290"/>
      <c r="H290" s="45"/>
      <c r="I290" s="45"/>
      <c r="J290" s="47"/>
      <c r="K290" s="45"/>
      <c r="L290" s="45"/>
      <c r="M290" s="45"/>
      <c r="N290"/>
      <c r="O290" s="73"/>
      <c r="P290" s="48"/>
      <c r="Q290" s="73"/>
      <c r="R290" s="73"/>
      <c r="S290" s="73"/>
      <c r="T290"/>
      <c r="U290"/>
      <c r="V290"/>
      <c r="W290"/>
      <c r="X290" s="73"/>
      <c r="Y290"/>
    </row>
    <row r="291" spans="1:29">
      <c r="E291" s="37"/>
      <c r="F291" s="46"/>
      <c r="G291"/>
      <c r="H291" s="45"/>
      <c r="I291" s="45"/>
      <c r="J291" s="47"/>
      <c r="K291" s="45"/>
      <c r="L291" s="45"/>
      <c r="M291" s="45"/>
      <c r="N291"/>
      <c r="O291" s="73"/>
      <c r="P291" s="48"/>
      <c r="Q291" s="73"/>
      <c r="R291" s="73"/>
      <c r="S291" s="73"/>
      <c r="T291"/>
      <c r="U291"/>
      <c r="V291"/>
      <c r="W291"/>
      <c r="X291" s="73"/>
      <c r="Y291"/>
    </row>
    <row r="292" spans="1:29" ht="273" customHeight="1">
      <c r="A292" s="147">
        <v>21</v>
      </c>
      <c r="B292" s="17"/>
      <c r="C292" s="17"/>
      <c r="D292" s="75" t="s">
        <v>512</v>
      </c>
      <c r="E292" s="52" t="s">
        <v>71</v>
      </c>
      <c r="F292" s="19"/>
      <c r="G292" s="20"/>
      <c r="H292" s="21"/>
      <c r="I292" s="74"/>
      <c r="J292" s="40"/>
      <c r="K292" s="21"/>
      <c r="L292" s="21"/>
      <c r="M292" s="21"/>
      <c r="N292" s="24"/>
      <c r="O292" s="41"/>
      <c r="P292" s="38"/>
      <c r="Q292" s="41"/>
      <c r="R292" s="41"/>
      <c r="S292" s="41"/>
      <c r="T292" s="27"/>
      <c r="U292" s="27"/>
      <c r="V292" s="27"/>
      <c r="W292" s="27"/>
      <c r="X292" s="42"/>
      <c r="Y292" s="27"/>
      <c r="Z292" s="27"/>
      <c r="AA292" s="27"/>
      <c r="AB292" s="27"/>
      <c r="AC292" s="27"/>
    </row>
    <row r="293" spans="1:29" ht="208.95" customHeight="1">
      <c r="A293" s="147">
        <v>13</v>
      </c>
      <c r="B293" s="17"/>
      <c r="C293" s="17"/>
      <c r="D293" s="18" t="s">
        <v>513</v>
      </c>
      <c r="E293" s="52" t="s">
        <v>22</v>
      </c>
      <c r="F293" s="50">
        <v>5500000</v>
      </c>
      <c r="G293" s="20"/>
      <c r="H293" s="21"/>
      <c r="I293" s="21"/>
      <c r="J293" s="40"/>
      <c r="K293" s="21"/>
      <c r="L293" s="21"/>
      <c r="M293" s="21"/>
      <c r="N293" s="24"/>
      <c r="O293" s="41"/>
      <c r="P293" s="38"/>
      <c r="Q293" s="41"/>
      <c r="R293" s="41"/>
      <c r="S293" s="41"/>
      <c r="T293" s="27"/>
      <c r="U293" s="27"/>
      <c r="V293" s="27">
        <v>1</v>
      </c>
      <c r="W293" s="39">
        <f>V293*F293</f>
        <v>5500000</v>
      </c>
      <c r="X293" s="42"/>
      <c r="Y293" s="27"/>
      <c r="Z293" s="49">
        <v>1</v>
      </c>
      <c r="AA293" s="51">
        <f>Z293*F293</f>
        <v>5500000</v>
      </c>
      <c r="AB293" s="27"/>
      <c r="AC293" s="27"/>
    </row>
    <row r="294" spans="1:29">
      <c r="E294" s="37"/>
      <c r="F294" s="46"/>
      <c r="G294"/>
      <c r="H294" s="45"/>
      <c r="I294" s="45"/>
      <c r="J294" s="47"/>
      <c r="K294" s="45"/>
      <c r="L294" s="45"/>
      <c r="M294" s="45"/>
      <c r="N294"/>
      <c r="O294" s="73"/>
      <c r="P294" s="48"/>
      <c r="Q294" s="73"/>
      <c r="R294" s="73"/>
      <c r="S294" s="73"/>
      <c r="T294"/>
      <c r="U294"/>
      <c r="V294"/>
      <c r="W294"/>
      <c r="X294" s="73"/>
      <c r="Y294"/>
    </row>
    <row r="295" spans="1:29">
      <c r="E295" s="37"/>
      <c r="F295" s="46"/>
      <c r="G295"/>
      <c r="H295" s="45"/>
      <c r="I295" s="45"/>
      <c r="J295" s="47"/>
      <c r="K295" s="45"/>
      <c r="L295" s="45"/>
      <c r="M295" s="45"/>
      <c r="N295"/>
      <c r="O295" s="73"/>
      <c r="P295" s="48"/>
      <c r="Q295" s="73"/>
      <c r="R295" s="73"/>
      <c r="S295" s="73"/>
      <c r="T295"/>
      <c r="U295"/>
      <c r="V295"/>
      <c r="W295"/>
      <c r="X295" s="73"/>
      <c r="Y295"/>
    </row>
    <row r="296" spans="1:29">
      <c r="E296" s="37"/>
      <c r="F296" s="46"/>
      <c r="G296"/>
      <c r="H296" s="45"/>
      <c r="I296" s="45"/>
      <c r="J296" s="47"/>
      <c r="K296" s="45"/>
      <c r="L296" s="45"/>
      <c r="M296" s="45"/>
      <c r="N296"/>
      <c r="O296" s="73"/>
      <c r="P296" s="48"/>
      <c r="Q296" s="73"/>
      <c r="R296" s="73"/>
      <c r="S296" s="73"/>
      <c r="T296"/>
      <c r="U296"/>
      <c r="V296"/>
      <c r="W296"/>
      <c r="X296" s="73"/>
      <c r="Y296"/>
    </row>
    <row r="297" spans="1:29">
      <c r="E297" s="37"/>
      <c r="F297" s="46"/>
      <c r="G297"/>
      <c r="H297" s="45"/>
      <c r="I297" s="45"/>
      <c r="J297" s="47"/>
      <c r="K297" s="45"/>
      <c r="L297" s="45"/>
      <c r="M297" s="45"/>
      <c r="N297"/>
      <c r="O297" s="73"/>
      <c r="P297" s="48"/>
      <c r="Q297" s="73"/>
      <c r="R297" s="73"/>
      <c r="S297" s="73"/>
      <c r="T297"/>
      <c r="U297"/>
      <c r="V297"/>
      <c r="W297"/>
      <c r="X297" s="73"/>
      <c r="Y297"/>
    </row>
    <row r="298" spans="1:29">
      <c r="E298" s="37"/>
      <c r="F298" s="46"/>
      <c r="G298"/>
      <c r="H298" s="45"/>
      <c r="I298" s="45"/>
      <c r="J298" s="47"/>
      <c r="K298" s="45"/>
      <c r="L298" s="45"/>
      <c r="M298" s="45"/>
      <c r="N298"/>
      <c r="O298" s="73"/>
      <c r="P298" s="48"/>
      <c r="Q298" s="73"/>
      <c r="R298" s="73"/>
      <c r="S298" s="73"/>
      <c r="T298"/>
      <c r="U298"/>
      <c r="V298"/>
      <c r="W298"/>
      <c r="X298" s="73"/>
      <c r="Y298"/>
    </row>
    <row r="299" spans="1:29">
      <c r="E299" s="37"/>
      <c r="F299" s="46"/>
      <c r="G299"/>
      <c r="H299" s="45"/>
      <c r="I299" s="45"/>
      <c r="J299" s="47"/>
      <c r="K299" s="45"/>
      <c r="L299" s="45"/>
      <c r="M299" s="45"/>
      <c r="N299"/>
      <c r="O299" s="73"/>
      <c r="P299" s="48"/>
      <c r="Q299" s="73"/>
      <c r="R299" s="73"/>
      <c r="S299" s="73"/>
      <c r="T299"/>
      <c r="U299"/>
      <c r="V299"/>
      <c r="W299"/>
      <c r="X299" s="73"/>
      <c r="Y299"/>
    </row>
    <row r="300" spans="1:29">
      <c r="E300" s="37"/>
      <c r="F300" s="46"/>
      <c r="G300"/>
      <c r="H300" s="45"/>
      <c r="I300" s="45"/>
      <c r="J300" s="47"/>
      <c r="K300" s="45"/>
      <c r="L300" s="45"/>
      <c r="M300" s="45"/>
      <c r="N300"/>
      <c r="O300" s="73"/>
      <c r="P300" s="48"/>
      <c r="Q300" s="73"/>
      <c r="R300" s="73"/>
      <c r="S300" s="73"/>
      <c r="T300"/>
      <c r="U300"/>
      <c r="V300"/>
      <c r="W300"/>
      <c r="X300" s="73"/>
      <c r="Y300"/>
    </row>
    <row r="301" spans="1:29">
      <c r="E301" s="37"/>
      <c r="F301" s="46"/>
      <c r="G301"/>
      <c r="H301" s="45"/>
      <c r="I301" s="45"/>
      <c r="J301" s="47"/>
      <c r="K301" s="45"/>
      <c r="L301" s="45"/>
      <c r="M301" s="45"/>
      <c r="N301"/>
      <c r="O301" s="73"/>
      <c r="P301" s="48"/>
      <c r="Q301" s="73"/>
      <c r="R301" s="73"/>
      <c r="S301" s="73"/>
      <c r="T301"/>
      <c r="U301"/>
      <c r="V301"/>
      <c r="W301"/>
      <c r="X301" s="73"/>
      <c r="Y301"/>
    </row>
    <row r="302" spans="1:29">
      <c r="E302" s="37"/>
      <c r="F302" s="46"/>
      <c r="G302"/>
      <c r="H302" s="45"/>
      <c r="I302" s="45"/>
      <c r="J302" s="47"/>
      <c r="K302" s="45"/>
      <c r="L302" s="45"/>
      <c r="M302" s="45"/>
      <c r="N302"/>
      <c r="O302" s="73"/>
      <c r="P302" s="48"/>
      <c r="Q302" s="73"/>
      <c r="R302" s="73"/>
      <c r="S302" s="73"/>
      <c r="T302"/>
      <c r="U302"/>
      <c r="V302"/>
      <c r="W302"/>
      <c r="X302" s="73"/>
      <c r="Y302"/>
    </row>
    <row r="303" spans="1:29">
      <c r="E303" s="37"/>
      <c r="F303" s="46"/>
      <c r="G303"/>
      <c r="H303" s="45"/>
      <c r="I303" s="45"/>
      <c r="J303" s="47"/>
      <c r="K303" s="45"/>
      <c r="L303" s="45"/>
      <c r="M303" s="45"/>
      <c r="N303"/>
      <c r="O303" s="73"/>
      <c r="P303" s="48"/>
      <c r="Q303" s="73"/>
      <c r="R303" s="73"/>
      <c r="S303" s="73"/>
      <c r="T303"/>
      <c r="U303"/>
      <c r="V303"/>
      <c r="W303"/>
      <c r="X303" s="73"/>
      <c r="Y303"/>
    </row>
    <row r="304" spans="1:29">
      <c r="E304" s="37"/>
      <c r="F304" s="46"/>
      <c r="G304"/>
      <c r="H304" s="45"/>
      <c r="I304" s="45"/>
      <c r="J304" s="47"/>
      <c r="K304" s="45"/>
      <c r="L304" s="45"/>
      <c r="M304" s="45"/>
      <c r="N304"/>
      <c r="O304" s="73"/>
      <c r="P304" s="48"/>
      <c r="Q304" s="73"/>
      <c r="R304" s="73"/>
      <c r="S304" s="73"/>
      <c r="T304"/>
      <c r="U304"/>
      <c r="V304"/>
      <c r="W304"/>
      <c r="X304" s="73"/>
      <c r="Y304"/>
    </row>
    <row r="305" spans="5:25">
      <c r="E305" s="37"/>
      <c r="F305" s="46"/>
      <c r="G305"/>
      <c r="H305" s="45"/>
      <c r="I305" s="45"/>
      <c r="J305" s="47"/>
      <c r="K305" s="45"/>
      <c r="L305" s="45"/>
      <c r="M305" s="45"/>
      <c r="N305"/>
      <c r="O305" s="73"/>
      <c r="P305" s="48"/>
      <c r="Q305" s="73"/>
      <c r="R305" s="73"/>
      <c r="S305" s="73"/>
      <c r="T305"/>
      <c r="U305"/>
      <c r="V305"/>
      <c r="W305"/>
      <c r="X305" s="73"/>
      <c r="Y305"/>
    </row>
    <row r="306" spans="5:25">
      <c r="E306" s="37"/>
      <c r="F306" s="46"/>
      <c r="G306"/>
      <c r="H306" s="45"/>
      <c r="I306" s="45"/>
      <c r="J306" s="47"/>
      <c r="K306" s="45"/>
      <c r="L306" s="45"/>
      <c r="M306" s="45"/>
      <c r="N306"/>
      <c r="O306" s="73"/>
      <c r="P306" s="48"/>
      <c r="Q306" s="73"/>
      <c r="R306" s="73"/>
      <c r="S306" s="73"/>
      <c r="T306"/>
      <c r="U306"/>
      <c r="V306"/>
      <c r="W306"/>
      <c r="X306" s="73"/>
      <c r="Y306"/>
    </row>
    <row r="307" spans="5:25">
      <c r="E307" s="37"/>
      <c r="F307" s="46"/>
      <c r="G307"/>
      <c r="H307" s="45"/>
      <c r="I307" s="45"/>
      <c r="J307" s="47"/>
      <c r="K307" s="45"/>
      <c r="L307" s="45"/>
      <c r="M307" s="45"/>
      <c r="N307"/>
      <c r="O307" s="73"/>
      <c r="P307" s="48"/>
      <c r="Q307" s="73"/>
      <c r="R307" s="73"/>
      <c r="S307" s="73"/>
      <c r="T307"/>
      <c r="U307"/>
      <c r="V307"/>
      <c r="W307"/>
      <c r="X307" s="73"/>
      <c r="Y307"/>
    </row>
    <row r="308" spans="5:25">
      <c r="E308" s="37"/>
      <c r="F308" s="46"/>
      <c r="G308"/>
      <c r="H308" s="45"/>
      <c r="I308" s="45"/>
      <c r="J308" s="47"/>
      <c r="K308" s="45"/>
      <c r="L308" s="45"/>
      <c r="M308" s="45"/>
      <c r="N308"/>
      <c r="O308" s="73"/>
      <c r="P308" s="48"/>
      <c r="Q308" s="73"/>
      <c r="R308" s="73"/>
      <c r="S308" s="73"/>
      <c r="T308"/>
      <c r="U308"/>
      <c r="V308"/>
      <c r="W308"/>
      <c r="X308" s="73"/>
      <c r="Y308"/>
    </row>
    <row r="309" spans="5:25">
      <c r="E309" s="37"/>
      <c r="F309" s="46"/>
      <c r="G309"/>
      <c r="H309" s="45"/>
      <c r="I309" s="45"/>
      <c r="J309" s="47"/>
      <c r="K309" s="45"/>
      <c r="L309" s="45"/>
      <c r="M309" s="45"/>
      <c r="N309"/>
      <c r="O309" s="73"/>
      <c r="P309" s="48"/>
      <c r="Q309" s="73"/>
      <c r="R309" s="73"/>
      <c r="S309" s="73"/>
      <c r="T309"/>
      <c r="U309"/>
      <c r="V309"/>
      <c r="W309"/>
      <c r="X309" s="73"/>
      <c r="Y309"/>
    </row>
    <row r="310" spans="5:25">
      <c r="E310" s="37"/>
      <c r="F310" s="46"/>
      <c r="G310"/>
      <c r="H310" s="45"/>
      <c r="I310" s="45"/>
      <c r="J310" s="47"/>
      <c r="K310" s="45"/>
      <c r="L310" s="45"/>
      <c r="M310" s="45"/>
      <c r="N310"/>
      <c r="O310" s="73"/>
      <c r="P310" s="48"/>
      <c r="Q310" s="73"/>
      <c r="R310" s="73"/>
      <c r="S310" s="73"/>
      <c r="T310"/>
      <c r="U310"/>
      <c r="V310"/>
      <c r="W310"/>
      <c r="X310" s="73"/>
      <c r="Y310"/>
    </row>
    <row r="311" spans="5:25">
      <c r="E311" s="37"/>
      <c r="F311" s="46"/>
      <c r="G311"/>
      <c r="H311" s="45"/>
      <c r="I311" s="45"/>
      <c r="J311" s="47"/>
      <c r="K311" s="45"/>
      <c r="L311" s="45"/>
      <c r="M311" s="45"/>
      <c r="N311"/>
      <c r="O311" s="73"/>
      <c r="P311" s="48"/>
      <c r="Q311" s="73"/>
      <c r="R311" s="73"/>
      <c r="S311" s="73"/>
      <c r="T311"/>
      <c r="U311"/>
      <c r="V311"/>
      <c r="W311"/>
      <c r="X311" s="73"/>
      <c r="Y311"/>
    </row>
    <row r="312" spans="5:25">
      <c r="E312" s="37"/>
      <c r="F312" s="46"/>
      <c r="G312"/>
      <c r="H312" s="45"/>
      <c r="I312" s="45"/>
      <c r="J312" s="47"/>
      <c r="K312" s="45"/>
      <c r="L312" s="45"/>
      <c r="M312" s="45"/>
      <c r="N312"/>
      <c r="O312" s="73"/>
      <c r="P312" s="48"/>
      <c r="Q312" s="73"/>
      <c r="R312" s="73"/>
      <c r="S312" s="73"/>
      <c r="T312"/>
      <c r="U312"/>
      <c r="V312"/>
      <c r="W312"/>
      <c r="X312" s="73"/>
      <c r="Y312"/>
    </row>
    <row r="313" spans="5:25">
      <c r="E313" s="37"/>
      <c r="F313" s="46"/>
      <c r="G313"/>
      <c r="H313" s="45"/>
      <c r="I313" s="45"/>
      <c r="J313" s="47"/>
      <c r="K313" s="45"/>
      <c r="L313" s="45"/>
      <c r="M313" s="45"/>
      <c r="N313"/>
      <c r="O313" s="73"/>
      <c r="P313" s="48"/>
      <c r="Q313" s="73"/>
      <c r="R313" s="73"/>
      <c r="S313" s="73"/>
      <c r="T313"/>
      <c r="U313"/>
      <c r="V313"/>
      <c r="W313"/>
      <c r="X313" s="73"/>
      <c r="Y313"/>
    </row>
    <row r="314" spans="5:25">
      <c r="E314" s="37"/>
      <c r="F314" s="46"/>
      <c r="G314"/>
      <c r="H314" s="45"/>
      <c r="I314" s="45"/>
      <c r="J314" s="47"/>
      <c r="K314" s="45"/>
      <c r="L314" s="45"/>
      <c r="M314" s="45"/>
      <c r="N314"/>
      <c r="O314" s="73"/>
      <c r="P314" s="48"/>
      <c r="Q314" s="73"/>
      <c r="R314" s="73"/>
      <c r="S314" s="73"/>
      <c r="T314"/>
      <c r="U314"/>
      <c r="V314"/>
      <c r="W314"/>
      <c r="X314" s="73"/>
      <c r="Y314"/>
    </row>
    <row r="315" spans="5:25">
      <c r="E315" s="37"/>
      <c r="F315" s="46"/>
      <c r="G315"/>
      <c r="H315" s="45"/>
      <c r="I315" s="45"/>
      <c r="J315" s="47"/>
      <c r="K315" s="45"/>
      <c r="L315" s="45"/>
      <c r="M315" s="45"/>
      <c r="N315"/>
      <c r="O315" s="73"/>
      <c r="P315" s="48"/>
      <c r="Q315" s="73"/>
      <c r="R315" s="73"/>
      <c r="S315" s="73"/>
      <c r="T315"/>
      <c r="U315"/>
      <c r="V315"/>
      <c r="W315"/>
      <c r="X315" s="73"/>
      <c r="Y315"/>
    </row>
    <row r="316" spans="5:25">
      <c r="E316" s="37"/>
      <c r="F316" s="46"/>
      <c r="G316"/>
      <c r="H316" s="45"/>
      <c r="I316" s="45"/>
      <c r="J316" s="47"/>
      <c r="K316" s="45"/>
      <c r="L316" s="45"/>
      <c r="M316" s="45"/>
      <c r="N316"/>
      <c r="O316" s="73"/>
      <c r="P316" s="48"/>
      <c r="Q316" s="73"/>
      <c r="R316" s="73"/>
      <c r="S316" s="73"/>
      <c r="T316"/>
      <c r="U316"/>
      <c r="V316"/>
      <c r="W316"/>
      <c r="X316" s="73"/>
      <c r="Y316"/>
    </row>
    <row r="317" spans="5:25">
      <c r="E317" s="37"/>
      <c r="F317" s="46"/>
      <c r="G317"/>
      <c r="H317" s="45"/>
      <c r="I317" s="45"/>
      <c r="J317" s="47"/>
      <c r="K317" s="45"/>
      <c r="L317" s="45"/>
      <c r="M317" s="45"/>
      <c r="N317"/>
      <c r="O317" s="73"/>
      <c r="P317" s="48"/>
      <c r="Q317" s="73"/>
      <c r="R317" s="73"/>
      <c r="S317" s="73"/>
      <c r="T317"/>
      <c r="U317"/>
      <c r="V317"/>
      <c r="W317"/>
      <c r="X317" s="73"/>
      <c r="Y317"/>
    </row>
    <row r="318" spans="5:25">
      <c r="E318" s="37"/>
      <c r="F318" s="46"/>
      <c r="G318"/>
      <c r="H318" s="45"/>
      <c r="I318" s="45"/>
      <c r="J318" s="47"/>
      <c r="K318" s="45"/>
      <c r="L318" s="45"/>
      <c r="M318" s="45"/>
      <c r="N318"/>
      <c r="O318" s="73"/>
      <c r="P318" s="48"/>
      <c r="Q318" s="73"/>
      <c r="R318" s="73"/>
      <c r="S318" s="73"/>
      <c r="T318"/>
      <c r="U318"/>
      <c r="V318"/>
      <c r="W318"/>
      <c r="X318" s="73"/>
      <c r="Y318"/>
    </row>
    <row r="319" spans="5:25">
      <c r="E319" s="37"/>
      <c r="F319" s="46"/>
      <c r="G319"/>
      <c r="H319" s="45"/>
      <c r="I319" s="45"/>
      <c r="J319" s="47"/>
      <c r="K319" s="45"/>
      <c r="L319" s="45"/>
      <c r="M319" s="45"/>
      <c r="N319"/>
      <c r="O319" s="73"/>
      <c r="P319" s="48"/>
      <c r="Q319" s="73"/>
      <c r="R319" s="73"/>
      <c r="S319" s="73"/>
      <c r="T319"/>
      <c r="U319"/>
      <c r="V319"/>
      <c r="W319"/>
      <c r="X319" s="73"/>
      <c r="Y319"/>
    </row>
    <row r="320" spans="5:25">
      <c r="E320" s="37"/>
      <c r="F320" s="46"/>
      <c r="G320"/>
      <c r="H320" s="45"/>
      <c r="I320" s="45"/>
      <c r="J320" s="47"/>
      <c r="K320" s="45"/>
      <c r="L320" s="45"/>
      <c r="M320" s="45"/>
      <c r="N320"/>
      <c r="O320"/>
      <c r="P320" s="48"/>
      <c r="Q320"/>
      <c r="R320"/>
      <c r="S320"/>
      <c r="T320"/>
      <c r="U320"/>
      <c r="V320"/>
      <c r="W320"/>
      <c r="X320" s="73"/>
      <c r="Y320" s="73"/>
    </row>
    <row r="321" spans="1:25">
      <c r="E321" s="37"/>
      <c r="F321" s="46"/>
      <c r="G321"/>
      <c r="H321" s="45"/>
      <c r="I321" s="45"/>
      <c r="J321" s="47"/>
      <c r="K321" s="45"/>
      <c r="L321" s="45"/>
      <c r="M321" s="45"/>
      <c r="N321"/>
      <c r="O321"/>
      <c r="P321" s="48"/>
      <c r="Q321"/>
      <c r="R321"/>
      <c r="S321"/>
      <c r="T321"/>
      <c r="U321"/>
      <c r="V321"/>
      <c r="W321"/>
      <c r="X321"/>
      <c r="Y321"/>
    </row>
    <row r="322" spans="1:25" ht="15.6">
      <c r="D322" s="54"/>
      <c r="E322" s="54"/>
      <c r="F322" s="55"/>
      <c r="G322" s="56"/>
      <c r="H322" s="45"/>
      <c r="I322" s="45"/>
      <c r="J322" s="47"/>
      <c r="K322" s="45"/>
      <c r="L322" s="45"/>
      <c r="M322" s="45"/>
      <c r="N322"/>
      <c r="O322"/>
      <c r="P322" s="48"/>
      <c r="Q322"/>
      <c r="R322"/>
      <c r="S322"/>
      <c r="T322"/>
      <c r="U322"/>
      <c r="V322"/>
      <c r="W322"/>
      <c r="X322"/>
      <c r="Y322"/>
    </row>
    <row r="323" spans="1:25">
      <c r="A323" s="57"/>
      <c r="E323" s="37"/>
      <c r="F323" s="58"/>
      <c r="G323" s="57"/>
      <c r="H323" s="59"/>
      <c r="I323" s="59"/>
      <c r="J323" s="47"/>
      <c r="K323" s="59"/>
      <c r="L323" s="59"/>
      <c r="M323" s="59"/>
      <c r="N323"/>
      <c r="O323" s="60"/>
      <c r="P323" s="48"/>
      <c r="Q323" s="60"/>
      <c r="R323" s="60"/>
      <c r="S323" s="60"/>
      <c r="T323" s="57"/>
      <c r="U323" s="60"/>
      <c r="V323">
        <v>80</v>
      </c>
      <c r="W323"/>
      <c r="X323"/>
      <c r="Y323"/>
    </row>
    <row r="324" spans="1:25">
      <c r="A324" s="57"/>
      <c r="E324" s="37"/>
      <c r="F324" s="58"/>
      <c r="G324" s="57"/>
      <c r="H324" s="59"/>
      <c r="I324" s="59"/>
      <c r="J324" s="47"/>
      <c r="K324" s="59"/>
      <c r="L324" s="59"/>
      <c r="M324" s="59"/>
      <c r="N324"/>
      <c r="O324" s="60"/>
      <c r="P324" s="48"/>
      <c r="Q324" s="60"/>
      <c r="R324" s="60"/>
      <c r="S324" s="60"/>
      <c r="T324" s="57"/>
      <c r="U324" s="60"/>
      <c r="V324">
        <v>24.1</v>
      </c>
      <c r="W324"/>
      <c r="X324"/>
      <c r="Y324"/>
    </row>
    <row r="325" spans="1:25">
      <c r="A325" s="57"/>
      <c r="E325" s="37"/>
      <c r="F325" s="58"/>
      <c r="G325" s="57"/>
      <c r="H325" s="59"/>
      <c r="I325" s="59"/>
      <c r="J325" s="47"/>
      <c r="K325" s="59"/>
      <c r="L325" s="59"/>
      <c r="M325" s="59"/>
      <c r="N325"/>
      <c r="O325" s="60"/>
      <c r="P325" s="48"/>
      <c r="Q325" s="60"/>
      <c r="R325" s="60"/>
      <c r="S325" s="60"/>
      <c r="T325" s="57"/>
      <c r="U325" s="60"/>
      <c r="V325">
        <v>827.13</v>
      </c>
      <c r="W325"/>
      <c r="X325"/>
      <c r="Y325"/>
    </row>
    <row r="326" spans="1:25">
      <c r="A326" s="57"/>
      <c r="E326" s="37"/>
      <c r="F326" s="58"/>
      <c r="G326" s="57"/>
      <c r="H326" s="59"/>
      <c r="I326" s="59"/>
      <c r="J326" s="47"/>
      <c r="K326" s="59"/>
      <c r="L326" s="59"/>
      <c r="M326" s="59"/>
      <c r="N326"/>
      <c r="O326" s="60"/>
      <c r="P326" s="48"/>
      <c r="Q326" s="60"/>
      <c r="R326" s="60"/>
      <c r="S326" s="60"/>
      <c r="T326" s="57"/>
      <c r="U326" s="60"/>
      <c r="V326" s="57">
        <v>1</v>
      </c>
      <c r="W326"/>
      <c r="X326"/>
      <c r="Y326"/>
    </row>
    <row r="327" spans="1:25">
      <c r="A327" s="57"/>
      <c r="E327" s="37"/>
      <c r="F327" s="58"/>
      <c r="G327" s="57"/>
      <c r="H327" s="59"/>
      <c r="I327" s="59"/>
      <c r="J327" s="47"/>
      <c r="K327" s="59"/>
      <c r="L327" s="59"/>
      <c r="M327" s="59"/>
      <c r="N327"/>
      <c r="O327" s="60"/>
      <c r="P327" s="48"/>
      <c r="Q327" s="60"/>
      <c r="R327" s="60"/>
      <c r="S327" s="60"/>
      <c r="T327" s="57"/>
      <c r="U327" s="60"/>
      <c r="V327" s="57">
        <v>7</v>
      </c>
      <c r="W327"/>
      <c r="X327"/>
      <c r="Y327"/>
    </row>
    <row r="328" spans="1:25">
      <c r="A328" s="57"/>
      <c r="E328" s="37"/>
      <c r="F328" s="58"/>
      <c r="G328" s="57"/>
      <c r="H328" s="59"/>
      <c r="I328" s="59"/>
      <c r="J328" s="47"/>
      <c r="K328" s="59"/>
      <c r="L328" s="59"/>
      <c r="M328" s="59"/>
      <c r="N328"/>
      <c r="O328" s="60"/>
      <c r="P328" s="48"/>
      <c r="Q328" s="60"/>
      <c r="R328" s="60"/>
      <c r="S328" s="60"/>
      <c r="T328" s="57"/>
      <c r="U328" s="60"/>
      <c r="V328" s="57">
        <v>1</v>
      </c>
      <c r="W328"/>
      <c r="X328"/>
      <c r="Y328"/>
    </row>
    <row r="329" spans="1:25">
      <c r="A329" s="57"/>
      <c r="E329" s="37"/>
      <c r="F329" s="58"/>
      <c r="G329" s="57"/>
      <c r="H329" s="59"/>
      <c r="I329" s="59"/>
      <c r="J329" s="47"/>
      <c r="K329" s="59"/>
      <c r="L329" s="59"/>
      <c r="M329" s="59"/>
      <c r="N329"/>
      <c r="O329" s="60"/>
      <c r="P329" s="48"/>
      <c r="Q329" s="60"/>
      <c r="R329" s="60"/>
      <c r="S329" s="60"/>
      <c r="T329" s="57"/>
      <c r="U329" s="60"/>
      <c r="V329" s="57">
        <v>1</v>
      </c>
      <c r="W329"/>
      <c r="X329"/>
      <c r="Y329"/>
    </row>
    <row r="330" spans="1:25">
      <c r="A330" s="57"/>
      <c r="E330" s="37"/>
      <c r="F330" s="58"/>
      <c r="G330" s="57"/>
      <c r="H330" s="59"/>
      <c r="I330" s="59"/>
      <c r="J330" s="47"/>
      <c r="K330" s="59"/>
      <c r="L330" s="59"/>
      <c r="M330" s="59"/>
      <c r="N330"/>
      <c r="O330" s="60"/>
      <c r="P330" s="48"/>
      <c r="Q330" s="60"/>
      <c r="R330" s="60"/>
      <c r="S330" s="60"/>
      <c r="T330" s="57"/>
      <c r="U330" s="60"/>
      <c r="V330" s="57">
        <v>1</v>
      </c>
      <c r="W330"/>
      <c r="X330"/>
      <c r="Y330"/>
    </row>
    <row r="331" spans="1:25">
      <c r="A331" s="57"/>
      <c r="E331" s="37"/>
      <c r="F331" s="58"/>
      <c r="G331" s="57"/>
      <c r="H331" s="59"/>
      <c r="I331" s="59"/>
      <c r="J331" s="47"/>
      <c r="K331" s="59"/>
      <c r="L331" s="59"/>
      <c r="M331" s="59"/>
      <c r="N331"/>
      <c r="O331" s="60"/>
      <c r="P331" s="48"/>
      <c r="Q331" s="60"/>
      <c r="R331" s="60"/>
      <c r="S331" s="60"/>
      <c r="T331" s="57"/>
      <c r="U331" s="60"/>
      <c r="V331" s="57">
        <v>1</v>
      </c>
      <c r="W331"/>
      <c r="X331"/>
      <c r="Y331"/>
    </row>
    <row r="332" spans="1:25">
      <c r="A332" s="57"/>
      <c r="E332" s="37"/>
      <c r="F332" s="58"/>
      <c r="G332" s="57"/>
      <c r="H332" s="59"/>
      <c r="I332" s="59"/>
      <c r="J332" s="47"/>
      <c r="K332" s="59"/>
      <c r="L332" s="59"/>
      <c r="M332" s="59"/>
      <c r="N332"/>
      <c r="O332" s="60"/>
      <c r="P332" s="48"/>
      <c r="Q332" s="60"/>
      <c r="R332" s="60"/>
      <c r="S332" s="60"/>
      <c r="T332" s="57"/>
      <c r="U332" s="60"/>
      <c r="V332" s="57">
        <v>1</v>
      </c>
      <c r="W332"/>
      <c r="X332"/>
      <c r="Y332"/>
    </row>
    <row r="333" spans="1:25">
      <c r="A333" s="57"/>
      <c r="E333" s="37"/>
      <c r="F333" s="58"/>
      <c r="G333" s="57"/>
      <c r="H333" s="59"/>
      <c r="I333" s="59"/>
      <c r="J333" s="47"/>
      <c r="K333" s="59"/>
      <c r="L333" s="59"/>
      <c r="M333" s="59"/>
      <c r="N333"/>
      <c r="O333" s="60"/>
      <c r="P333" s="48"/>
      <c r="Q333" s="60"/>
      <c r="R333" s="60"/>
      <c r="S333" s="60"/>
      <c r="T333" s="57"/>
      <c r="U333" s="60"/>
      <c r="V333" s="57">
        <v>1</v>
      </c>
      <c r="W333"/>
      <c r="X333"/>
      <c r="Y333"/>
    </row>
    <row r="334" spans="1:25">
      <c r="A334" s="57"/>
      <c r="E334" s="37"/>
      <c r="F334" s="58"/>
      <c r="G334" s="57"/>
      <c r="H334" s="59"/>
      <c r="I334" s="59"/>
      <c r="J334" s="47"/>
      <c r="K334" s="59"/>
      <c r="L334" s="59"/>
      <c r="M334" s="59"/>
      <c r="N334"/>
      <c r="O334" s="60"/>
      <c r="P334" s="48"/>
      <c r="Q334" s="60"/>
      <c r="R334" s="60"/>
      <c r="S334" s="60"/>
      <c r="T334" s="57"/>
      <c r="U334" s="60"/>
      <c r="V334" s="57">
        <v>1</v>
      </c>
      <c r="W334"/>
      <c r="X334"/>
      <c r="Y334"/>
    </row>
    <row r="335" spans="1:25" ht="15.6">
      <c r="A335" s="57"/>
      <c r="D335" s="61"/>
      <c r="E335" s="61"/>
      <c r="F335" s="62"/>
      <c r="G335" s="56"/>
      <c r="H335" s="59"/>
      <c r="I335" s="59"/>
      <c r="J335" s="47"/>
      <c r="K335" s="59"/>
      <c r="L335" s="59"/>
      <c r="M335" s="59"/>
      <c r="N335"/>
      <c r="O335" s="60"/>
      <c r="P335" s="48"/>
      <c r="Q335" s="60"/>
      <c r="R335" s="60"/>
      <c r="S335" s="60"/>
      <c r="T335"/>
      <c r="U335" s="60"/>
      <c r="V335"/>
      <c r="W335"/>
      <c r="X335"/>
      <c r="Y335"/>
    </row>
    <row r="336" spans="1:25">
      <c r="A336" s="57"/>
      <c r="E336" s="37"/>
      <c r="F336" s="58"/>
      <c r="G336" s="56"/>
      <c r="H336" s="59"/>
      <c r="I336" s="59"/>
      <c r="J336" s="47"/>
      <c r="K336" s="59"/>
      <c r="L336" s="59"/>
      <c r="M336" s="59"/>
      <c r="N336"/>
      <c r="O336" s="60"/>
      <c r="P336" s="48"/>
      <c r="Q336" s="60"/>
      <c r="R336" s="60"/>
      <c r="S336" s="60"/>
      <c r="T336"/>
      <c r="U336" s="60"/>
      <c r="V336"/>
      <c r="W336"/>
      <c r="X336"/>
      <c r="Y336"/>
    </row>
    <row r="337" spans="1:25">
      <c r="A337" s="57"/>
      <c r="E337" s="37"/>
      <c r="F337" s="58"/>
      <c r="G337" s="56"/>
      <c r="H337" s="59"/>
      <c r="I337" s="59"/>
      <c r="J337" s="47"/>
      <c r="K337" s="59"/>
      <c r="L337" s="59"/>
      <c r="M337" s="59"/>
      <c r="N337"/>
      <c r="O337" s="60"/>
      <c r="P337" s="48"/>
      <c r="Q337" s="60"/>
      <c r="R337" s="60"/>
      <c r="S337" s="60"/>
      <c r="T337"/>
      <c r="U337"/>
      <c r="V337"/>
      <c r="W337" s="60"/>
      <c r="X337"/>
      <c r="Y337"/>
    </row>
    <row r="338" spans="1:25">
      <c r="A338" s="57"/>
      <c r="E338" s="37"/>
      <c r="F338" s="58"/>
      <c r="G338" s="56"/>
      <c r="H338" s="59"/>
      <c r="I338" s="59"/>
      <c r="J338" s="47"/>
      <c r="K338" s="59"/>
      <c r="L338" s="59"/>
      <c r="M338" s="59"/>
      <c r="N338"/>
      <c r="O338" s="60"/>
      <c r="P338" s="48"/>
      <c r="Q338" s="60"/>
      <c r="R338" s="60"/>
      <c r="S338" s="60"/>
      <c r="T338"/>
      <c r="U338"/>
      <c r="V338"/>
      <c r="W338" s="60"/>
      <c r="X338"/>
      <c r="Y338"/>
    </row>
    <row r="339" spans="1:25">
      <c r="A339" s="57"/>
      <c r="E339" s="37"/>
      <c r="F339" s="58"/>
      <c r="G339" s="56"/>
      <c r="H339" s="59"/>
      <c r="I339" s="63"/>
      <c r="J339" s="64"/>
      <c r="K339" s="63"/>
      <c r="L339" s="63"/>
      <c r="M339" s="63"/>
      <c r="N339"/>
      <c r="O339" s="60"/>
      <c r="P339" s="48"/>
      <c r="Q339" s="60"/>
      <c r="R339" s="60"/>
      <c r="S339" s="60"/>
      <c r="T339" s="65"/>
      <c r="U339"/>
      <c r="V339" s="56">
        <v>470</v>
      </c>
      <c r="W339"/>
      <c r="X339"/>
      <c r="Y339"/>
    </row>
    <row r="340" spans="1:25">
      <c r="A340" s="57"/>
      <c r="E340" s="37"/>
      <c r="F340" s="58"/>
      <c r="G340" s="56"/>
      <c r="H340" s="59"/>
      <c r="I340" s="63"/>
      <c r="J340" s="64"/>
      <c r="K340" s="63"/>
      <c r="L340" s="63"/>
      <c r="M340" s="63"/>
      <c r="N340"/>
      <c r="O340" s="60"/>
      <c r="P340" s="48"/>
      <c r="Q340" s="60"/>
      <c r="R340" s="60"/>
      <c r="S340" s="60"/>
      <c r="T340" s="65"/>
      <c r="U340"/>
      <c r="V340" s="56">
        <v>88.5</v>
      </c>
      <c r="W340"/>
      <c r="X340"/>
      <c r="Y340"/>
    </row>
    <row r="341" spans="1:25">
      <c r="A341" s="57"/>
      <c r="E341" s="37"/>
      <c r="F341" s="58"/>
      <c r="G341" s="56"/>
      <c r="H341" s="59"/>
      <c r="I341" s="63"/>
      <c r="J341" s="64"/>
      <c r="K341" s="63"/>
      <c r="L341" s="63"/>
      <c r="M341" s="63"/>
      <c r="N341"/>
      <c r="O341" s="60"/>
      <c r="P341" s="48"/>
      <c r="Q341" s="60"/>
      <c r="R341" s="60"/>
      <c r="S341" s="60"/>
      <c r="T341" s="65"/>
      <c r="U341"/>
      <c r="V341" s="56">
        <v>61.5</v>
      </c>
      <c r="W341"/>
      <c r="X341"/>
      <c r="Y341"/>
    </row>
    <row r="342" spans="1:25">
      <c r="A342" s="57"/>
      <c r="D342" s="66"/>
      <c r="E342" s="66"/>
      <c r="F342" s="67"/>
      <c r="G342" s="57"/>
      <c r="H342"/>
      <c r="I342" s="60"/>
      <c r="J342" s="48"/>
      <c r="K342" s="60"/>
      <c r="L342" s="60"/>
      <c r="M342" s="60"/>
      <c r="N342" s="63"/>
      <c r="O342" s="63"/>
      <c r="P342" s="64"/>
      <c r="Q342" s="63"/>
      <c r="R342" s="63"/>
      <c r="S342" s="63"/>
      <c r="T342" s="68"/>
      <c r="U342"/>
      <c r="V342" s="56">
        <v>147</v>
      </c>
      <c r="W342"/>
      <c r="X342"/>
      <c r="Y342"/>
    </row>
    <row r="343" spans="1:25">
      <c r="A343" s="57"/>
      <c r="D343" s="66"/>
      <c r="E343" s="66"/>
      <c r="F343" s="67"/>
      <c r="G343" s="57"/>
      <c r="H343"/>
      <c r="I343" s="60"/>
      <c r="J343" s="48"/>
      <c r="K343" s="60"/>
      <c r="L343" s="60"/>
      <c r="M343" s="60"/>
      <c r="N343" s="63"/>
      <c r="O343" s="63"/>
      <c r="P343" s="64"/>
      <c r="Q343" s="63"/>
      <c r="R343" s="63"/>
      <c r="S343" s="63"/>
      <c r="T343" s="60"/>
      <c r="U343"/>
      <c r="V343" s="56">
        <f>493.1+41.2</f>
        <v>534.30000000000007</v>
      </c>
      <c r="W343"/>
      <c r="X343"/>
      <c r="Y343"/>
    </row>
    <row r="344" spans="1:25">
      <c r="E344" s="69"/>
      <c r="F344" s="46"/>
      <c r="G344"/>
      <c r="H344" s="45"/>
      <c r="I344" s="45"/>
      <c r="J344" s="70"/>
      <c r="K344" s="71"/>
      <c r="L344" s="45"/>
      <c r="M344" s="45"/>
      <c r="N344"/>
      <c r="O344"/>
      <c r="P344" s="48"/>
      <c r="Q344"/>
      <c r="R344"/>
      <c r="S344"/>
      <c r="T344"/>
      <c r="U344"/>
      <c r="V344" s="70">
        <f>J344</f>
        <v>0</v>
      </c>
      <c r="W344" s="72">
        <f>V344*F344</f>
        <v>0</v>
      </c>
      <c r="X344" s="60"/>
      <c r="Y344" s="60"/>
    </row>
    <row r="345" spans="1:25">
      <c r="E345" s="37"/>
      <c r="F345" s="58"/>
      <c r="G345" s="56"/>
      <c r="H345" s="59"/>
      <c r="I345" s="45"/>
      <c r="J345" s="47"/>
      <c r="K345" s="45"/>
      <c r="L345" s="45"/>
      <c r="M345" s="45"/>
      <c r="N345"/>
      <c r="O345" s="60"/>
      <c r="P345" s="48"/>
      <c r="Q345" s="60"/>
      <c r="R345" s="60"/>
      <c r="S345" s="60"/>
      <c r="T345"/>
      <c r="U345"/>
      <c r="V345"/>
      <c r="W345"/>
      <c r="X345"/>
      <c r="Y345"/>
    </row>
    <row r="346" spans="1:25">
      <c r="E346" s="37"/>
      <c r="F346" s="58"/>
      <c r="G346" s="56"/>
      <c r="H346" s="59"/>
      <c r="I346" s="45"/>
      <c r="J346" s="47"/>
      <c r="K346" s="45"/>
      <c r="L346" s="45"/>
      <c r="M346" s="45"/>
      <c r="N346"/>
      <c r="O346" s="60"/>
      <c r="P346" s="48"/>
      <c r="Q346" s="60"/>
      <c r="R346" s="60"/>
      <c r="S346" s="60"/>
      <c r="T346"/>
      <c r="U346"/>
      <c r="V346"/>
      <c r="W346"/>
      <c r="X346"/>
      <c r="Y346"/>
    </row>
    <row r="347" spans="1:25">
      <c r="E347" s="37"/>
      <c r="F347" s="58"/>
      <c r="G347" s="56"/>
      <c r="H347" s="59"/>
      <c r="I347" s="45"/>
      <c r="J347" s="47"/>
      <c r="K347" s="45"/>
      <c r="L347" s="45"/>
      <c r="M347" s="45"/>
      <c r="N347"/>
      <c r="O347"/>
      <c r="P347" s="48"/>
      <c r="Q347"/>
      <c r="R347"/>
      <c r="S347"/>
      <c r="T347"/>
      <c r="U347"/>
      <c r="V347"/>
      <c r="W347"/>
      <c r="X347"/>
      <c r="Y347"/>
    </row>
    <row r="348" spans="1:25">
      <c r="E348" s="37"/>
      <c r="F348" s="58"/>
      <c r="G348" s="56"/>
      <c r="H348" s="59"/>
      <c r="I348" s="45"/>
      <c r="J348" s="47"/>
      <c r="K348" s="45"/>
      <c r="L348" s="45"/>
      <c r="M348" s="45"/>
      <c r="N348"/>
      <c r="O348"/>
      <c r="P348" s="48"/>
      <c r="Q348"/>
      <c r="R348"/>
      <c r="S348"/>
      <c r="T348"/>
      <c r="U348"/>
      <c r="V348"/>
      <c r="W348"/>
      <c r="X348"/>
      <c r="Y348"/>
    </row>
    <row r="349" spans="1:25">
      <c r="E349" s="37"/>
      <c r="F349" s="46"/>
      <c r="G349"/>
      <c r="H349" s="59"/>
      <c r="I349" s="45"/>
      <c r="J349" s="47"/>
      <c r="K349" s="45"/>
      <c r="L349" s="45"/>
      <c r="M349" s="45"/>
      <c r="N349"/>
      <c r="O349"/>
      <c r="P349" s="48"/>
      <c r="Q349"/>
      <c r="R349"/>
      <c r="S349"/>
      <c r="T349"/>
      <c r="U349"/>
      <c r="V349"/>
      <c r="W349"/>
      <c r="X349"/>
      <c r="Y349"/>
    </row>
    <row r="350" spans="1:25">
      <c r="E350" s="37"/>
      <c r="F350" s="46"/>
      <c r="G350"/>
      <c r="H350" s="45"/>
      <c r="I350" s="45"/>
      <c r="J350" s="47"/>
      <c r="K350" s="45"/>
      <c r="L350" s="45"/>
      <c r="M350" s="45"/>
      <c r="N350"/>
      <c r="O350"/>
      <c r="P350" s="48"/>
      <c r="Q350"/>
      <c r="R350"/>
      <c r="S350"/>
      <c r="T350"/>
      <c r="U350"/>
      <c r="V350"/>
      <c r="W350"/>
      <c r="X350"/>
      <c r="Y350"/>
    </row>
    <row r="351" spans="1:25">
      <c r="E351" s="37"/>
      <c r="F351" s="46"/>
      <c r="G351"/>
      <c r="H351" s="45"/>
      <c r="I351" s="45"/>
      <c r="J351" s="47"/>
      <c r="K351" s="45"/>
      <c r="L351" s="45"/>
      <c r="M351" s="45"/>
      <c r="N351"/>
      <c r="O351"/>
      <c r="P351" s="48"/>
      <c r="Q351"/>
      <c r="R351"/>
      <c r="S351"/>
      <c r="T351"/>
      <c r="U351"/>
      <c r="V351"/>
      <c r="W351"/>
      <c r="X351"/>
      <c r="Y351"/>
    </row>
    <row r="352" spans="1:25">
      <c r="E352" s="37"/>
      <c r="F352" s="46"/>
      <c r="G352"/>
      <c r="H352" s="45"/>
      <c r="I352" s="45"/>
      <c r="J352" s="47"/>
      <c r="K352" s="45"/>
      <c r="L352" s="45"/>
      <c r="M352" s="45"/>
      <c r="N352"/>
      <c r="O352"/>
      <c r="P352" s="48"/>
      <c r="Q352"/>
      <c r="R352"/>
      <c r="S352"/>
      <c r="T352"/>
      <c r="U352"/>
      <c r="V352"/>
      <c r="W352"/>
      <c r="X352"/>
      <c r="Y352"/>
    </row>
    <row r="353" spans="5:25">
      <c r="E353" s="37"/>
      <c r="F353" s="46"/>
      <c r="G353"/>
      <c r="H353" s="45"/>
      <c r="I353" s="45"/>
      <c r="J353" s="47"/>
      <c r="K353" s="45"/>
      <c r="L353" s="45"/>
      <c r="M353" s="45"/>
      <c r="N353"/>
      <c r="O353"/>
      <c r="P353" s="48"/>
      <c r="Q353"/>
      <c r="R353"/>
      <c r="S353"/>
      <c r="T353"/>
      <c r="U353"/>
      <c r="V353"/>
      <c r="W353"/>
      <c r="X353"/>
      <c r="Y353"/>
    </row>
    <row r="354" spans="5:25">
      <c r="E354" s="37"/>
      <c r="F354" s="46"/>
      <c r="G354"/>
      <c r="H354" s="45"/>
      <c r="I354" s="45"/>
      <c r="J354" s="47"/>
      <c r="K354" s="45"/>
      <c r="L354" s="45"/>
      <c r="M354" s="45"/>
      <c r="N354"/>
      <c r="O354"/>
      <c r="P354" s="48"/>
      <c r="Q354"/>
      <c r="R354"/>
      <c r="S354"/>
      <c r="T354"/>
      <c r="U354"/>
      <c r="V354"/>
      <c r="W354"/>
      <c r="X354"/>
      <c r="Y354"/>
    </row>
    <row r="355" spans="5:25">
      <c r="E355" s="37"/>
      <c r="F355" s="46"/>
      <c r="G355"/>
      <c r="H355" s="45"/>
      <c r="I355" s="45"/>
      <c r="J355" s="47"/>
      <c r="K355" s="45"/>
      <c r="L355" s="45"/>
      <c r="M355" s="45"/>
      <c r="N355"/>
      <c r="O355"/>
      <c r="P355" s="48"/>
      <c r="Q355"/>
      <c r="R355"/>
      <c r="S355"/>
      <c r="T355"/>
      <c r="U355"/>
      <c r="V355"/>
      <c r="W355"/>
      <c r="X355"/>
      <c r="Y355"/>
    </row>
    <row r="356" spans="5:25">
      <c r="E356" s="37"/>
      <c r="F356" s="46"/>
      <c r="G356"/>
      <c r="H356" s="45"/>
      <c r="I356" s="45"/>
      <c r="J356" s="47"/>
      <c r="K356" s="45"/>
      <c r="L356" s="45"/>
      <c r="M356" s="45"/>
      <c r="N356"/>
      <c r="O356"/>
      <c r="P356" s="48"/>
      <c r="Q356"/>
      <c r="R356"/>
      <c r="S356"/>
      <c r="T356"/>
      <c r="U356"/>
      <c r="V356"/>
      <c r="W356"/>
      <c r="X356"/>
      <c r="Y356"/>
    </row>
    <row r="357" spans="5:25">
      <c r="E357" s="37"/>
      <c r="F357" s="46"/>
      <c r="G357"/>
      <c r="H357" s="45"/>
      <c r="I357" s="45"/>
      <c r="J357" s="47"/>
      <c r="K357" s="45"/>
      <c r="L357" s="45"/>
      <c r="M357" s="45"/>
      <c r="N357"/>
      <c r="O357"/>
      <c r="P357" s="48"/>
      <c r="Q357"/>
      <c r="R357"/>
      <c r="S357"/>
      <c r="T357"/>
      <c r="U357"/>
      <c r="V357"/>
      <c r="W357"/>
      <c r="X357"/>
      <c r="Y357"/>
    </row>
    <row r="358" spans="5:25">
      <c r="E358" s="37"/>
      <c r="F358" s="46"/>
      <c r="G358"/>
      <c r="H358" s="45"/>
      <c r="I358" s="45"/>
      <c r="J358" s="47"/>
      <c r="K358" s="45"/>
      <c r="L358" s="45"/>
      <c r="M358" s="45"/>
      <c r="N358"/>
      <c r="O358"/>
      <c r="P358" s="48"/>
      <c r="Q358"/>
      <c r="R358"/>
      <c r="S358"/>
      <c r="T358"/>
      <c r="U358"/>
      <c r="V358"/>
      <c r="W358"/>
      <c r="X358"/>
      <c r="Y358"/>
    </row>
    <row r="359" spans="5:25">
      <c r="E359" s="37"/>
      <c r="F359" s="46"/>
      <c r="G359"/>
      <c r="H359" s="45"/>
      <c r="I359" s="45"/>
      <c r="J359" s="47"/>
      <c r="K359" s="45"/>
      <c r="L359" s="45"/>
      <c r="M359" s="45"/>
      <c r="N359"/>
      <c r="O359"/>
      <c r="P359" s="48"/>
      <c r="Q359"/>
      <c r="R359"/>
      <c r="S359"/>
      <c r="T359"/>
      <c r="U359"/>
      <c r="V359"/>
      <c r="W359"/>
      <c r="X359"/>
      <c r="Y359"/>
    </row>
    <row r="360" spans="5:25">
      <c r="E360" s="37"/>
      <c r="F360" s="46"/>
      <c r="G360"/>
      <c r="H360" s="45"/>
      <c r="I360" s="45"/>
      <c r="J360" s="47"/>
      <c r="K360" s="45"/>
      <c r="L360" s="45"/>
      <c r="M360" s="45"/>
      <c r="N360"/>
      <c r="O360"/>
      <c r="P360" s="48"/>
      <c r="Q360"/>
      <c r="R360"/>
      <c r="S360"/>
      <c r="T360"/>
      <c r="U360"/>
      <c r="V360"/>
      <c r="W360"/>
      <c r="X360"/>
      <c r="Y360"/>
    </row>
    <row r="361" spans="5:25">
      <c r="E361" s="37"/>
      <c r="F361" s="46"/>
      <c r="G361"/>
      <c r="H361" s="45"/>
      <c r="I361" s="45"/>
      <c r="J361" s="47"/>
      <c r="K361" s="45"/>
      <c r="L361" s="45"/>
      <c r="M361" s="45"/>
      <c r="N361"/>
      <c r="O361"/>
      <c r="P361" s="48"/>
      <c r="Q361"/>
      <c r="R361"/>
      <c r="S361"/>
      <c r="T361"/>
      <c r="U361"/>
      <c r="V361"/>
      <c r="W361"/>
      <c r="X361"/>
      <c r="Y361"/>
    </row>
    <row r="362" spans="5:25">
      <c r="E362" s="37"/>
      <c r="F362" s="46"/>
      <c r="G362"/>
      <c r="H362" s="45"/>
      <c r="I362" s="45"/>
      <c r="J362" s="47"/>
      <c r="K362" s="45"/>
      <c r="L362" s="45"/>
      <c r="M362" s="45"/>
      <c r="N362"/>
      <c r="O362"/>
      <c r="P362" s="48"/>
      <c r="Q362"/>
      <c r="R362"/>
      <c r="S362"/>
      <c r="T362"/>
      <c r="U362"/>
      <c r="V362"/>
      <c r="W362"/>
      <c r="X362"/>
      <c r="Y362"/>
    </row>
    <row r="363" spans="5:25">
      <c r="E363" s="37"/>
      <c r="F363" s="46"/>
      <c r="G363"/>
      <c r="H363" s="45"/>
      <c r="I363" s="45"/>
      <c r="J363" s="47"/>
      <c r="K363" s="45"/>
      <c r="L363" s="45"/>
      <c r="M363" s="45"/>
      <c r="N363"/>
      <c r="O363"/>
      <c r="P363" s="48"/>
      <c r="Q363"/>
      <c r="R363"/>
      <c r="S363"/>
      <c r="T363"/>
      <c r="U363"/>
      <c r="V363"/>
      <c r="W363"/>
      <c r="X363"/>
      <c r="Y363"/>
    </row>
    <row r="364" spans="5:25">
      <c r="E364" s="37"/>
      <c r="F364" s="46"/>
      <c r="G364"/>
      <c r="H364" s="45"/>
      <c r="I364" s="45"/>
      <c r="J364" s="47"/>
      <c r="K364" s="45"/>
      <c r="L364" s="45"/>
      <c r="M364" s="45"/>
      <c r="N364"/>
      <c r="O364"/>
      <c r="P364" s="48"/>
      <c r="Q364"/>
      <c r="R364"/>
      <c r="S364"/>
      <c r="T364"/>
      <c r="U364"/>
      <c r="V364"/>
      <c r="W364"/>
      <c r="X364"/>
      <c r="Y364"/>
    </row>
    <row r="365" spans="5:25">
      <c r="E365" s="37"/>
      <c r="F365" s="46"/>
      <c r="G365"/>
      <c r="H365" s="45"/>
      <c r="I365" s="45"/>
      <c r="J365" s="47"/>
      <c r="K365" s="45"/>
      <c r="L365" s="45"/>
      <c r="M365" s="45"/>
      <c r="N365"/>
      <c r="O365"/>
      <c r="P365" s="48"/>
      <c r="Q365"/>
      <c r="R365"/>
      <c r="S365"/>
      <c r="T365"/>
      <c r="U365"/>
      <c r="V365"/>
      <c r="W365"/>
      <c r="X365"/>
      <c r="Y365"/>
    </row>
    <row r="366" spans="5:25">
      <c r="E366" s="37"/>
      <c r="F366" s="46"/>
      <c r="G366"/>
      <c r="H366" s="45"/>
      <c r="I366" s="45"/>
      <c r="J366" s="47"/>
      <c r="K366" s="45"/>
      <c r="L366" s="45"/>
      <c r="M366" s="45"/>
      <c r="N366"/>
      <c r="O366"/>
      <c r="P366" s="48"/>
      <c r="Q366"/>
      <c r="R366"/>
      <c r="S366"/>
      <c r="T366"/>
      <c r="U366"/>
      <c r="V366"/>
      <c r="W366"/>
      <c r="X366"/>
      <c r="Y366"/>
    </row>
    <row r="367" spans="5:25">
      <c r="E367" s="37"/>
      <c r="F367" s="46"/>
      <c r="G367"/>
      <c r="H367" s="45"/>
      <c r="I367" s="45"/>
      <c r="J367" s="47"/>
      <c r="K367" s="45"/>
      <c r="L367" s="45"/>
      <c r="M367" s="45"/>
      <c r="N367"/>
      <c r="O367"/>
      <c r="P367" s="48"/>
      <c r="Q367"/>
      <c r="R367"/>
      <c r="S367"/>
      <c r="T367"/>
      <c r="U367"/>
      <c r="V367"/>
      <c r="W367"/>
      <c r="X367"/>
      <c r="Y367"/>
    </row>
    <row r="368" spans="5:25">
      <c r="E368" s="37"/>
      <c r="F368" s="46"/>
      <c r="G368"/>
      <c r="H368" s="45"/>
      <c r="I368" s="45"/>
      <c r="J368" s="47"/>
      <c r="K368" s="45"/>
      <c r="L368" s="45"/>
      <c r="M368" s="45"/>
      <c r="N368"/>
      <c r="O368"/>
      <c r="P368" s="48"/>
      <c r="Q368"/>
      <c r="R368"/>
      <c r="S368"/>
      <c r="T368"/>
      <c r="U368"/>
      <c r="V368"/>
      <c r="W368"/>
      <c r="X368"/>
      <c r="Y368"/>
    </row>
    <row r="369" spans="5:25">
      <c r="E369" s="37"/>
      <c r="F369" s="46"/>
      <c r="G369"/>
      <c r="H369" s="45"/>
      <c r="I369" s="45"/>
      <c r="J369" s="47"/>
      <c r="K369" s="45"/>
      <c r="L369" s="45"/>
      <c r="M369" s="45"/>
      <c r="N369"/>
      <c r="O369"/>
      <c r="P369" s="48"/>
      <c r="Q369"/>
      <c r="R369"/>
      <c r="S369"/>
      <c r="T369"/>
      <c r="U369"/>
      <c r="V369"/>
      <c r="W369"/>
      <c r="X369"/>
      <c r="Y369"/>
    </row>
    <row r="370" spans="5:25">
      <c r="E370" s="37"/>
      <c r="F370" s="46"/>
      <c r="G370"/>
      <c r="H370" s="45"/>
      <c r="I370" s="45"/>
      <c r="J370" s="47"/>
      <c r="K370" s="45"/>
      <c r="L370" s="45"/>
      <c r="M370" s="45"/>
      <c r="N370"/>
      <c r="O370"/>
      <c r="P370" s="48"/>
      <c r="Q370"/>
      <c r="R370"/>
      <c r="S370"/>
      <c r="T370"/>
      <c r="U370"/>
      <c r="V370"/>
      <c r="W370"/>
      <c r="X370"/>
      <c r="Y370"/>
    </row>
    <row r="371" spans="5:25">
      <c r="E371" s="37"/>
      <c r="F371" s="46"/>
      <c r="G371"/>
      <c r="H371" s="45"/>
      <c r="I371" s="45"/>
      <c r="J371" s="47"/>
      <c r="K371" s="45"/>
      <c r="L371" s="45"/>
      <c r="M371" s="45"/>
      <c r="N371"/>
      <c r="O371"/>
      <c r="P371" s="48"/>
      <c r="Q371"/>
      <c r="R371"/>
      <c r="S371"/>
      <c r="T371"/>
      <c r="U371"/>
      <c r="V371"/>
      <c r="W371"/>
      <c r="X371"/>
      <c r="Y371"/>
    </row>
    <row r="372" spans="5:25">
      <c r="E372" s="37"/>
      <c r="F372" s="46"/>
      <c r="G372"/>
      <c r="H372" s="45"/>
      <c r="I372" s="45"/>
      <c r="J372" s="47"/>
      <c r="K372" s="45"/>
      <c r="L372" s="45"/>
      <c r="M372" s="45"/>
      <c r="N372"/>
      <c r="O372"/>
      <c r="P372" s="48"/>
      <c r="Q372"/>
      <c r="R372"/>
      <c r="S372"/>
      <c r="T372"/>
      <c r="U372"/>
      <c r="V372"/>
      <c r="W372"/>
      <c r="X372"/>
      <c r="Y372"/>
    </row>
    <row r="373" spans="5:25">
      <c r="E373" s="37"/>
      <c r="F373" s="46"/>
      <c r="G373"/>
      <c r="H373" s="45"/>
      <c r="I373" s="45"/>
      <c r="J373" s="47"/>
      <c r="K373" s="45"/>
      <c r="L373" s="45"/>
      <c r="M373" s="45"/>
      <c r="N373"/>
      <c r="O373"/>
      <c r="P373" s="48"/>
      <c r="Q373"/>
      <c r="R373"/>
      <c r="S373"/>
      <c r="T373"/>
      <c r="U373"/>
      <c r="V373"/>
      <c r="W373"/>
      <c r="X373"/>
      <c r="Y373"/>
    </row>
    <row r="374" spans="5:25">
      <c r="E374" s="37"/>
      <c r="F374" s="46"/>
      <c r="G374"/>
      <c r="H374" s="45"/>
      <c r="I374" s="45"/>
      <c r="J374" s="47"/>
      <c r="K374" s="45"/>
      <c r="L374" s="45"/>
      <c r="M374" s="45"/>
      <c r="N374"/>
      <c r="O374"/>
      <c r="P374" s="48"/>
      <c r="Q374"/>
      <c r="R374"/>
      <c r="S374"/>
      <c r="T374"/>
      <c r="U374"/>
      <c r="V374"/>
      <c r="W374"/>
      <c r="X374"/>
      <c r="Y374"/>
    </row>
    <row r="375" spans="5:25">
      <c r="E375" s="37"/>
      <c r="F375" s="46"/>
      <c r="G375"/>
      <c r="H375" s="45"/>
      <c r="I375" s="45"/>
      <c r="J375" s="47"/>
      <c r="K375" s="45"/>
      <c r="L375" s="45"/>
      <c r="M375" s="45"/>
      <c r="N375"/>
      <c r="O375"/>
      <c r="P375" s="48"/>
      <c r="Q375"/>
      <c r="R375"/>
      <c r="S375"/>
      <c r="T375"/>
      <c r="U375"/>
      <c r="V375"/>
      <c r="W375"/>
      <c r="X375"/>
      <c r="Y375"/>
    </row>
    <row r="376" spans="5:25">
      <c r="E376" s="37"/>
      <c r="F376" s="46"/>
      <c r="G376"/>
      <c r="H376" s="45"/>
      <c r="I376" s="45"/>
      <c r="J376" s="47"/>
      <c r="K376" s="45"/>
      <c r="L376" s="45"/>
      <c r="M376" s="45"/>
      <c r="N376"/>
      <c r="O376"/>
      <c r="P376" s="48"/>
      <c r="Q376"/>
      <c r="R376"/>
      <c r="S376"/>
      <c r="T376"/>
      <c r="U376"/>
      <c r="V376"/>
      <c r="W376"/>
      <c r="X376"/>
      <c r="Y376"/>
    </row>
    <row r="377" spans="5:25">
      <c r="E377" s="37"/>
      <c r="F377" s="46"/>
      <c r="G377"/>
      <c r="H377" s="45"/>
      <c r="I377" s="45"/>
      <c r="J377" s="47"/>
      <c r="K377" s="45"/>
      <c r="L377" s="45"/>
      <c r="M377" s="45"/>
      <c r="N377"/>
      <c r="O377"/>
      <c r="P377" s="48"/>
      <c r="Q377"/>
      <c r="R377"/>
      <c r="S377"/>
      <c r="T377"/>
      <c r="U377"/>
      <c r="V377"/>
      <c r="W377"/>
      <c r="X377"/>
      <c r="Y377"/>
    </row>
    <row r="378" spans="5:25">
      <c r="E378" s="37"/>
      <c r="F378" s="46"/>
      <c r="G378"/>
      <c r="H378" s="45"/>
      <c r="I378" s="45"/>
      <c r="J378" s="47"/>
      <c r="K378" s="45"/>
      <c r="L378" s="45"/>
      <c r="M378" s="45"/>
      <c r="N378"/>
      <c r="O378"/>
      <c r="P378" s="48"/>
      <c r="Q378"/>
      <c r="R378"/>
      <c r="S378"/>
      <c r="T378"/>
      <c r="U378"/>
      <c r="V378"/>
      <c r="W378"/>
      <c r="X378"/>
      <c r="Y378"/>
    </row>
    <row r="379" spans="5:25">
      <c r="E379" s="37"/>
      <c r="F379" s="46"/>
      <c r="G379"/>
      <c r="H379" s="45"/>
      <c r="I379" s="45"/>
      <c r="J379" s="47"/>
      <c r="K379" s="45"/>
      <c r="L379" s="45"/>
      <c r="M379" s="45"/>
      <c r="N379"/>
      <c r="O379"/>
      <c r="P379" s="48"/>
      <c r="Q379"/>
      <c r="R379"/>
      <c r="S379"/>
      <c r="T379"/>
      <c r="U379"/>
      <c r="V379"/>
      <c r="W379"/>
      <c r="X379"/>
      <c r="Y379"/>
    </row>
    <row r="380" spans="5:25">
      <c r="E380" s="37"/>
      <c r="F380" s="46"/>
      <c r="G380"/>
      <c r="H380" s="45"/>
      <c r="I380" s="45"/>
      <c r="J380" s="47"/>
      <c r="K380" s="45"/>
      <c r="L380" s="45"/>
      <c r="M380" s="45"/>
      <c r="N380"/>
      <c r="O380"/>
      <c r="P380" s="48"/>
      <c r="Q380"/>
      <c r="R380"/>
      <c r="S380"/>
      <c r="T380"/>
      <c r="U380"/>
      <c r="V380"/>
      <c r="W380"/>
      <c r="X380"/>
      <c r="Y380"/>
    </row>
    <row r="381" spans="5:25">
      <c r="E381" s="37"/>
      <c r="F381" s="46"/>
      <c r="G381"/>
      <c r="H381" s="45"/>
      <c r="I381" s="45"/>
      <c r="J381" s="47"/>
      <c r="K381" s="45"/>
      <c r="L381" s="45"/>
      <c r="M381" s="45"/>
      <c r="N381"/>
      <c r="O381"/>
      <c r="P381" s="48"/>
      <c r="Q381"/>
      <c r="R381"/>
      <c r="S381"/>
      <c r="T381"/>
      <c r="U381"/>
      <c r="V381"/>
      <c r="W381"/>
      <c r="X381"/>
      <c r="Y381"/>
    </row>
    <row r="382" spans="5:25">
      <c r="E382" s="37"/>
      <c r="F382" s="46"/>
      <c r="G382"/>
      <c r="H382" s="45"/>
      <c r="I382" s="45"/>
      <c r="J382" s="47"/>
      <c r="K382" s="45"/>
      <c r="L382" s="45"/>
      <c r="M382" s="45"/>
      <c r="N382"/>
      <c r="O382"/>
      <c r="P382" s="48"/>
      <c r="Q382"/>
      <c r="R382"/>
      <c r="S382"/>
      <c r="T382"/>
      <c r="U382"/>
      <c r="V382"/>
      <c r="W382"/>
      <c r="X382"/>
      <c r="Y382"/>
    </row>
    <row r="383" spans="5:25">
      <c r="E383" s="37"/>
      <c r="F383" s="46"/>
      <c r="G383"/>
      <c r="H383" s="45"/>
      <c r="I383" s="45"/>
      <c r="J383" s="47"/>
      <c r="K383" s="45"/>
      <c r="L383" s="45"/>
      <c r="M383" s="45"/>
      <c r="N383"/>
      <c r="O383"/>
      <c r="P383" s="48"/>
      <c r="Q383"/>
      <c r="R383"/>
      <c r="S383"/>
      <c r="T383"/>
      <c r="U383"/>
      <c r="V383"/>
      <c r="W383"/>
      <c r="X383"/>
      <c r="Y383"/>
    </row>
    <row r="384" spans="5:25">
      <c r="E384" s="37"/>
      <c r="F384" s="46"/>
      <c r="G384"/>
      <c r="H384" s="45"/>
      <c r="I384" s="45"/>
      <c r="J384" s="47"/>
      <c r="K384" s="45"/>
      <c r="L384" s="45"/>
      <c r="M384" s="45"/>
      <c r="N384"/>
      <c r="O384"/>
      <c r="P384" s="48"/>
      <c r="Q384"/>
      <c r="R384"/>
      <c r="S384"/>
      <c r="T384"/>
      <c r="U384"/>
      <c r="V384"/>
      <c r="W384"/>
      <c r="X384"/>
      <c r="Y384"/>
    </row>
    <row r="385" spans="5:25">
      <c r="E385" s="37"/>
      <c r="F385" s="46"/>
      <c r="G385"/>
      <c r="H385" s="45"/>
      <c r="I385" s="45"/>
      <c r="J385" s="47"/>
      <c r="K385" s="45"/>
      <c r="L385" s="45"/>
      <c r="M385" s="45"/>
      <c r="N385"/>
      <c r="O385"/>
      <c r="P385" s="48"/>
      <c r="Q385"/>
      <c r="R385"/>
      <c r="S385"/>
      <c r="T385"/>
      <c r="U385"/>
      <c r="V385"/>
      <c r="W385"/>
      <c r="X385"/>
      <c r="Y385"/>
    </row>
    <row r="386" spans="5:25">
      <c r="E386" s="37"/>
      <c r="F386" s="46"/>
      <c r="G386"/>
      <c r="H386" s="45"/>
      <c r="I386" s="45"/>
      <c r="J386" s="47"/>
      <c r="K386" s="45"/>
      <c r="L386" s="45"/>
      <c r="M386" s="45"/>
      <c r="N386"/>
      <c r="O386"/>
      <c r="P386" s="48"/>
      <c r="Q386"/>
      <c r="R386"/>
      <c r="S386"/>
      <c r="T386"/>
      <c r="U386"/>
      <c r="V386"/>
      <c r="W386"/>
      <c r="X386"/>
      <c r="Y386"/>
    </row>
    <row r="387" spans="5:25">
      <c r="E387" s="37"/>
      <c r="F387" s="46"/>
      <c r="G387"/>
      <c r="H387" s="45"/>
      <c r="I387" s="45"/>
      <c r="J387" s="47"/>
      <c r="K387" s="45"/>
      <c r="L387" s="45"/>
      <c r="M387" s="45"/>
      <c r="N387"/>
      <c r="O387"/>
      <c r="P387" s="48"/>
      <c r="Q387"/>
      <c r="R387"/>
      <c r="S387"/>
      <c r="T387"/>
      <c r="U387"/>
      <c r="V387"/>
      <c r="W387"/>
      <c r="X387"/>
      <c r="Y387"/>
    </row>
    <row r="388" spans="5:25">
      <c r="E388" s="37"/>
      <c r="F388" s="46"/>
      <c r="G388"/>
      <c r="H388" s="45"/>
      <c r="I388" s="45"/>
      <c r="J388" s="47"/>
      <c r="K388" s="45"/>
      <c r="L388" s="45"/>
      <c r="M388" s="45"/>
      <c r="N388"/>
      <c r="O388"/>
      <c r="P388" s="48"/>
      <c r="Q388"/>
      <c r="R388"/>
      <c r="S388"/>
      <c r="T388"/>
      <c r="U388"/>
      <c r="V388"/>
      <c r="W388"/>
      <c r="X388"/>
      <c r="Y388"/>
    </row>
    <row r="389" spans="5:25">
      <c r="E389" s="37"/>
      <c r="F389" s="46"/>
      <c r="G389"/>
      <c r="H389" s="45"/>
      <c r="I389" s="45"/>
      <c r="J389" s="47"/>
      <c r="K389" s="45"/>
      <c r="L389" s="45"/>
      <c r="M389" s="45"/>
      <c r="N389"/>
      <c r="O389"/>
      <c r="P389" s="48"/>
      <c r="Q389"/>
      <c r="R389"/>
      <c r="S389"/>
      <c r="T389"/>
      <c r="U389"/>
      <c r="V389"/>
      <c r="W389"/>
      <c r="X389"/>
      <c r="Y389"/>
    </row>
    <row r="390" spans="5:25">
      <c r="E390" s="37"/>
      <c r="F390" s="46"/>
      <c r="G390"/>
      <c r="H390" s="45"/>
      <c r="I390" s="45"/>
      <c r="J390" s="47"/>
      <c r="K390" s="45"/>
      <c r="L390" s="45"/>
      <c r="M390" s="45"/>
      <c r="N390"/>
      <c r="O390"/>
      <c r="P390" s="48"/>
      <c r="Q390"/>
      <c r="R390"/>
      <c r="S390"/>
      <c r="T390"/>
      <c r="U390"/>
      <c r="V390"/>
      <c r="W390"/>
      <c r="X390"/>
      <c r="Y390"/>
    </row>
    <row r="391" spans="5:25">
      <c r="E391" s="37"/>
      <c r="F391" s="46"/>
      <c r="G391"/>
      <c r="H391" s="45"/>
      <c r="I391" s="45"/>
      <c r="J391" s="47"/>
      <c r="K391" s="45"/>
      <c r="L391" s="45"/>
      <c r="M391" s="45"/>
      <c r="N391"/>
      <c r="O391"/>
      <c r="P391" s="48"/>
      <c r="Q391"/>
      <c r="R391"/>
      <c r="S391"/>
      <c r="T391"/>
      <c r="U391"/>
      <c r="V391"/>
      <c r="W391"/>
      <c r="X391"/>
      <c r="Y391"/>
    </row>
    <row r="392" spans="5:25">
      <c r="E392" s="37"/>
      <c r="F392" s="46"/>
      <c r="G392"/>
      <c r="H392" s="45"/>
      <c r="I392" s="45"/>
      <c r="J392" s="47"/>
      <c r="K392" s="45"/>
      <c r="L392" s="45"/>
      <c r="M392" s="45"/>
      <c r="N392"/>
      <c r="O392"/>
      <c r="P392" s="48"/>
      <c r="Q392"/>
      <c r="R392"/>
      <c r="S392"/>
      <c r="T392"/>
      <c r="U392"/>
      <c r="V392"/>
      <c r="W392"/>
      <c r="X392"/>
      <c r="Y392"/>
    </row>
    <row r="393" spans="5:25">
      <c r="E393" s="37"/>
      <c r="F393" s="46"/>
      <c r="G393"/>
      <c r="H393" s="45"/>
      <c r="I393" s="45"/>
      <c r="J393" s="47"/>
      <c r="K393" s="45"/>
      <c r="L393" s="45"/>
      <c r="M393" s="45"/>
      <c r="N393"/>
      <c r="O393"/>
      <c r="P393" s="48"/>
      <c r="Q393"/>
      <c r="R393"/>
      <c r="S393"/>
      <c r="T393"/>
      <c r="U393"/>
      <c r="V393"/>
      <c r="W393"/>
      <c r="X393"/>
      <c r="Y393"/>
    </row>
    <row r="394" spans="5:25">
      <c r="E394" s="37"/>
      <c r="F394" s="46"/>
      <c r="G394"/>
      <c r="H394" s="45"/>
      <c r="I394" s="45"/>
      <c r="J394" s="47"/>
      <c r="K394" s="45"/>
      <c r="L394" s="45"/>
      <c r="M394" s="45"/>
      <c r="N394"/>
      <c r="O394"/>
      <c r="P394" s="48"/>
      <c r="Q394"/>
      <c r="R394"/>
      <c r="S394"/>
      <c r="T394"/>
      <c r="U394"/>
      <c r="V394"/>
      <c r="W394"/>
      <c r="X394"/>
      <c r="Y394"/>
    </row>
    <row r="395" spans="5:25">
      <c r="E395" s="37"/>
      <c r="F395" s="46"/>
      <c r="G395"/>
      <c r="H395" s="45"/>
      <c r="I395" s="45"/>
      <c r="J395" s="47"/>
      <c r="K395" s="45"/>
      <c r="L395" s="45"/>
      <c r="M395" s="45"/>
      <c r="N395"/>
      <c r="O395"/>
      <c r="P395" s="48"/>
      <c r="Q395"/>
      <c r="R395"/>
      <c r="S395"/>
      <c r="T395"/>
      <c r="U395"/>
      <c r="V395"/>
      <c r="W395"/>
      <c r="X395"/>
      <c r="Y395"/>
    </row>
    <row r="396" spans="5:25">
      <c r="E396" s="37"/>
      <c r="F396" s="46"/>
      <c r="G396"/>
      <c r="H396" s="45"/>
      <c r="I396" s="45"/>
      <c r="J396" s="47"/>
      <c r="K396" s="45"/>
      <c r="L396" s="45"/>
      <c r="M396" s="45"/>
      <c r="N396"/>
      <c r="O396"/>
      <c r="P396" s="48"/>
      <c r="Q396"/>
      <c r="R396"/>
      <c r="S396"/>
      <c r="T396"/>
      <c r="U396"/>
      <c r="V396"/>
      <c r="W396"/>
      <c r="X396"/>
      <c r="Y396"/>
    </row>
    <row r="397" spans="5:25">
      <c r="E397" s="37"/>
      <c r="F397" s="46"/>
      <c r="G397"/>
      <c r="H397" s="45"/>
      <c r="I397" s="45"/>
      <c r="J397" s="47"/>
      <c r="K397" s="45"/>
      <c r="L397" s="45"/>
      <c r="M397" s="45"/>
      <c r="N397"/>
      <c r="O397"/>
      <c r="P397" s="48"/>
      <c r="Q397"/>
      <c r="R397"/>
      <c r="S397"/>
      <c r="T397"/>
      <c r="U397"/>
      <c r="V397"/>
      <c r="W397"/>
      <c r="X397"/>
      <c r="Y397"/>
    </row>
    <row r="398" spans="5:25">
      <c r="E398" s="37"/>
      <c r="F398" s="46"/>
      <c r="G398"/>
      <c r="H398" s="45"/>
      <c r="I398" s="45"/>
      <c r="J398" s="47"/>
      <c r="K398" s="45"/>
      <c r="L398" s="45"/>
      <c r="M398" s="45"/>
      <c r="N398"/>
      <c r="O398"/>
      <c r="P398" s="48"/>
      <c r="Q398"/>
      <c r="R398"/>
      <c r="S398"/>
      <c r="T398"/>
      <c r="U398"/>
      <c r="V398"/>
      <c r="W398"/>
      <c r="X398"/>
      <c r="Y398"/>
    </row>
    <row r="399" spans="5:25">
      <c r="E399" s="37"/>
      <c r="F399" s="46"/>
      <c r="G399"/>
      <c r="H399" s="45"/>
      <c r="I399" s="45"/>
      <c r="J399" s="47"/>
      <c r="K399" s="45"/>
      <c r="L399" s="45"/>
      <c r="M399" s="45"/>
      <c r="N399"/>
      <c r="O399"/>
      <c r="P399" s="48"/>
      <c r="Q399"/>
      <c r="R399"/>
      <c r="S399"/>
      <c r="T399"/>
      <c r="U399"/>
      <c r="V399"/>
      <c r="W399"/>
      <c r="X399"/>
      <c r="Y399"/>
    </row>
    <row r="400" spans="5:25">
      <c r="E400" s="37"/>
      <c r="F400" s="46"/>
      <c r="G400"/>
      <c r="H400" s="45"/>
      <c r="I400" s="45"/>
      <c r="J400" s="47"/>
      <c r="K400" s="45"/>
      <c r="L400" s="45"/>
      <c r="M400" s="45"/>
      <c r="N400"/>
      <c r="O400"/>
      <c r="P400" s="48"/>
      <c r="Q400"/>
      <c r="R400"/>
      <c r="S400"/>
      <c r="T400"/>
      <c r="U400"/>
      <c r="V400"/>
      <c r="W400"/>
      <c r="X400"/>
      <c r="Y400"/>
    </row>
    <row r="401" spans="5:25">
      <c r="E401" s="37"/>
      <c r="F401" s="46"/>
      <c r="G401"/>
      <c r="H401" s="45"/>
      <c r="I401" s="45"/>
      <c r="J401" s="47"/>
      <c r="K401" s="45"/>
      <c r="L401" s="45"/>
      <c r="M401" s="45"/>
      <c r="N401"/>
      <c r="O401"/>
      <c r="P401" s="48"/>
      <c r="Q401"/>
      <c r="R401"/>
      <c r="S401"/>
      <c r="T401"/>
      <c r="U401"/>
      <c r="V401"/>
      <c r="W401"/>
      <c r="X401"/>
      <c r="Y401"/>
    </row>
    <row r="402" spans="5:25">
      <c r="E402" s="37"/>
      <c r="F402" s="46"/>
      <c r="G402"/>
      <c r="H402" s="45"/>
      <c r="I402" s="45"/>
      <c r="J402" s="47"/>
      <c r="K402" s="45"/>
      <c r="L402" s="45"/>
      <c r="M402" s="45"/>
      <c r="N402"/>
      <c r="O402"/>
      <c r="P402" s="48"/>
      <c r="Q402"/>
      <c r="R402"/>
      <c r="S402"/>
      <c r="T402"/>
      <c r="U402"/>
      <c r="V402"/>
      <c r="W402"/>
      <c r="X402"/>
      <c r="Y402"/>
    </row>
    <row r="403" spans="5:25">
      <c r="E403" s="37"/>
      <c r="F403" s="46"/>
      <c r="G403"/>
      <c r="H403" s="45"/>
      <c r="I403" s="45"/>
      <c r="J403" s="47"/>
      <c r="K403" s="45"/>
      <c r="L403" s="45"/>
      <c r="M403" s="45"/>
      <c r="N403"/>
      <c r="O403"/>
      <c r="P403" s="48"/>
      <c r="Q403"/>
      <c r="R403"/>
      <c r="S403"/>
      <c r="T403"/>
      <c r="U403"/>
      <c r="V403"/>
      <c r="W403"/>
      <c r="X403"/>
      <c r="Y403"/>
    </row>
    <row r="404" spans="5:25">
      <c r="E404" s="37"/>
      <c r="F404" s="46"/>
      <c r="G404"/>
      <c r="H404" s="45"/>
      <c r="I404" s="45"/>
      <c r="J404" s="47"/>
      <c r="K404" s="45"/>
      <c r="L404" s="45"/>
      <c r="M404" s="45"/>
      <c r="N404"/>
      <c r="O404"/>
      <c r="P404" s="48"/>
      <c r="Q404"/>
      <c r="R404"/>
      <c r="S404"/>
      <c r="T404"/>
      <c r="U404"/>
      <c r="V404"/>
      <c r="W404"/>
      <c r="X404"/>
      <c r="Y404"/>
    </row>
    <row r="405" spans="5:25">
      <c r="E405" s="37"/>
      <c r="F405" s="46"/>
      <c r="G405"/>
      <c r="H405" s="45"/>
      <c r="I405" s="45"/>
      <c r="J405" s="47"/>
      <c r="K405" s="45"/>
      <c r="L405" s="45"/>
      <c r="M405" s="45"/>
      <c r="N405"/>
      <c r="O405"/>
      <c r="P405" s="48"/>
      <c r="Q405"/>
      <c r="R405"/>
      <c r="S405"/>
      <c r="T405"/>
      <c r="U405"/>
      <c r="V405"/>
      <c r="W405"/>
      <c r="X405"/>
      <c r="Y405"/>
    </row>
    <row r="406" spans="5:25">
      <c r="E406" s="37"/>
      <c r="F406" s="46"/>
      <c r="G406"/>
      <c r="H406" s="45"/>
      <c r="I406" s="45"/>
      <c r="J406" s="47"/>
      <c r="K406" s="45"/>
      <c r="L406" s="45"/>
      <c r="M406" s="45"/>
      <c r="N406"/>
      <c r="O406"/>
      <c r="P406" s="48"/>
      <c r="Q406"/>
      <c r="R406"/>
      <c r="S406"/>
      <c r="T406"/>
      <c r="U406"/>
      <c r="V406"/>
      <c r="W406"/>
      <c r="X406"/>
      <c r="Y406"/>
    </row>
    <row r="407" spans="5:25">
      <c r="E407" s="37"/>
      <c r="F407" s="46"/>
      <c r="G407"/>
      <c r="H407" s="45"/>
      <c r="I407" s="45"/>
      <c r="J407" s="47"/>
      <c r="K407" s="45"/>
      <c r="L407" s="45"/>
      <c r="M407" s="45"/>
      <c r="N407"/>
      <c r="O407"/>
      <c r="P407" s="48"/>
      <c r="Q407"/>
      <c r="R407"/>
      <c r="S407"/>
      <c r="T407"/>
      <c r="U407"/>
      <c r="V407"/>
      <c r="W407"/>
      <c r="X407"/>
      <c r="Y407"/>
    </row>
    <row r="408" spans="5:25">
      <c r="E408" s="37"/>
      <c r="F408" s="46"/>
      <c r="G408"/>
      <c r="H408" s="45"/>
      <c r="I408" s="45"/>
      <c r="J408" s="47"/>
      <c r="K408" s="45"/>
      <c r="L408" s="45"/>
      <c r="M408" s="45"/>
      <c r="N408"/>
      <c r="O408"/>
      <c r="P408" s="48"/>
      <c r="Q408"/>
      <c r="R408"/>
      <c r="S408"/>
      <c r="T408"/>
      <c r="U408"/>
      <c r="V408"/>
      <c r="W408"/>
      <c r="X408"/>
      <c r="Y408"/>
    </row>
    <row r="409" spans="5:25">
      <c r="E409" s="37"/>
      <c r="F409" s="46"/>
      <c r="G409"/>
      <c r="H409" s="45"/>
      <c r="I409" s="45"/>
      <c r="J409" s="47"/>
      <c r="K409" s="45"/>
      <c r="L409" s="45"/>
      <c r="M409" s="45"/>
      <c r="N409"/>
      <c r="O409"/>
      <c r="P409" s="48"/>
      <c r="Q409"/>
      <c r="R409"/>
      <c r="S409"/>
      <c r="T409"/>
      <c r="U409"/>
      <c r="V409"/>
      <c r="W409"/>
      <c r="X409"/>
      <c r="Y409"/>
    </row>
    <row r="410" spans="5:25">
      <c r="E410" s="37"/>
      <c r="F410" s="46"/>
      <c r="G410"/>
      <c r="H410" s="45"/>
      <c r="I410" s="45"/>
      <c r="J410" s="47"/>
      <c r="K410" s="45"/>
      <c r="L410" s="45"/>
      <c r="M410" s="45"/>
      <c r="N410"/>
      <c r="O410"/>
      <c r="P410" s="48"/>
      <c r="Q410"/>
      <c r="R410"/>
      <c r="S410"/>
      <c r="T410"/>
      <c r="U410"/>
      <c r="V410"/>
      <c r="W410"/>
      <c r="X410"/>
      <c r="Y410"/>
    </row>
    <row r="411" spans="5:25">
      <c r="E411" s="37"/>
      <c r="F411" s="46"/>
      <c r="G411"/>
      <c r="H411" s="45"/>
      <c r="I411" s="45"/>
      <c r="J411" s="47"/>
      <c r="K411" s="45"/>
      <c r="L411" s="45"/>
      <c r="M411" s="45"/>
      <c r="N411"/>
      <c r="O411"/>
      <c r="P411" s="48"/>
      <c r="Q411"/>
      <c r="R411"/>
      <c r="S411"/>
      <c r="T411"/>
      <c r="U411"/>
      <c r="V411"/>
      <c r="W411"/>
      <c r="X411"/>
      <c r="Y411"/>
    </row>
    <row r="412" spans="5:25">
      <c r="E412" s="37"/>
      <c r="F412" s="46"/>
      <c r="G412"/>
      <c r="H412" s="45"/>
      <c r="I412" s="45"/>
      <c r="J412" s="47"/>
      <c r="K412" s="45"/>
      <c r="L412" s="45"/>
      <c r="M412" s="45"/>
      <c r="N412"/>
      <c r="O412"/>
      <c r="P412" s="48"/>
      <c r="Q412"/>
      <c r="R412"/>
      <c r="S412"/>
      <c r="T412"/>
      <c r="U412"/>
      <c r="V412"/>
      <c r="W412"/>
      <c r="X412"/>
      <c r="Y412"/>
    </row>
    <row r="413" spans="5:25">
      <c r="E413" s="37"/>
      <c r="F413" s="46"/>
      <c r="G413"/>
      <c r="H413" s="45"/>
      <c r="I413" s="45"/>
      <c r="J413" s="47"/>
      <c r="K413" s="45"/>
      <c r="L413" s="45"/>
      <c r="M413" s="45"/>
      <c r="N413"/>
      <c r="O413"/>
      <c r="P413" s="48"/>
      <c r="Q413"/>
      <c r="R413"/>
      <c r="S413"/>
      <c r="T413"/>
      <c r="U413"/>
      <c r="V413"/>
      <c r="W413"/>
      <c r="X413"/>
      <c r="Y413"/>
    </row>
    <row r="414" spans="5:25">
      <c r="E414" s="37"/>
      <c r="F414" s="46"/>
      <c r="G414"/>
      <c r="H414" s="45"/>
      <c r="I414" s="45"/>
      <c r="J414" s="47"/>
      <c r="K414" s="45"/>
      <c r="L414" s="45"/>
      <c r="M414" s="45"/>
      <c r="N414"/>
      <c r="O414"/>
      <c r="P414" s="48"/>
      <c r="Q414"/>
      <c r="R414"/>
      <c r="S414"/>
      <c r="T414"/>
      <c r="U414"/>
      <c r="V414"/>
      <c r="W414"/>
      <c r="X414"/>
      <c r="Y414"/>
    </row>
    <row r="415" spans="5:25">
      <c r="E415" s="37"/>
      <c r="F415" s="46"/>
      <c r="G415"/>
      <c r="H415" s="45"/>
      <c r="I415" s="45"/>
      <c r="J415" s="47"/>
      <c r="K415" s="45"/>
      <c r="L415" s="45"/>
      <c r="M415" s="45"/>
      <c r="N415"/>
      <c r="O415"/>
      <c r="P415" s="48"/>
      <c r="Q415"/>
      <c r="R415"/>
      <c r="S415"/>
      <c r="T415"/>
      <c r="U415"/>
      <c r="V415"/>
      <c r="W415"/>
      <c r="X415"/>
      <c r="Y415"/>
    </row>
    <row r="416" spans="5:25">
      <c r="E416" s="37"/>
      <c r="F416" s="46"/>
      <c r="G416"/>
      <c r="H416" s="45"/>
      <c r="I416" s="45"/>
      <c r="J416" s="47"/>
      <c r="K416" s="45"/>
      <c r="L416" s="45"/>
      <c r="M416" s="45"/>
      <c r="N416"/>
      <c r="O416"/>
      <c r="P416" s="48"/>
      <c r="Q416"/>
      <c r="R416"/>
      <c r="S416"/>
      <c r="T416"/>
      <c r="U416"/>
      <c r="V416"/>
      <c r="W416"/>
      <c r="X416"/>
      <c r="Y416"/>
    </row>
    <row r="417" spans="5:25">
      <c r="E417" s="37"/>
      <c r="F417" s="46"/>
      <c r="G417"/>
      <c r="H417" s="45"/>
      <c r="I417" s="45"/>
      <c r="J417" s="47"/>
      <c r="K417" s="45"/>
      <c r="L417" s="45"/>
      <c r="M417" s="45"/>
      <c r="N417"/>
      <c r="O417"/>
      <c r="P417" s="48"/>
      <c r="Q417"/>
      <c r="R417"/>
      <c r="S417"/>
      <c r="T417"/>
      <c r="U417"/>
      <c r="V417"/>
      <c r="W417"/>
      <c r="X417"/>
      <c r="Y417"/>
    </row>
    <row r="418" spans="5:25">
      <c r="E418" s="37"/>
      <c r="F418" s="46"/>
      <c r="G418"/>
      <c r="H418" s="45"/>
      <c r="I418" s="45"/>
      <c r="J418" s="47"/>
      <c r="K418" s="45"/>
      <c r="L418" s="45"/>
      <c r="M418" s="45"/>
      <c r="N418"/>
      <c r="O418"/>
      <c r="P418" s="48"/>
      <c r="Q418"/>
      <c r="R418"/>
      <c r="S418"/>
      <c r="T418"/>
      <c r="U418"/>
      <c r="V418"/>
      <c r="W418"/>
      <c r="X418"/>
      <c r="Y418"/>
    </row>
    <row r="419" spans="5:25">
      <c r="E419" s="37"/>
      <c r="F419" s="46"/>
      <c r="G419"/>
      <c r="H419" s="45"/>
      <c r="I419" s="45"/>
      <c r="J419" s="47"/>
      <c r="K419" s="45"/>
      <c r="L419" s="45"/>
      <c r="M419" s="45"/>
      <c r="N419"/>
      <c r="O419"/>
      <c r="P419" s="48"/>
      <c r="Q419"/>
      <c r="R419"/>
      <c r="S419"/>
      <c r="T419"/>
      <c r="U419"/>
      <c r="V419"/>
      <c r="W419"/>
      <c r="X419"/>
      <c r="Y419"/>
    </row>
    <row r="420" spans="5:25">
      <c r="E420" s="37"/>
      <c r="F420" s="46"/>
      <c r="G420"/>
      <c r="H420" s="45"/>
      <c r="I420" s="45"/>
      <c r="J420" s="47"/>
      <c r="K420" s="45"/>
      <c r="L420" s="45"/>
      <c r="M420" s="45"/>
      <c r="N420"/>
      <c r="O420"/>
      <c r="P420" s="48"/>
      <c r="Q420"/>
      <c r="R420"/>
      <c r="S420"/>
      <c r="T420"/>
      <c r="U420"/>
      <c r="V420"/>
      <c r="W420"/>
      <c r="X420"/>
      <c r="Y420"/>
    </row>
    <row r="421" spans="5:25">
      <c r="E421" s="37"/>
      <c r="F421" s="46"/>
      <c r="G421"/>
      <c r="H421" s="45"/>
      <c r="I421" s="45"/>
      <c r="J421" s="47"/>
      <c r="K421" s="45"/>
      <c r="L421" s="45"/>
      <c r="M421" s="45"/>
      <c r="N421"/>
      <c r="O421"/>
      <c r="P421" s="48"/>
      <c r="Q421"/>
      <c r="R421"/>
      <c r="S421"/>
      <c r="T421"/>
      <c r="U421"/>
      <c r="V421"/>
      <c r="W421"/>
      <c r="X421"/>
      <c r="Y421"/>
    </row>
    <row r="422" spans="5:25">
      <c r="E422" s="37"/>
      <c r="F422" s="46"/>
      <c r="G422"/>
      <c r="H422" s="45"/>
      <c r="I422" s="45"/>
      <c r="J422" s="47"/>
      <c r="K422" s="45"/>
      <c r="L422" s="45"/>
      <c r="M422" s="45"/>
      <c r="N422"/>
      <c r="O422"/>
      <c r="P422" s="48"/>
      <c r="Q422"/>
      <c r="R422"/>
      <c r="S422"/>
      <c r="T422"/>
      <c r="U422"/>
      <c r="V422"/>
      <c r="W422"/>
      <c r="X422"/>
      <c r="Y422"/>
    </row>
    <row r="423" spans="5:25">
      <c r="E423" s="37"/>
      <c r="F423" s="46"/>
      <c r="G423"/>
      <c r="H423" s="45"/>
      <c r="I423" s="45"/>
      <c r="J423" s="47"/>
      <c r="K423" s="45"/>
      <c r="L423" s="45"/>
      <c r="M423" s="45"/>
      <c r="N423"/>
      <c r="O423"/>
      <c r="P423" s="48"/>
      <c r="Q423"/>
      <c r="R423"/>
      <c r="S423"/>
      <c r="T423"/>
      <c r="U423"/>
      <c r="V423"/>
      <c r="W423"/>
      <c r="X423"/>
      <c r="Y423"/>
    </row>
    <row r="424" spans="5:25">
      <c r="E424" s="37"/>
      <c r="F424" s="46"/>
      <c r="G424"/>
      <c r="H424" s="45"/>
      <c r="I424" s="45"/>
      <c r="J424" s="47"/>
      <c r="K424" s="45"/>
      <c r="L424" s="45"/>
      <c r="M424" s="45"/>
      <c r="N424"/>
      <c r="O424"/>
      <c r="P424" s="48"/>
      <c r="Q424"/>
      <c r="R424"/>
      <c r="S424"/>
      <c r="T424"/>
      <c r="U424"/>
      <c r="V424"/>
      <c r="W424"/>
      <c r="X424"/>
      <c r="Y424"/>
    </row>
    <row r="425" spans="5:25">
      <c r="E425" s="37"/>
      <c r="F425" s="46"/>
      <c r="G425"/>
      <c r="H425" s="45"/>
      <c r="I425" s="45"/>
      <c r="J425" s="47"/>
      <c r="K425" s="45"/>
      <c r="L425" s="45"/>
      <c r="M425" s="45"/>
      <c r="N425"/>
      <c r="O425"/>
      <c r="P425" s="48"/>
      <c r="Q425"/>
      <c r="R425"/>
      <c r="S425"/>
      <c r="T425"/>
      <c r="U425"/>
      <c r="V425"/>
      <c r="W425"/>
      <c r="X425"/>
      <c r="Y425"/>
    </row>
    <row r="426" spans="5:25">
      <c r="E426" s="37"/>
      <c r="F426" s="46"/>
      <c r="G426"/>
      <c r="H426" s="45"/>
      <c r="I426" s="45"/>
      <c r="J426" s="47"/>
      <c r="K426" s="45"/>
      <c r="L426" s="45"/>
      <c r="M426" s="45"/>
      <c r="N426"/>
      <c r="O426"/>
      <c r="P426" s="48"/>
      <c r="Q426"/>
      <c r="R426"/>
      <c r="S426"/>
      <c r="T426"/>
      <c r="U426"/>
      <c r="V426"/>
      <c r="W426"/>
      <c r="X426"/>
      <c r="Y426"/>
    </row>
    <row r="427" spans="5:25">
      <c r="E427" s="37"/>
      <c r="F427" s="46"/>
      <c r="G427"/>
      <c r="H427" s="45"/>
      <c r="I427" s="45"/>
      <c r="J427" s="47"/>
      <c r="K427" s="45"/>
      <c r="L427" s="45"/>
      <c r="M427" s="45"/>
      <c r="N427"/>
      <c r="O427"/>
      <c r="P427" s="48"/>
      <c r="Q427"/>
      <c r="R427"/>
      <c r="S427"/>
      <c r="T427"/>
      <c r="U427"/>
      <c r="V427"/>
      <c r="W427"/>
      <c r="X427"/>
      <c r="Y427"/>
    </row>
    <row r="428" spans="5:25">
      <c r="E428" s="37"/>
      <c r="F428" s="46"/>
      <c r="G428"/>
      <c r="H428" s="45"/>
      <c r="I428" s="45"/>
      <c r="J428" s="47"/>
      <c r="K428" s="45"/>
      <c r="L428" s="45"/>
      <c r="M428" s="45"/>
      <c r="N428"/>
      <c r="O428"/>
      <c r="P428" s="48"/>
      <c r="Q428"/>
      <c r="R428"/>
      <c r="S428"/>
      <c r="T428"/>
      <c r="U428"/>
      <c r="V428"/>
      <c r="W428"/>
      <c r="X428"/>
      <c r="Y428"/>
    </row>
    <row r="429" spans="5:25">
      <c r="E429" s="37"/>
      <c r="F429" s="46"/>
      <c r="G429"/>
      <c r="H429" s="45"/>
      <c r="I429" s="45"/>
      <c r="J429" s="47"/>
      <c r="K429" s="45"/>
      <c r="L429" s="45"/>
      <c r="M429" s="45"/>
      <c r="N429"/>
      <c r="O429"/>
      <c r="P429" s="48"/>
      <c r="Q429"/>
      <c r="R429"/>
      <c r="S429"/>
      <c r="T429"/>
      <c r="U429"/>
      <c r="V429"/>
      <c r="W429"/>
      <c r="X429"/>
      <c r="Y429"/>
    </row>
    <row r="430" spans="5:25">
      <c r="E430" s="37"/>
      <c r="F430" s="46"/>
      <c r="G430"/>
      <c r="H430" s="45"/>
      <c r="I430" s="45"/>
      <c r="J430" s="47"/>
      <c r="K430" s="45"/>
      <c r="L430" s="45"/>
      <c r="M430" s="45"/>
      <c r="N430"/>
      <c r="O430"/>
      <c r="P430" s="48"/>
      <c r="Q430"/>
      <c r="R430"/>
      <c r="S430"/>
      <c r="T430"/>
      <c r="U430"/>
      <c r="V430"/>
      <c r="W430"/>
      <c r="X430"/>
      <c r="Y430"/>
    </row>
    <row r="431" spans="5:25">
      <c r="E431" s="37"/>
      <c r="F431" s="46"/>
      <c r="G431"/>
      <c r="H431" s="45"/>
      <c r="I431" s="45"/>
      <c r="J431" s="47"/>
      <c r="K431" s="45"/>
      <c r="L431" s="45"/>
      <c r="M431" s="45"/>
      <c r="N431"/>
      <c r="O431"/>
      <c r="P431" s="48"/>
      <c r="Q431"/>
      <c r="R431"/>
      <c r="S431"/>
      <c r="T431"/>
      <c r="U431"/>
      <c r="V431"/>
      <c r="W431"/>
      <c r="X431"/>
      <c r="Y431"/>
    </row>
    <row r="432" spans="5:25">
      <c r="E432" s="37"/>
      <c r="F432" s="46"/>
      <c r="G432"/>
      <c r="H432" s="45"/>
      <c r="I432" s="45"/>
      <c r="J432" s="47"/>
      <c r="K432" s="45"/>
      <c r="L432" s="45"/>
      <c r="M432" s="45"/>
      <c r="N432"/>
      <c r="O432"/>
      <c r="P432" s="48"/>
      <c r="Q432"/>
      <c r="R432"/>
      <c r="S432"/>
      <c r="T432"/>
      <c r="U432"/>
      <c r="V432"/>
      <c r="W432"/>
      <c r="X432"/>
      <c r="Y432"/>
    </row>
    <row r="433" spans="5:25">
      <c r="E433" s="37"/>
      <c r="F433" s="46"/>
      <c r="G433"/>
      <c r="H433" s="45"/>
      <c r="I433" s="45"/>
      <c r="J433" s="47"/>
      <c r="K433" s="45"/>
      <c r="L433" s="45"/>
      <c r="M433" s="45"/>
      <c r="N433"/>
      <c r="O433"/>
      <c r="P433" s="48"/>
      <c r="Q433"/>
      <c r="R433"/>
      <c r="S433"/>
      <c r="T433"/>
      <c r="U433"/>
      <c r="V433"/>
      <c r="W433"/>
      <c r="X433"/>
      <c r="Y433"/>
    </row>
    <row r="434" spans="5:25">
      <c r="E434" s="37"/>
      <c r="F434" s="46"/>
      <c r="G434"/>
      <c r="H434" s="45"/>
      <c r="I434" s="45"/>
      <c r="J434" s="47"/>
      <c r="K434" s="45"/>
      <c r="L434" s="45"/>
      <c r="M434" s="45"/>
      <c r="N434"/>
      <c r="O434"/>
      <c r="P434" s="48"/>
      <c r="Q434"/>
      <c r="R434"/>
      <c r="S434"/>
      <c r="T434"/>
      <c r="U434"/>
      <c r="V434"/>
      <c r="W434"/>
      <c r="X434"/>
      <c r="Y434"/>
    </row>
    <row r="435" spans="5:25">
      <c r="E435" s="37"/>
      <c r="F435" s="46"/>
      <c r="G435"/>
      <c r="H435" s="45"/>
      <c r="I435" s="45"/>
      <c r="J435" s="47"/>
      <c r="K435" s="45"/>
      <c r="L435" s="45"/>
      <c r="M435" s="45"/>
      <c r="N435"/>
      <c r="O435"/>
      <c r="P435" s="48"/>
      <c r="Q435"/>
      <c r="R435"/>
      <c r="S435"/>
      <c r="T435"/>
      <c r="U435"/>
      <c r="V435"/>
      <c r="W435"/>
      <c r="X435"/>
      <c r="Y435"/>
    </row>
    <row r="436" spans="5:25">
      <c r="E436" s="37"/>
      <c r="F436" s="46"/>
      <c r="G436"/>
      <c r="H436" s="45"/>
      <c r="I436" s="45"/>
      <c r="J436" s="47"/>
      <c r="K436" s="45"/>
      <c r="L436" s="45"/>
      <c r="M436" s="45"/>
      <c r="N436"/>
      <c r="O436"/>
      <c r="P436" s="48"/>
      <c r="Q436"/>
      <c r="R436"/>
      <c r="S436"/>
      <c r="T436"/>
      <c r="U436"/>
      <c r="V436"/>
      <c r="W436"/>
      <c r="X436"/>
      <c r="Y436"/>
    </row>
    <row r="437" spans="5:25">
      <c r="E437" s="37"/>
      <c r="F437" s="46"/>
      <c r="G437"/>
      <c r="H437" s="45"/>
      <c r="I437" s="45"/>
      <c r="J437" s="47"/>
      <c r="K437" s="45"/>
      <c r="L437" s="45"/>
      <c r="M437" s="45"/>
      <c r="N437"/>
      <c r="O437"/>
      <c r="P437" s="48"/>
      <c r="Q437"/>
      <c r="R437"/>
      <c r="S437"/>
      <c r="T437"/>
      <c r="U437"/>
      <c r="V437"/>
      <c r="W437"/>
      <c r="X437"/>
      <c r="Y437"/>
    </row>
    <row r="438" spans="5:25">
      <c r="E438" s="37"/>
      <c r="F438" s="46"/>
      <c r="G438"/>
      <c r="H438" s="45"/>
      <c r="I438" s="45"/>
      <c r="J438" s="47"/>
      <c r="K438" s="45"/>
      <c r="L438" s="45"/>
      <c r="M438" s="45"/>
      <c r="N438"/>
      <c r="O438"/>
      <c r="P438" s="48"/>
      <c r="Q438"/>
      <c r="R438"/>
      <c r="S438"/>
      <c r="T438"/>
      <c r="U438"/>
      <c r="V438"/>
      <c r="W438"/>
      <c r="X438"/>
      <c r="Y438"/>
    </row>
    <row r="439" spans="5:25">
      <c r="E439" s="37"/>
      <c r="F439" s="46"/>
      <c r="G439"/>
      <c r="H439" s="45"/>
      <c r="I439" s="45"/>
      <c r="J439" s="47"/>
      <c r="K439" s="45"/>
      <c r="L439" s="45"/>
      <c r="M439" s="45"/>
      <c r="N439"/>
      <c r="O439"/>
      <c r="P439" s="48"/>
      <c r="Q439"/>
      <c r="R439"/>
      <c r="S439"/>
      <c r="T439"/>
      <c r="U439"/>
      <c r="V439"/>
      <c r="W439"/>
      <c r="X439"/>
      <c r="Y439"/>
    </row>
    <row r="440" spans="5:25">
      <c r="E440" s="37"/>
      <c r="F440" s="46"/>
      <c r="G440"/>
      <c r="H440" s="45"/>
      <c r="I440" s="45"/>
      <c r="J440" s="47"/>
      <c r="K440" s="45"/>
      <c r="L440" s="45"/>
      <c r="M440" s="45"/>
      <c r="N440"/>
      <c r="O440"/>
      <c r="P440" s="48"/>
      <c r="Q440"/>
      <c r="R440"/>
      <c r="S440"/>
      <c r="T440"/>
      <c r="U440"/>
      <c r="V440"/>
      <c r="W440"/>
      <c r="X440"/>
      <c r="Y440"/>
    </row>
    <row r="441" spans="5:25">
      <c r="E441" s="37"/>
      <c r="F441" s="46"/>
      <c r="G441"/>
      <c r="H441" s="45"/>
      <c r="I441" s="45"/>
      <c r="J441" s="47"/>
      <c r="K441" s="45"/>
      <c r="L441" s="45"/>
      <c r="M441" s="45"/>
      <c r="N441"/>
      <c r="O441"/>
      <c r="P441" s="48"/>
      <c r="Q441"/>
      <c r="R441"/>
      <c r="S441"/>
      <c r="T441"/>
      <c r="U441"/>
      <c r="V441"/>
      <c r="W441"/>
      <c r="X441"/>
      <c r="Y441"/>
    </row>
    <row r="442" spans="5:25">
      <c r="E442" s="37"/>
      <c r="F442" s="46"/>
      <c r="G442"/>
      <c r="H442" s="45"/>
      <c r="I442" s="45"/>
      <c r="J442" s="47"/>
      <c r="K442" s="45"/>
      <c r="L442" s="45"/>
      <c r="M442" s="45"/>
      <c r="N442"/>
      <c r="O442"/>
      <c r="P442" s="48"/>
      <c r="Q442"/>
      <c r="R442"/>
      <c r="S442"/>
      <c r="T442"/>
      <c r="U442"/>
      <c r="V442"/>
      <c r="W442"/>
      <c r="X442"/>
      <c r="Y442"/>
    </row>
    <row r="443" spans="5:25">
      <c r="E443" s="37"/>
      <c r="F443" s="46"/>
      <c r="G443"/>
      <c r="H443" s="45"/>
      <c r="I443" s="45"/>
      <c r="J443" s="47"/>
      <c r="K443" s="45"/>
      <c r="L443" s="45"/>
      <c r="M443" s="45"/>
      <c r="N443"/>
      <c r="O443"/>
      <c r="P443" s="48"/>
      <c r="Q443"/>
      <c r="R443"/>
      <c r="S443"/>
      <c r="T443"/>
      <c r="U443"/>
      <c r="V443"/>
      <c r="W443"/>
      <c r="X443"/>
      <c r="Y443"/>
    </row>
    <row r="444" spans="5:25">
      <c r="E444" s="37"/>
      <c r="F444" s="46"/>
      <c r="G444"/>
      <c r="H444" s="45"/>
      <c r="I444" s="45"/>
      <c r="J444" s="47"/>
      <c r="K444" s="45"/>
      <c r="L444" s="45"/>
      <c r="M444" s="45"/>
      <c r="N444"/>
      <c r="O444"/>
      <c r="P444" s="48"/>
      <c r="Q444"/>
      <c r="R444"/>
      <c r="S444"/>
      <c r="T444"/>
      <c r="U444"/>
      <c r="V444"/>
      <c r="W444"/>
      <c r="X444"/>
      <c r="Y444"/>
    </row>
    <row r="445" spans="5:25">
      <c r="E445" s="37"/>
      <c r="F445" s="46"/>
      <c r="G445"/>
      <c r="H445" s="45"/>
      <c r="I445" s="45"/>
      <c r="J445" s="47"/>
      <c r="K445" s="45"/>
      <c r="L445" s="45"/>
      <c r="M445" s="45"/>
      <c r="N445"/>
      <c r="O445"/>
      <c r="P445" s="48"/>
      <c r="Q445"/>
      <c r="R445"/>
      <c r="S445"/>
      <c r="T445"/>
      <c r="U445"/>
      <c r="V445"/>
      <c r="W445"/>
      <c r="X445"/>
      <c r="Y445"/>
    </row>
    <row r="446" spans="5:25">
      <c r="E446" s="37"/>
      <c r="F446" s="46"/>
      <c r="G446"/>
      <c r="H446" s="45"/>
      <c r="I446" s="45"/>
      <c r="J446" s="47"/>
      <c r="K446" s="45"/>
      <c r="L446" s="45"/>
      <c r="M446" s="45"/>
      <c r="N446"/>
      <c r="O446"/>
      <c r="P446" s="48"/>
      <c r="Q446"/>
      <c r="R446"/>
      <c r="S446"/>
      <c r="T446"/>
      <c r="U446"/>
      <c r="V446"/>
      <c r="W446"/>
      <c r="X446"/>
      <c r="Y446"/>
    </row>
    <row r="447" spans="5:25">
      <c r="E447" s="37"/>
      <c r="F447" s="46"/>
      <c r="G447"/>
      <c r="H447" s="45"/>
      <c r="I447" s="45"/>
      <c r="J447" s="47"/>
      <c r="K447" s="45"/>
      <c r="L447" s="45"/>
      <c r="M447" s="45"/>
      <c r="N447"/>
      <c r="O447"/>
      <c r="P447" s="48"/>
      <c r="Q447"/>
      <c r="R447"/>
      <c r="S447"/>
      <c r="T447"/>
      <c r="U447"/>
      <c r="V447"/>
      <c r="W447"/>
      <c r="X447"/>
      <c r="Y447"/>
    </row>
    <row r="448" spans="5:25">
      <c r="E448" s="37"/>
      <c r="F448" s="46"/>
      <c r="G448"/>
      <c r="H448" s="45"/>
      <c r="I448" s="45"/>
      <c r="J448" s="47"/>
      <c r="K448" s="45"/>
      <c r="L448" s="45"/>
      <c r="M448" s="45"/>
      <c r="N448"/>
      <c r="O448"/>
      <c r="P448" s="48"/>
      <c r="Q448"/>
      <c r="R448"/>
      <c r="S448"/>
      <c r="T448"/>
      <c r="U448"/>
      <c r="V448"/>
      <c r="W448"/>
      <c r="X448"/>
      <c r="Y448"/>
    </row>
    <row r="449" spans="5:25">
      <c r="E449" s="37"/>
      <c r="F449" s="46"/>
      <c r="G449"/>
      <c r="H449" s="45"/>
      <c r="I449" s="45"/>
      <c r="J449" s="47"/>
      <c r="K449" s="45"/>
      <c r="L449" s="45"/>
      <c r="M449" s="45"/>
      <c r="N449"/>
      <c r="O449"/>
      <c r="P449" s="48"/>
      <c r="Q449"/>
      <c r="R449"/>
      <c r="S449"/>
      <c r="T449"/>
      <c r="U449"/>
      <c r="V449"/>
      <c r="W449"/>
      <c r="X449"/>
      <c r="Y449"/>
    </row>
    <row r="450" spans="5:25">
      <c r="E450" s="37"/>
      <c r="F450" s="46"/>
      <c r="G450"/>
      <c r="H450" s="45"/>
      <c r="I450" s="45"/>
      <c r="J450" s="47"/>
      <c r="K450" s="45"/>
      <c r="L450" s="45"/>
      <c r="M450" s="45"/>
      <c r="N450"/>
      <c r="O450"/>
      <c r="P450" s="48"/>
      <c r="Q450"/>
      <c r="R450"/>
      <c r="S450"/>
      <c r="T450"/>
      <c r="U450"/>
      <c r="V450"/>
      <c r="W450"/>
      <c r="X450"/>
      <c r="Y450"/>
    </row>
    <row r="451" spans="5:25">
      <c r="E451" s="37"/>
      <c r="F451" s="46"/>
      <c r="G451"/>
      <c r="H451" s="45"/>
      <c r="I451" s="45"/>
      <c r="J451" s="47"/>
      <c r="K451" s="45"/>
      <c r="L451" s="45"/>
      <c r="M451" s="45"/>
      <c r="N451"/>
      <c r="O451"/>
      <c r="P451" s="48"/>
      <c r="Q451"/>
      <c r="R451"/>
      <c r="S451"/>
      <c r="T451"/>
      <c r="U451"/>
      <c r="V451"/>
      <c r="W451"/>
      <c r="X451"/>
      <c r="Y451"/>
    </row>
    <row r="452" spans="5:25">
      <c r="E452" s="37"/>
      <c r="F452" s="46"/>
      <c r="G452"/>
      <c r="H452" s="45"/>
      <c r="I452" s="45"/>
      <c r="J452" s="47"/>
      <c r="K452" s="45"/>
      <c r="L452" s="45"/>
      <c r="M452" s="45"/>
      <c r="N452"/>
      <c r="O452"/>
      <c r="P452" s="48"/>
      <c r="Q452"/>
      <c r="R452"/>
      <c r="S452"/>
      <c r="T452"/>
      <c r="U452"/>
      <c r="V452"/>
      <c r="W452"/>
      <c r="X452"/>
      <c r="Y452"/>
    </row>
    <row r="453" spans="5:25">
      <c r="E453" s="37"/>
      <c r="F453" s="46"/>
      <c r="G453"/>
      <c r="H453" s="45"/>
      <c r="I453" s="45"/>
      <c r="J453" s="47"/>
      <c r="K453" s="45"/>
      <c r="L453" s="45"/>
      <c r="M453" s="45"/>
      <c r="N453"/>
      <c r="O453"/>
      <c r="P453" s="48"/>
      <c r="Q453"/>
      <c r="R453"/>
      <c r="S453"/>
      <c r="T453"/>
      <c r="U453"/>
      <c r="V453"/>
      <c r="W453"/>
      <c r="X453"/>
      <c r="Y453"/>
    </row>
    <row r="454" spans="5:25">
      <c r="E454" s="37"/>
      <c r="F454" s="46"/>
      <c r="G454"/>
      <c r="H454" s="45"/>
      <c r="I454" s="45"/>
      <c r="J454" s="47"/>
      <c r="K454" s="45"/>
      <c r="L454" s="45"/>
      <c r="M454" s="45"/>
      <c r="N454"/>
      <c r="O454"/>
      <c r="P454" s="48"/>
      <c r="Q454"/>
      <c r="R454"/>
      <c r="S454"/>
      <c r="T454"/>
      <c r="U454"/>
      <c r="V454"/>
      <c r="W454"/>
      <c r="X454"/>
      <c r="Y454"/>
    </row>
    <row r="455" spans="5:25">
      <c r="E455" s="37"/>
      <c r="F455" s="46"/>
      <c r="G455"/>
      <c r="H455" s="45"/>
      <c r="I455" s="45"/>
      <c r="J455" s="47"/>
      <c r="K455" s="45"/>
      <c r="L455" s="45"/>
      <c r="M455" s="45"/>
      <c r="N455"/>
      <c r="O455"/>
      <c r="P455" s="48"/>
      <c r="Q455"/>
      <c r="R455"/>
      <c r="S455"/>
      <c r="T455"/>
      <c r="U455"/>
      <c r="V455"/>
      <c r="W455"/>
      <c r="X455"/>
      <c r="Y455"/>
    </row>
    <row r="456" spans="5:25">
      <c r="E456" s="37"/>
      <c r="F456" s="46"/>
      <c r="G456"/>
      <c r="H456" s="45"/>
      <c r="I456" s="45"/>
      <c r="J456" s="47"/>
      <c r="K456" s="45"/>
      <c r="L456" s="45"/>
      <c r="M456" s="45"/>
      <c r="N456"/>
      <c r="O456"/>
      <c r="P456" s="48"/>
      <c r="Q456"/>
      <c r="R456"/>
      <c r="S456"/>
      <c r="T456"/>
      <c r="U456"/>
      <c r="V456"/>
      <c r="W456"/>
      <c r="X456"/>
      <c r="Y456"/>
    </row>
    <row r="457" spans="5:25">
      <c r="E457" s="37"/>
      <c r="F457" s="46"/>
      <c r="G457"/>
      <c r="H457" s="45"/>
      <c r="I457" s="45"/>
      <c r="J457" s="47"/>
      <c r="K457" s="45"/>
      <c r="L457" s="45"/>
      <c r="M457" s="45"/>
      <c r="N457"/>
      <c r="O457"/>
      <c r="P457" s="48"/>
      <c r="Q457"/>
      <c r="R457"/>
      <c r="S457"/>
      <c r="T457"/>
      <c r="U457"/>
      <c r="V457"/>
      <c r="W457"/>
      <c r="X457"/>
      <c r="Y457"/>
    </row>
    <row r="458" spans="5:25">
      <c r="E458" s="37"/>
      <c r="F458" s="46"/>
      <c r="G458"/>
      <c r="H458" s="45"/>
      <c r="I458" s="45"/>
      <c r="J458" s="47"/>
      <c r="K458" s="45"/>
      <c r="L458" s="45"/>
      <c r="M458" s="45"/>
      <c r="N458"/>
      <c r="O458"/>
      <c r="P458" s="48"/>
      <c r="Q458"/>
      <c r="R458"/>
      <c r="S458"/>
      <c r="T458"/>
      <c r="U458"/>
      <c r="V458"/>
      <c r="W458"/>
      <c r="X458"/>
      <c r="Y458"/>
    </row>
    <row r="459" spans="5:25">
      <c r="E459" s="37"/>
      <c r="F459" s="46"/>
      <c r="G459"/>
      <c r="H459" s="45"/>
      <c r="I459" s="45"/>
      <c r="J459" s="47"/>
      <c r="K459" s="45"/>
      <c r="L459" s="45"/>
      <c r="M459" s="45"/>
      <c r="N459"/>
      <c r="O459"/>
      <c r="P459" s="48"/>
      <c r="Q459"/>
      <c r="R459"/>
      <c r="S459"/>
      <c r="T459"/>
      <c r="U459"/>
      <c r="V459"/>
      <c r="W459"/>
      <c r="X459"/>
      <c r="Y459"/>
    </row>
    <row r="460" spans="5:25">
      <c r="E460" s="37"/>
      <c r="F460" s="46"/>
      <c r="G460"/>
      <c r="H460" s="45"/>
      <c r="I460" s="45"/>
      <c r="J460" s="47"/>
      <c r="K460" s="45"/>
      <c r="L460" s="45"/>
      <c r="M460" s="45"/>
      <c r="N460"/>
      <c r="O460"/>
      <c r="P460" s="48"/>
      <c r="Q460"/>
      <c r="R460"/>
      <c r="S460"/>
      <c r="T460"/>
      <c r="U460"/>
      <c r="V460"/>
      <c r="W460"/>
      <c r="X460"/>
      <c r="Y460"/>
    </row>
    <row r="461" spans="5:25">
      <c r="E461" s="37"/>
      <c r="F461" s="46"/>
      <c r="G461"/>
      <c r="H461" s="45"/>
      <c r="I461" s="45"/>
      <c r="J461" s="47"/>
      <c r="K461" s="45"/>
      <c r="L461" s="45"/>
      <c r="M461" s="45"/>
      <c r="N461"/>
      <c r="O461"/>
      <c r="P461" s="48"/>
      <c r="Q461"/>
      <c r="R461"/>
      <c r="S461"/>
      <c r="T461"/>
      <c r="U461"/>
      <c r="V461"/>
      <c r="W461"/>
      <c r="X461"/>
      <c r="Y461"/>
    </row>
    <row r="462" spans="5:25">
      <c r="E462" s="37"/>
      <c r="F462" s="46"/>
      <c r="G462"/>
      <c r="H462" s="45"/>
      <c r="I462" s="45"/>
      <c r="J462" s="47"/>
      <c r="K462" s="45"/>
      <c r="L462" s="45"/>
      <c r="M462" s="45"/>
      <c r="N462"/>
      <c r="O462"/>
      <c r="P462" s="48"/>
      <c r="Q462"/>
      <c r="R462"/>
      <c r="S462"/>
      <c r="T462"/>
      <c r="U462"/>
      <c r="V462"/>
      <c r="W462"/>
      <c r="X462"/>
      <c r="Y462"/>
    </row>
    <row r="463" spans="5:25">
      <c r="E463" s="37"/>
      <c r="F463" s="46"/>
      <c r="G463"/>
      <c r="H463" s="45"/>
      <c r="I463" s="45"/>
      <c r="J463" s="47"/>
      <c r="K463" s="45"/>
      <c r="L463" s="45"/>
      <c r="M463" s="45"/>
      <c r="N463"/>
      <c r="O463"/>
      <c r="P463" s="48"/>
      <c r="Q463"/>
      <c r="R463"/>
      <c r="S463"/>
      <c r="T463"/>
      <c r="U463"/>
      <c r="V463"/>
      <c r="W463"/>
      <c r="X463"/>
      <c r="Y463"/>
    </row>
    <row r="464" spans="5:25">
      <c r="E464" s="37"/>
      <c r="F464" s="46"/>
      <c r="G464"/>
      <c r="H464" s="45"/>
      <c r="I464" s="45"/>
      <c r="J464" s="47"/>
      <c r="K464" s="45"/>
      <c r="L464" s="45"/>
      <c r="M464" s="45"/>
      <c r="N464"/>
      <c r="O464"/>
      <c r="P464" s="48"/>
      <c r="Q464"/>
      <c r="R464"/>
      <c r="S464"/>
      <c r="T464"/>
      <c r="U464"/>
      <c r="V464"/>
      <c r="W464"/>
      <c r="X464"/>
      <c r="Y464"/>
    </row>
    <row r="465" spans="5:25">
      <c r="E465" s="37"/>
      <c r="F465" s="46"/>
      <c r="G465"/>
      <c r="H465" s="45"/>
      <c r="I465" s="45"/>
      <c r="J465" s="47"/>
      <c r="K465" s="45"/>
      <c r="L465" s="45"/>
      <c r="M465" s="45"/>
      <c r="N465"/>
      <c r="O465"/>
      <c r="P465" s="48"/>
      <c r="Q465"/>
      <c r="R465"/>
      <c r="S465"/>
      <c r="T465"/>
      <c r="U465"/>
      <c r="V465"/>
      <c r="W465"/>
      <c r="X465"/>
      <c r="Y465"/>
    </row>
    <row r="466" spans="5:25">
      <c r="E466" s="37"/>
      <c r="F466" s="46"/>
      <c r="G466"/>
      <c r="H466" s="45"/>
      <c r="I466" s="45"/>
      <c r="J466" s="47"/>
      <c r="K466" s="45"/>
      <c r="L466" s="45"/>
      <c r="M466" s="45"/>
      <c r="N466"/>
      <c r="O466"/>
      <c r="P466" s="48"/>
      <c r="Q466"/>
      <c r="R466"/>
      <c r="S466"/>
      <c r="T466"/>
      <c r="U466"/>
      <c r="V466"/>
      <c r="W466"/>
      <c r="X466"/>
      <c r="Y466"/>
    </row>
    <row r="467" spans="5:25">
      <c r="E467" s="37"/>
      <c r="F467" s="46"/>
      <c r="G467"/>
      <c r="H467" s="45"/>
      <c r="I467" s="45"/>
      <c r="J467" s="47"/>
      <c r="K467" s="45"/>
      <c r="L467" s="45"/>
      <c r="M467" s="45"/>
      <c r="N467"/>
      <c r="O467"/>
      <c r="P467" s="48"/>
      <c r="Q467"/>
      <c r="R467"/>
      <c r="S467"/>
      <c r="T467"/>
      <c r="U467"/>
      <c r="V467"/>
      <c r="W467"/>
      <c r="X467"/>
      <c r="Y467"/>
    </row>
    <row r="468" spans="5:25">
      <c r="E468" s="37"/>
      <c r="F468" s="46"/>
      <c r="G468"/>
      <c r="H468" s="45"/>
      <c r="I468" s="45"/>
      <c r="J468" s="47"/>
      <c r="K468" s="45"/>
      <c r="L468" s="45"/>
      <c r="M468" s="45"/>
      <c r="N468"/>
      <c r="O468"/>
      <c r="P468" s="48"/>
      <c r="Q468"/>
      <c r="R468"/>
      <c r="S468"/>
      <c r="T468"/>
      <c r="U468"/>
      <c r="V468"/>
      <c r="W468"/>
      <c r="X468"/>
      <c r="Y468"/>
    </row>
    <row r="469" spans="5:25">
      <c r="E469" s="37"/>
      <c r="F469" s="46"/>
      <c r="G469"/>
      <c r="H469" s="45"/>
      <c r="I469" s="45"/>
      <c r="J469" s="47"/>
      <c r="K469" s="45"/>
      <c r="L469" s="45"/>
      <c r="M469" s="45"/>
      <c r="N469"/>
      <c r="O469"/>
      <c r="P469" s="48"/>
      <c r="Q469"/>
      <c r="R469"/>
      <c r="S469"/>
      <c r="T469"/>
      <c r="U469"/>
      <c r="V469"/>
      <c r="W469"/>
      <c r="X469"/>
      <c r="Y469"/>
    </row>
    <row r="470" spans="5:25">
      <c r="E470" s="37"/>
      <c r="F470" s="46"/>
      <c r="G470"/>
      <c r="H470" s="45"/>
      <c r="I470" s="45"/>
      <c r="J470" s="47"/>
      <c r="K470" s="45"/>
      <c r="L470" s="45"/>
      <c r="M470" s="45"/>
      <c r="N470"/>
      <c r="O470"/>
      <c r="P470" s="48"/>
      <c r="Q470"/>
      <c r="R470"/>
      <c r="S470"/>
      <c r="T470"/>
      <c r="U470"/>
      <c r="V470"/>
      <c r="W470"/>
      <c r="X470"/>
      <c r="Y470"/>
    </row>
    <row r="471" spans="5:25">
      <c r="E471" s="37"/>
      <c r="F471" s="46"/>
      <c r="G471"/>
      <c r="H471" s="45"/>
      <c r="I471" s="45"/>
      <c r="J471" s="47"/>
      <c r="K471" s="45"/>
      <c r="L471" s="45"/>
      <c r="M471" s="45"/>
      <c r="N471"/>
      <c r="O471"/>
      <c r="P471" s="48"/>
      <c r="Q471"/>
      <c r="R471"/>
      <c r="S471"/>
      <c r="T471"/>
      <c r="U471"/>
      <c r="V471"/>
      <c r="W471"/>
      <c r="X471"/>
      <c r="Y471"/>
    </row>
    <row r="472" spans="5:25">
      <c r="E472" s="37"/>
      <c r="F472" s="46"/>
      <c r="G472"/>
      <c r="H472" s="45"/>
      <c r="I472" s="45"/>
      <c r="J472" s="47"/>
      <c r="K472" s="45"/>
      <c r="L472" s="45"/>
      <c r="M472" s="45"/>
      <c r="N472"/>
      <c r="O472"/>
      <c r="P472" s="48"/>
      <c r="Q472"/>
      <c r="R472"/>
      <c r="S472"/>
      <c r="T472"/>
      <c r="U472"/>
      <c r="V472"/>
      <c r="W472"/>
      <c r="X472"/>
      <c r="Y472"/>
    </row>
    <row r="473" spans="5:25">
      <c r="E473" s="37"/>
      <c r="F473" s="46"/>
      <c r="G473"/>
      <c r="H473" s="45"/>
      <c r="I473" s="45"/>
      <c r="J473" s="47"/>
      <c r="K473" s="45"/>
      <c r="L473" s="45"/>
      <c r="M473" s="45"/>
      <c r="N473"/>
      <c r="O473"/>
      <c r="P473" s="48"/>
      <c r="Q473"/>
      <c r="R473"/>
      <c r="S473"/>
      <c r="T473"/>
      <c r="U473"/>
      <c r="V473"/>
      <c r="W473"/>
      <c r="X473"/>
      <c r="Y473"/>
    </row>
    <row r="474" spans="5:25">
      <c r="E474" s="37"/>
      <c r="F474" s="46"/>
      <c r="G474"/>
      <c r="H474" s="45"/>
      <c r="I474" s="45"/>
      <c r="J474" s="47"/>
      <c r="K474" s="45"/>
      <c r="L474" s="45"/>
      <c r="M474" s="45"/>
      <c r="N474"/>
      <c r="O474"/>
      <c r="P474" s="48"/>
      <c r="Q474"/>
      <c r="R474"/>
      <c r="S474"/>
      <c r="T474"/>
      <c r="U474"/>
      <c r="V474"/>
      <c r="W474"/>
      <c r="X474"/>
      <c r="Y474"/>
    </row>
    <row r="475" spans="5:25">
      <c r="E475" s="37"/>
      <c r="F475" s="46"/>
      <c r="G475"/>
      <c r="H475" s="45"/>
      <c r="I475" s="45"/>
      <c r="J475" s="47"/>
      <c r="K475" s="45"/>
      <c r="L475" s="45"/>
      <c r="M475" s="45"/>
      <c r="N475"/>
      <c r="O475"/>
      <c r="P475" s="48"/>
      <c r="Q475"/>
      <c r="R475"/>
      <c r="S475"/>
      <c r="T475"/>
      <c r="U475"/>
      <c r="V475"/>
      <c r="W475"/>
      <c r="X475"/>
      <c r="Y475"/>
    </row>
    <row r="476" spans="5:25">
      <c r="E476" s="37"/>
      <c r="F476" s="46"/>
      <c r="G476"/>
      <c r="H476" s="45"/>
      <c r="I476" s="45"/>
      <c r="J476" s="47"/>
      <c r="K476" s="45"/>
      <c r="L476" s="45"/>
      <c r="M476" s="45"/>
      <c r="N476"/>
      <c r="O476"/>
      <c r="P476" s="48"/>
      <c r="Q476"/>
      <c r="R476"/>
      <c r="S476"/>
      <c r="T476"/>
      <c r="U476"/>
      <c r="V476"/>
      <c r="W476"/>
      <c r="X476"/>
      <c r="Y476"/>
    </row>
    <row r="477" spans="5:25">
      <c r="E477" s="37"/>
      <c r="F477" s="46"/>
      <c r="G477"/>
      <c r="H477" s="45"/>
      <c r="I477" s="45"/>
      <c r="J477" s="47"/>
      <c r="K477" s="45"/>
      <c r="L477" s="45"/>
      <c r="M477" s="45"/>
      <c r="N477"/>
      <c r="O477"/>
      <c r="P477" s="48"/>
      <c r="Q477"/>
      <c r="R477"/>
      <c r="S477"/>
      <c r="T477"/>
      <c r="U477"/>
      <c r="V477"/>
      <c r="W477"/>
      <c r="X477"/>
      <c r="Y477"/>
    </row>
    <row r="478" spans="5:25">
      <c r="E478" s="37"/>
      <c r="F478" s="46"/>
      <c r="G478"/>
      <c r="H478" s="45"/>
      <c r="I478" s="45"/>
      <c r="J478" s="47"/>
      <c r="K478" s="45"/>
      <c r="L478" s="45"/>
      <c r="M478" s="45"/>
      <c r="N478"/>
      <c r="O478"/>
      <c r="P478" s="48"/>
      <c r="Q478"/>
      <c r="R478"/>
      <c r="S478"/>
      <c r="T478"/>
      <c r="U478"/>
      <c r="V478"/>
      <c r="W478"/>
      <c r="X478"/>
      <c r="Y478"/>
    </row>
    <row r="479" spans="5:25">
      <c r="E479" s="37"/>
      <c r="F479" s="46"/>
      <c r="G479"/>
      <c r="H479" s="45"/>
      <c r="I479" s="45"/>
      <c r="J479" s="47"/>
      <c r="K479" s="45"/>
      <c r="L479" s="45"/>
      <c r="M479" s="45"/>
      <c r="N479"/>
      <c r="O479"/>
      <c r="P479" s="48"/>
      <c r="Q479"/>
      <c r="R479"/>
      <c r="S479"/>
      <c r="T479"/>
      <c r="U479"/>
      <c r="V479"/>
      <c r="W479"/>
      <c r="X479"/>
      <c r="Y479"/>
    </row>
    <row r="480" spans="5:25">
      <c r="E480" s="37"/>
      <c r="F480" s="46"/>
      <c r="G480"/>
      <c r="H480" s="45"/>
      <c r="I480" s="45"/>
      <c r="J480" s="47"/>
      <c r="K480" s="45"/>
      <c r="L480" s="45"/>
      <c r="M480" s="45"/>
      <c r="N480"/>
      <c r="O480"/>
      <c r="P480" s="48"/>
      <c r="Q480"/>
      <c r="R480"/>
      <c r="S480"/>
      <c r="T480"/>
      <c r="U480"/>
      <c r="V480"/>
      <c r="W480"/>
      <c r="X480"/>
      <c r="Y480"/>
    </row>
    <row r="481" spans="5:25">
      <c r="E481" s="37"/>
      <c r="F481" s="46"/>
      <c r="G481"/>
      <c r="H481" s="45"/>
      <c r="I481" s="45"/>
      <c r="J481" s="47"/>
      <c r="K481" s="45"/>
      <c r="L481" s="45"/>
      <c r="M481" s="45"/>
      <c r="N481"/>
      <c r="O481"/>
      <c r="P481" s="48"/>
      <c r="Q481"/>
      <c r="R481"/>
      <c r="S481"/>
      <c r="T481"/>
      <c r="U481"/>
      <c r="V481"/>
      <c r="W481"/>
      <c r="X481"/>
      <c r="Y481"/>
    </row>
    <row r="482" spans="5:25">
      <c r="E482" s="37"/>
      <c r="F482" s="46"/>
      <c r="G482"/>
      <c r="H482" s="45"/>
      <c r="I482" s="45"/>
      <c r="J482" s="47"/>
      <c r="K482" s="45"/>
      <c r="L482" s="45"/>
      <c r="M482" s="45"/>
      <c r="N482"/>
      <c r="O482"/>
      <c r="P482" s="48"/>
      <c r="Q482"/>
      <c r="R482"/>
      <c r="S482"/>
      <c r="T482"/>
      <c r="U482"/>
      <c r="V482"/>
      <c r="W482"/>
      <c r="X482"/>
      <c r="Y482"/>
    </row>
    <row r="483" spans="5:25">
      <c r="E483" s="37"/>
      <c r="F483" s="46"/>
      <c r="G483"/>
      <c r="H483" s="45"/>
      <c r="I483" s="45"/>
      <c r="J483" s="47"/>
      <c r="K483" s="45"/>
      <c r="L483" s="45"/>
      <c r="M483" s="45"/>
      <c r="N483"/>
      <c r="O483"/>
      <c r="P483" s="48"/>
      <c r="Q483"/>
      <c r="R483"/>
      <c r="S483"/>
      <c r="T483"/>
      <c r="U483"/>
      <c r="V483"/>
      <c r="W483"/>
      <c r="X483"/>
      <c r="Y483"/>
    </row>
    <row r="484" spans="5:25">
      <c r="E484" s="37"/>
      <c r="F484" s="46"/>
      <c r="G484"/>
      <c r="H484" s="45"/>
      <c r="I484" s="45"/>
      <c r="J484" s="47"/>
      <c r="K484" s="45"/>
      <c r="L484" s="45"/>
      <c r="M484" s="45"/>
      <c r="N484"/>
      <c r="O484"/>
      <c r="P484" s="48"/>
      <c r="Q484"/>
      <c r="R484"/>
      <c r="S484"/>
      <c r="T484"/>
      <c r="U484"/>
      <c r="V484"/>
      <c r="W484"/>
      <c r="X484"/>
      <c r="Y484"/>
    </row>
    <row r="485" spans="5:25">
      <c r="E485" s="37"/>
      <c r="F485" s="46"/>
      <c r="G485"/>
      <c r="H485" s="45"/>
      <c r="I485" s="45"/>
      <c r="J485" s="47"/>
      <c r="K485" s="45"/>
      <c r="L485" s="45"/>
      <c r="M485" s="45"/>
      <c r="N485"/>
      <c r="O485"/>
      <c r="P485" s="48"/>
      <c r="Q485"/>
      <c r="R485"/>
      <c r="S485"/>
      <c r="T485"/>
      <c r="U485"/>
      <c r="V485"/>
      <c r="W485"/>
      <c r="X485"/>
      <c r="Y485"/>
    </row>
    <row r="486" spans="5:25">
      <c r="E486" s="37"/>
      <c r="F486" s="46"/>
      <c r="G486"/>
      <c r="H486" s="45"/>
      <c r="I486" s="45"/>
      <c r="J486" s="47"/>
      <c r="K486" s="45"/>
      <c r="L486" s="45"/>
      <c r="M486" s="45"/>
      <c r="N486"/>
      <c r="O486"/>
      <c r="P486" s="48"/>
      <c r="Q486"/>
      <c r="R486"/>
      <c r="S486"/>
      <c r="T486"/>
      <c r="U486"/>
      <c r="V486"/>
      <c r="W486"/>
      <c r="X486"/>
      <c r="Y486"/>
    </row>
    <row r="487" spans="5:25">
      <c r="E487" s="37"/>
      <c r="F487" s="46"/>
      <c r="G487"/>
      <c r="H487" s="45"/>
      <c r="I487" s="45"/>
      <c r="J487" s="47"/>
      <c r="K487" s="45"/>
      <c r="L487" s="45"/>
      <c r="M487" s="45"/>
      <c r="N487"/>
      <c r="O487"/>
      <c r="P487" s="48"/>
      <c r="Q487"/>
      <c r="R487"/>
      <c r="S487"/>
      <c r="T487"/>
      <c r="U487"/>
      <c r="V487"/>
      <c r="W487"/>
      <c r="X487"/>
      <c r="Y487"/>
    </row>
    <row r="488" spans="5:25">
      <c r="E488" s="37"/>
      <c r="F488" s="46"/>
      <c r="G488"/>
      <c r="H488" s="45"/>
      <c r="I488" s="45"/>
      <c r="J488" s="47"/>
      <c r="K488" s="45"/>
      <c r="L488" s="45"/>
      <c r="M488" s="45"/>
      <c r="N488"/>
      <c r="O488"/>
      <c r="P488" s="48"/>
      <c r="Q488"/>
      <c r="R488"/>
      <c r="S488"/>
      <c r="T488"/>
      <c r="U488"/>
      <c r="V488"/>
      <c r="W488"/>
      <c r="X488"/>
      <c r="Y488"/>
    </row>
    <row r="489" spans="5:25">
      <c r="E489" s="37"/>
      <c r="F489" s="46"/>
      <c r="G489"/>
      <c r="H489" s="45"/>
      <c r="I489" s="45"/>
      <c r="J489" s="47"/>
      <c r="K489" s="45"/>
      <c r="L489" s="45"/>
      <c r="M489" s="45"/>
      <c r="N489"/>
      <c r="O489"/>
      <c r="P489" s="48"/>
      <c r="Q489"/>
      <c r="R489"/>
      <c r="S489"/>
      <c r="T489"/>
      <c r="U489"/>
      <c r="V489"/>
      <c r="W489"/>
      <c r="X489"/>
      <c r="Y489"/>
    </row>
    <row r="490" spans="5:25">
      <c r="E490" s="37"/>
      <c r="F490" s="46"/>
      <c r="G490"/>
      <c r="H490" s="45"/>
      <c r="I490" s="45"/>
      <c r="J490" s="47"/>
      <c r="K490" s="45"/>
      <c r="L490" s="45"/>
      <c r="M490" s="45"/>
      <c r="N490"/>
      <c r="O490"/>
      <c r="P490" s="48"/>
      <c r="Q490"/>
      <c r="R490"/>
      <c r="S490"/>
      <c r="T490"/>
      <c r="U490"/>
      <c r="V490"/>
      <c r="W490"/>
      <c r="X490"/>
      <c r="Y490"/>
    </row>
    <row r="491" spans="5:25">
      <c r="E491" s="37"/>
      <c r="F491" s="46"/>
      <c r="G491"/>
      <c r="H491" s="45"/>
      <c r="I491" s="45"/>
      <c r="J491" s="47"/>
      <c r="K491" s="45"/>
      <c r="L491" s="45"/>
      <c r="M491" s="45"/>
      <c r="N491"/>
      <c r="O491"/>
      <c r="P491" s="48"/>
      <c r="Q491"/>
      <c r="R491"/>
      <c r="S491"/>
      <c r="T491"/>
      <c r="U491"/>
      <c r="V491"/>
      <c r="W491"/>
      <c r="X491"/>
      <c r="Y491"/>
    </row>
    <row r="492" spans="5:25">
      <c r="E492" s="37"/>
      <c r="F492" s="46"/>
      <c r="G492"/>
      <c r="H492" s="45"/>
      <c r="I492" s="45"/>
      <c r="J492" s="47"/>
      <c r="K492" s="45"/>
      <c r="L492" s="45"/>
      <c r="M492" s="45"/>
      <c r="N492"/>
      <c r="O492"/>
      <c r="P492" s="48"/>
      <c r="Q492"/>
      <c r="R492"/>
      <c r="S492"/>
      <c r="T492"/>
      <c r="U492"/>
      <c r="V492"/>
      <c r="W492"/>
      <c r="X492"/>
      <c r="Y492"/>
    </row>
    <row r="493" spans="5:25">
      <c r="E493" s="37"/>
      <c r="F493" s="46"/>
      <c r="G493"/>
      <c r="H493" s="45"/>
      <c r="I493" s="45"/>
      <c r="J493" s="47"/>
      <c r="K493" s="45"/>
      <c r="L493" s="45"/>
      <c r="M493" s="45"/>
      <c r="N493"/>
      <c r="O493"/>
      <c r="P493" s="48"/>
      <c r="Q493"/>
      <c r="R493"/>
      <c r="S493"/>
      <c r="T493"/>
      <c r="U493"/>
      <c r="V493"/>
      <c r="W493"/>
      <c r="X493"/>
      <c r="Y493"/>
    </row>
    <row r="494" spans="5:25">
      <c r="E494" s="37"/>
      <c r="F494" s="46"/>
      <c r="G494"/>
      <c r="H494" s="45"/>
      <c r="I494" s="45"/>
      <c r="J494" s="47"/>
      <c r="K494" s="45"/>
      <c r="L494" s="45"/>
      <c r="M494" s="45"/>
      <c r="N494"/>
      <c r="O494"/>
      <c r="P494" s="48"/>
      <c r="Q494"/>
      <c r="R494"/>
      <c r="S494"/>
      <c r="T494"/>
      <c r="U494"/>
      <c r="V494"/>
      <c r="W494"/>
      <c r="X494"/>
      <c r="Y494"/>
    </row>
    <row r="495" spans="5:25">
      <c r="E495" s="37"/>
      <c r="F495" s="46"/>
      <c r="G495"/>
      <c r="H495" s="45"/>
      <c r="I495" s="45"/>
      <c r="J495" s="47"/>
      <c r="K495" s="45"/>
      <c r="L495" s="45"/>
      <c r="M495" s="45"/>
      <c r="N495"/>
      <c r="O495"/>
      <c r="P495" s="48"/>
      <c r="Q495"/>
      <c r="R495"/>
      <c r="S495"/>
      <c r="T495"/>
      <c r="U495"/>
      <c r="V495"/>
      <c r="W495"/>
      <c r="X495"/>
      <c r="Y495"/>
    </row>
    <row r="496" spans="5:25">
      <c r="E496" s="37"/>
      <c r="F496" s="46"/>
      <c r="G496"/>
      <c r="H496" s="45"/>
      <c r="I496" s="45"/>
      <c r="J496" s="47"/>
      <c r="K496" s="45"/>
      <c r="L496" s="45"/>
      <c r="M496" s="45"/>
      <c r="N496"/>
      <c r="O496"/>
      <c r="P496" s="48"/>
      <c r="Q496"/>
      <c r="R496"/>
      <c r="S496"/>
      <c r="T496"/>
      <c r="U496"/>
      <c r="V496"/>
      <c r="W496"/>
      <c r="X496"/>
      <c r="Y496"/>
    </row>
    <row r="497" spans="5:25">
      <c r="E497" s="37"/>
      <c r="F497" s="46"/>
      <c r="G497"/>
      <c r="H497" s="45"/>
      <c r="I497" s="45"/>
      <c r="J497" s="47"/>
      <c r="K497" s="45"/>
      <c r="L497" s="45"/>
      <c r="M497" s="45"/>
      <c r="N497"/>
      <c r="O497"/>
      <c r="P497" s="48"/>
      <c r="Q497"/>
      <c r="R497"/>
      <c r="S497"/>
      <c r="T497"/>
      <c r="U497"/>
      <c r="V497"/>
      <c r="W497"/>
      <c r="X497"/>
      <c r="Y497"/>
    </row>
    <row r="498" spans="5:25">
      <c r="E498" s="37"/>
      <c r="F498" s="46"/>
      <c r="G498"/>
      <c r="H498" s="45"/>
      <c r="I498" s="45"/>
      <c r="J498" s="47"/>
      <c r="K498" s="45"/>
      <c r="L498" s="45"/>
      <c r="M498" s="45"/>
      <c r="N498"/>
      <c r="O498"/>
      <c r="P498" s="48"/>
      <c r="Q498"/>
      <c r="R498"/>
      <c r="S498"/>
      <c r="T498"/>
      <c r="U498"/>
      <c r="V498"/>
      <c r="W498"/>
      <c r="X498"/>
      <c r="Y498"/>
    </row>
    <row r="499" spans="5:25">
      <c r="E499" s="37"/>
      <c r="F499" s="46"/>
      <c r="G499"/>
      <c r="H499" s="45"/>
      <c r="I499" s="45"/>
      <c r="J499" s="47"/>
      <c r="K499" s="45"/>
      <c r="L499" s="45"/>
      <c r="M499" s="45"/>
      <c r="N499"/>
      <c r="O499"/>
      <c r="P499" s="48"/>
      <c r="Q499"/>
      <c r="R499"/>
      <c r="S499"/>
      <c r="T499"/>
      <c r="U499"/>
      <c r="V499"/>
      <c r="W499"/>
      <c r="X499"/>
      <c r="Y499"/>
    </row>
    <row r="500" spans="5:25">
      <c r="E500" s="37"/>
      <c r="F500" s="46"/>
      <c r="G500"/>
      <c r="H500" s="45"/>
      <c r="I500" s="45"/>
      <c r="J500" s="47"/>
      <c r="K500" s="45"/>
      <c r="L500" s="45"/>
      <c r="M500" s="45"/>
      <c r="N500"/>
      <c r="O500"/>
      <c r="P500" s="48"/>
      <c r="Q500"/>
      <c r="R500"/>
      <c r="S500"/>
      <c r="T500"/>
      <c r="U500"/>
      <c r="V500"/>
      <c r="W500"/>
      <c r="X500"/>
      <c r="Y500"/>
    </row>
    <row r="501" spans="5:25">
      <c r="E501" s="37"/>
      <c r="F501" s="46"/>
      <c r="G501"/>
      <c r="H501" s="45"/>
      <c r="I501" s="45"/>
      <c r="J501" s="47"/>
      <c r="K501" s="45"/>
      <c r="L501" s="45"/>
      <c r="M501" s="45"/>
      <c r="N501"/>
      <c r="O501"/>
      <c r="P501" s="48"/>
      <c r="Q501"/>
      <c r="R501"/>
      <c r="S501"/>
      <c r="T501"/>
      <c r="U501"/>
      <c r="V501"/>
      <c r="W501"/>
      <c r="X501"/>
      <c r="Y501"/>
    </row>
    <row r="502" spans="5:25">
      <c r="E502" s="37"/>
      <c r="F502" s="46"/>
      <c r="G502"/>
      <c r="H502" s="45"/>
      <c r="I502" s="45"/>
      <c r="J502" s="47"/>
      <c r="K502" s="45"/>
      <c r="L502" s="45"/>
      <c r="M502" s="45"/>
      <c r="N502"/>
      <c r="O502"/>
      <c r="P502" s="48"/>
      <c r="Q502"/>
      <c r="R502"/>
      <c r="S502"/>
      <c r="T502"/>
      <c r="U502"/>
      <c r="V502"/>
      <c r="W502"/>
      <c r="X502"/>
      <c r="Y502"/>
    </row>
    <row r="503" spans="5:25">
      <c r="E503" s="37"/>
      <c r="F503" s="46"/>
      <c r="G503"/>
      <c r="H503" s="45"/>
      <c r="I503" s="45"/>
      <c r="J503" s="47"/>
      <c r="K503" s="45"/>
      <c r="L503" s="45"/>
      <c r="M503" s="45"/>
      <c r="N503"/>
      <c r="O503"/>
      <c r="P503" s="48"/>
      <c r="Q503"/>
      <c r="R503"/>
      <c r="S503"/>
      <c r="T503"/>
      <c r="U503"/>
      <c r="V503"/>
      <c r="W503"/>
      <c r="X503"/>
      <c r="Y503"/>
    </row>
    <row r="504" spans="5:25">
      <c r="E504" s="37"/>
      <c r="F504" s="46"/>
      <c r="G504"/>
      <c r="H504" s="45"/>
      <c r="I504" s="45"/>
      <c r="J504" s="47"/>
      <c r="K504" s="45"/>
      <c r="L504" s="45"/>
      <c r="M504" s="45"/>
      <c r="N504"/>
      <c r="O504"/>
      <c r="P504" s="48"/>
      <c r="Q504"/>
      <c r="R504"/>
      <c r="S504"/>
      <c r="T504"/>
      <c r="U504"/>
      <c r="V504"/>
      <c r="W504"/>
      <c r="X504"/>
      <c r="Y504"/>
    </row>
    <row r="505" spans="5:25">
      <c r="E505" s="37"/>
      <c r="F505" s="46"/>
      <c r="G505"/>
      <c r="H505" s="45"/>
      <c r="I505" s="45"/>
      <c r="J505" s="47"/>
      <c r="K505" s="45"/>
      <c r="L505" s="45"/>
      <c r="M505" s="45"/>
      <c r="N505"/>
      <c r="O505"/>
      <c r="P505" s="48"/>
      <c r="Q505"/>
      <c r="R505"/>
      <c r="S505"/>
      <c r="T505"/>
      <c r="U505"/>
      <c r="V505"/>
      <c r="W505"/>
      <c r="X505"/>
      <c r="Y505"/>
    </row>
    <row r="506" spans="5:25">
      <c r="E506" s="37"/>
      <c r="F506" s="46"/>
      <c r="G506"/>
      <c r="H506" s="45"/>
      <c r="I506" s="45"/>
      <c r="J506" s="47"/>
      <c r="K506" s="45"/>
      <c r="L506" s="45"/>
      <c r="M506" s="45"/>
      <c r="N506"/>
      <c r="O506"/>
      <c r="P506" s="48"/>
      <c r="Q506"/>
      <c r="R506"/>
      <c r="S506"/>
      <c r="T506"/>
      <c r="U506"/>
      <c r="V506"/>
      <c r="W506"/>
      <c r="X506"/>
      <c r="Y506"/>
    </row>
    <row r="507" spans="5:25">
      <c r="E507" s="37"/>
      <c r="F507" s="46"/>
      <c r="G507"/>
      <c r="H507" s="45"/>
      <c r="I507" s="45"/>
      <c r="J507" s="47"/>
      <c r="K507" s="45"/>
      <c r="L507" s="45"/>
      <c r="M507" s="45"/>
      <c r="N507"/>
      <c r="O507"/>
      <c r="P507" s="48"/>
      <c r="Q507"/>
      <c r="R507"/>
      <c r="S507"/>
      <c r="T507"/>
      <c r="U507"/>
      <c r="V507"/>
      <c r="W507"/>
      <c r="X507"/>
      <c r="Y507"/>
    </row>
    <row r="508" spans="5:25">
      <c r="E508" s="37"/>
      <c r="F508" s="46"/>
      <c r="G508"/>
      <c r="H508" s="45"/>
      <c r="I508" s="45"/>
      <c r="J508" s="47"/>
      <c r="K508" s="45"/>
      <c r="L508" s="45"/>
      <c r="M508" s="45"/>
      <c r="N508"/>
      <c r="O508"/>
      <c r="P508" s="48"/>
      <c r="Q508"/>
      <c r="R508"/>
      <c r="S508"/>
      <c r="T508"/>
      <c r="U508"/>
      <c r="V508"/>
      <c r="W508"/>
      <c r="X508"/>
      <c r="Y508"/>
    </row>
    <row r="509" spans="5:25">
      <c r="E509" s="37"/>
      <c r="F509" s="46"/>
      <c r="G509"/>
      <c r="H509" s="45"/>
      <c r="I509" s="45"/>
      <c r="J509" s="47"/>
      <c r="K509" s="45"/>
      <c r="L509" s="45"/>
      <c r="M509" s="45"/>
      <c r="N509"/>
      <c r="O509"/>
      <c r="P509" s="48"/>
      <c r="Q509"/>
      <c r="R509"/>
      <c r="S509"/>
      <c r="T509"/>
      <c r="U509"/>
      <c r="V509"/>
      <c r="W509"/>
      <c r="X509"/>
      <c r="Y509"/>
    </row>
    <row r="510" spans="5:25">
      <c r="E510" s="37"/>
      <c r="F510" s="46"/>
      <c r="G510"/>
      <c r="H510" s="45"/>
      <c r="I510" s="45"/>
      <c r="J510" s="47"/>
      <c r="K510" s="45"/>
      <c r="L510" s="45"/>
      <c r="M510" s="45"/>
      <c r="N510"/>
      <c r="O510"/>
      <c r="P510" s="48"/>
      <c r="Q510"/>
      <c r="R510"/>
      <c r="S510"/>
      <c r="T510"/>
      <c r="U510"/>
      <c r="V510"/>
      <c r="W510"/>
      <c r="X510"/>
      <c r="Y510"/>
    </row>
    <row r="511" spans="5:25">
      <c r="E511" s="37"/>
      <c r="F511" s="46"/>
      <c r="G511"/>
      <c r="H511" s="45"/>
      <c r="I511" s="45"/>
      <c r="J511" s="47"/>
      <c r="K511" s="45"/>
      <c r="L511" s="45"/>
      <c r="M511" s="45"/>
      <c r="N511"/>
      <c r="O511"/>
      <c r="P511" s="48"/>
      <c r="Q511"/>
      <c r="R511"/>
      <c r="S511"/>
      <c r="T511"/>
      <c r="U511"/>
      <c r="V511"/>
      <c r="W511"/>
      <c r="X511"/>
      <c r="Y511"/>
    </row>
    <row r="512" spans="5:25">
      <c r="E512" s="37"/>
      <c r="F512" s="46"/>
      <c r="G512"/>
      <c r="H512" s="45"/>
      <c r="I512" s="45"/>
      <c r="J512" s="47"/>
      <c r="K512" s="45"/>
      <c r="L512" s="45"/>
      <c r="M512" s="45"/>
      <c r="N512"/>
      <c r="O512"/>
      <c r="P512" s="48"/>
      <c r="Q512"/>
      <c r="R512"/>
      <c r="S512"/>
      <c r="T512"/>
      <c r="U512"/>
      <c r="V512"/>
      <c r="W512"/>
      <c r="X512"/>
      <c r="Y512"/>
    </row>
    <row r="513" spans="5:25">
      <c r="E513" s="37"/>
      <c r="F513" s="46"/>
      <c r="G513"/>
      <c r="H513" s="45"/>
      <c r="I513" s="45"/>
      <c r="J513" s="47"/>
      <c r="K513" s="45"/>
      <c r="L513" s="45"/>
      <c r="M513" s="45"/>
      <c r="N513"/>
      <c r="O513"/>
      <c r="P513" s="48"/>
      <c r="Q513"/>
      <c r="R513"/>
      <c r="S513"/>
      <c r="T513"/>
      <c r="U513"/>
      <c r="V513"/>
      <c r="W513"/>
      <c r="X513"/>
      <c r="Y513"/>
    </row>
    <row r="514" spans="5:25">
      <c r="E514" s="37"/>
      <c r="F514" s="46"/>
      <c r="G514"/>
      <c r="H514" s="45"/>
      <c r="I514" s="45"/>
      <c r="J514" s="47"/>
      <c r="K514" s="45"/>
      <c r="L514" s="45"/>
      <c r="M514" s="45"/>
      <c r="N514"/>
      <c r="O514"/>
      <c r="P514" s="48"/>
      <c r="Q514"/>
      <c r="R514"/>
      <c r="S514"/>
      <c r="T514"/>
      <c r="U514"/>
      <c r="V514"/>
      <c r="W514"/>
      <c r="X514"/>
      <c r="Y514"/>
    </row>
    <row r="515" spans="5:25">
      <c r="E515" s="37"/>
      <c r="F515" s="46"/>
      <c r="G515"/>
      <c r="H515" s="45"/>
      <c r="I515" s="45"/>
      <c r="J515" s="47"/>
      <c r="K515" s="45"/>
      <c r="L515" s="45"/>
      <c r="M515" s="45"/>
      <c r="N515"/>
      <c r="O515"/>
      <c r="P515" s="48"/>
      <c r="Q515"/>
      <c r="R515"/>
      <c r="S515"/>
      <c r="T515"/>
      <c r="U515"/>
      <c r="V515"/>
      <c r="W515"/>
      <c r="X515"/>
      <c r="Y515"/>
    </row>
    <row r="516" spans="5:25">
      <c r="E516" s="37"/>
      <c r="F516" s="46"/>
      <c r="G516"/>
      <c r="H516" s="45"/>
      <c r="I516" s="45"/>
      <c r="J516" s="47"/>
      <c r="K516" s="45"/>
      <c r="L516" s="45"/>
      <c r="M516" s="45"/>
      <c r="N516"/>
      <c r="O516"/>
      <c r="P516" s="48"/>
      <c r="Q516"/>
      <c r="R516"/>
      <c r="S516"/>
      <c r="T516"/>
      <c r="U516"/>
      <c r="V516"/>
      <c r="W516"/>
      <c r="X516"/>
      <c r="Y516"/>
    </row>
    <row r="517" spans="5:25">
      <c r="E517" s="37"/>
      <c r="F517" s="46"/>
      <c r="G517"/>
      <c r="H517" s="45"/>
      <c r="I517" s="45"/>
      <c r="J517" s="47"/>
      <c r="K517" s="45"/>
      <c r="L517" s="45"/>
      <c r="M517" s="45"/>
      <c r="N517"/>
      <c r="O517"/>
      <c r="P517" s="48"/>
      <c r="Q517"/>
      <c r="R517"/>
      <c r="S517"/>
      <c r="T517"/>
      <c r="U517"/>
      <c r="V517"/>
      <c r="W517"/>
      <c r="X517"/>
      <c r="Y517"/>
    </row>
    <row r="518" spans="5:25">
      <c r="E518" s="37"/>
      <c r="F518" s="46"/>
      <c r="G518"/>
      <c r="H518" s="45"/>
      <c r="I518" s="45"/>
      <c r="J518" s="47"/>
      <c r="K518" s="45"/>
      <c r="L518" s="45"/>
      <c r="M518" s="45"/>
      <c r="N518"/>
      <c r="O518"/>
      <c r="P518" s="48"/>
      <c r="Q518"/>
      <c r="R518"/>
      <c r="S518"/>
      <c r="T518"/>
      <c r="U518"/>
      <c r="V518"/>
      <c r="W518"/>
      <c r="X518"/>
      <c r="Y518"/>
    </row>
    <row r="519" spans="5:25">
      <c r="E519" s="37"/>
      <c r="F519" s="46"/>
      <c r="G519"/>
      <c r="H519" s="45"/>
      <c r="I519" s="45"/>
      <c r="J519" s="47"/>
      <c r="K519" s="45"/>
      <c r="L519" s="45"/>
      <c r="M519" s="45"/>
      <c r="N519"/>
      <c r="O519"/>
      <c r="P519" s="48"/>
      <c r="Q519"/>
      <c r="R519"/>
      <c r="S519"/>
      <c r="T519"/>
      <c r="U519"/>
      <c r="V519"/>
      <c r="W519"/>
      <c r="X519"/>
      <c r="Y519"/>
    </row>
    <row r="520" spans="5:25">
      <c r="E520" s="37"/>
      <c r="F520" s="46"/>
      <c r="G520"/>
      <c r="H520" s="45"/>
      <c r="I520" s="45"/>
      <c r="J520" s="47"/>
      <c r="K520" s="45"/>
      <c r="L520" s="45"/>
      <c r="M520" s="45"/>
      <c r="N520"/>
      <c r="O520"/>
      <c r="P520" s="48"/>
      <c r="Q520"/>
      <c r="R520"/>
      <c r="S520"/>
      <c r="T520"/>
      <c r="U520"/>
      <c r="V520"/>
      <c r="W520"/>
      <c r="X520"/>
      <c r="Y520"/>
    </row>
    <row r="521" spans="5:25">
      <c r="E521" s="37"/>
      <c r="F521" s="46"/>
      <c r="G521"/>
      <c r="H521" s="45"/>
      <c r="I521" s="45"/>
      <c r="J521" s="47"/>
      <c r="K521" s="45"/>
      <c r="L521" s="45"/>
      <c r="M521" s="45"/>
      <c r="N521"/>
      <c r="O521"/>
      <c r="P521" s="48"/>
      <c r="Q521"/>
      <c r="R521"/>
      <c r="S521"/>
      <c r="T521"/>
      <c r="U521"/>
      <c r="V521"/>
      <c r="W521"/>
      <c r="X521"/>
      <c r="Y521"/>
    </row>
    <row r="522" spans="5:25">
      <c r="E522" s="37"/>
      <c r="F522" s="46"/>
      <c r="G522"/>
      <c r="H522" s="45"/>
      <c r="I522" s="45"/>
      <c r="J522" s="47"/>
      <c r="K522" s="45"/>
      <c r="L522" s="45"/>
      <c r="M522" s="45"/>
      <c r="N522"/>
      <c r="O522"/>
      <c r="P522" s="48"/>
      <c r="Q522"/>
      <c r="R522"/>
      <c r="S522"/>
      <c r="T522"/>
      <c r="U522"/>
      <c r="V522"/>
      <c r="W522"/>
      <c r="X522"/>
      <c r="Y522"/>
    </row>
    <row r="523" spans="5:25">
      <c r="E523" s="37"/>
      <c r="F523" s="46"/>
      <c r="G523"/>
      <c r="H523" s="45"/>
      <c r="I523" s="45"/>
      <c r="J523" s="47"/>
      <c r="K523" s="45"/>
      <c r="L523" s="45"/>
      <c r="M523" s="45"/>
      <c r="N523"/>
      <c r="O523"/>
      <c r="P523" s="48"/>
      <c r="Q523"/>
      <c r="R523"/>
      <c r="S523"/>
      <c r="T523"/>
      <c r="U523"/>
      <c r="V523"/>
      <c r="W523"/>
      <c r="X523"/>
      <c r="Y523"/>
    </row>
    <row r="524" spans="5:25">
      <c r="E524" s="37"/>
      <c r="F524" s="46"/>
      <c r="G524"/>
      <c r="H524" s="45"/>
      <c r="I524" s="45"/>
      <c r="J524" s="47"/>
      <c r="K524" s="45"/>
      <c r="L524" s="45"/>
      <c r="M524" s="45"/>
      <c r="N524"/>
      <c r="O524"/>
      <c r="P524" s="48"/>
      <c r="Q524"/>
      <c r="R524"/>
      <c r="S524"/>
      <c r="T524"/>
      <c r="U524"/>
      <c r="V524"/>
      <c r="W524"/>
      <c r="X524"/>
      <c r="Y524"/>
    </row>
    <row r="525" spans="5:25">
      <c r="E525" s="37"/>
      <c r="F525" s="46"/>
      <c r="G525"/>
      <c r="H525" s="45"/>
      <c r="I525" s="45"/>
      <c r="J525" s="47"/>
      <c r="K525" s="45"/>
      <c r="L525" s="45"/>
      <c r="M525" s="45"/>
      <c r="N525"/>
      <c r="O525"/>
      <c r="P525" s="48"/>
      <c r="Q525"/>
      <c r="R525"/>
      <c r="S525"/>
      <c r="T525"/>
      <c r="U525"/>
      <c r="V525"/>
      <c r="W525"/>
      <c r="X525"/>
      <c r="Y525"/>
    </row>
    <row r="526" spans="5:25">
      <c r="E526" s="37"/>
      <c r="F526" s="46"/>
      <c r="G526"/>
      <c r="H526" s="45"/>
      <c r="I526" s="45"/>
      <c r="J526" s="47"/>
      <c r="K526" s="45"/>
      <c r="L526" s="45"/>
      <c r="M526" s="45"/>
      <c r="N526"/>
      <c r="O526"/>
      <c r="P526" s="48"/>
      <c r="Q526"/>
      <c r="R526"/>
      <c r="S526"/>
      <c r="T526"/>
      <c r="U526"/>
      <c r="V526"/>
      <c r="W526"/>
      <c r="X526"/>
      <c r="Y526"/>
    </row>
    <row r="527" spans="5:25">
      <c r="E527" s="37"/>
      <c r="F527" s="46"/>
      <c r="G527"/>
      <c r="H527" s="45"/>
      <c r="I527" s="45"/>
      <c r="J527" s="47"/>
      <c r="K527" s="45"/>
      <c r="L527" s="45"/>
      <c r="M527" s="45"/>
      <c r="N527"/>
      <c r="O527"/>
      <c r="P527" s="48"/>
      <c r="Q527"/>
      <c r="R527"/>
      <c r="S527"/>
      <c r="T527"/>
      <c r="U527"/>
      <c r="V527"/>
      <c r="W527"/>
      <c r="X527"/>
      <c r="Y527"/>
    </row>
    <row r="528" spans="5:25">
      <c r="E528" s="37"/>
      <c r="F528" s="46"/>
      <c r="G528"/>
      <c r="H528" s="45"/>
      <c r="I528" s="45"/>
      <c r="J528" s="47"/>
      <c r="K528" s="45"/>
      <c r="L528" s="45"/>
      <c r="M528" s="45"/>
      <c r="N528"/>
      <c r="O528"/>
      <c r="P528" s="48"/>
      <c r="Q528"/>
      <c r="R528"/>
      <c r="S528"/>
      <c r="T528"/>
      <c r="U528"/>
      <c r="V528"/>
      <c r="W528"/>
      <c r="X528"/>
      <c r="Y528"/>
    </row>
    <row r="529" spans="5:25">
      <c r="E529" s="37"/>
      <c r="F529" s="46"/>
      <c r="G529"/>
      <c r="H529" s="45"/>
      <c r="I529" s="45"/>
      <c r="J529" s="47"/>
      <c r="K529" s="45"/>
      <c r="L529" s="45"/>
      <c r="M529" s="45"/>
      <c r="N529"/>
      <c r="O529"/>
      <c r="P529" s="48"/>
      <c r="Q529"/>
      <c r="R529"/>
      <c r="S529"/>
      <c r="T529"/>
      <c r="U529"/>
      <c r="V529"/>
      <c r="W529"/>
      <c r="X529"/>
      <c r="Y529"/>
    </row>
    <row r="530" spans="5:25">
      <c r="E530" s="37"/>
      <c r="F530" s="46"/>
      <c r="G530"/>
      <c r="H530" s="45"/>
      <c r="I530" s="45"/>
      <c r="J530" s="47"/>
      <c r="K530" s="45"/>
      <c r="L530" s="45"/>
      <c r="M530" s="45"/>
      <c r="N530"/>
      <c r="O530"/>
      <c r="P530" s="48"/>
      <c r="Q530"/>
      <c r="R530"/>
      <c r="S530"/>
      <c r="T530"/>
      <c r="U530"/>
      <c r="V530"/>
      <c r="W530"/>
      <c r="X530"/>
      <c r="Y530"/>
    </row>
    <row r="531" spans="5:25">
      <c r="E531" s="37"/>
      <c r="F531" s="46"/>
      <c r="G531"/>
      <c r="H531" s="45"/>
      <c r="I531" s="45"/>
      <c r="J531" s="47"/>
      <c r="K531" s="45"/>
      <c r="L531" s="45"/>
      <c r="M531" s="45"/>
      <c r="N531"/>
      <c r="O531"/>
      <c r="P531" s="48"/>
      <c r="Q531"/>
      <c r="R531"/>
      <c r="S531"/>
      <c r="T531"/>
      <c r="U531"/>
      <c r="V531"/>
      <c r="W531"/>
      <c r="X531"/>
      <c r="Y531"/>
    </row>
    <row r="532" spans="5:25">
      <c r="E532" s="37"/>
      <c r="F532" s="46"/>
      <c r="G532"/>
      <c r="H532" s="45"/>
      <c r="I532" s="45"/>
      <c r="J532" s="47"/>
      <c r="K532" s="45"/>
      <c r="L532" s="45"/>
      <c r="M532" s="45"/>
      <c r="N532"/>
      <c r="O532"/>
      <c r="P532" s="48"/>
      <c r="Q532"/>
      <c r="R532"/>
      <c r="S532"/>
      <c r="T532"/>
      <c r="U532"/>
      <c r="V532"/>
      <c r="W532"/>
      <c r="X532"/>
      <c r="Y532"/>
    </row>
    <row r="533" spans="5:25">
      <c r="E533" s="37"/>
      <c r="F533" s="46"/>
      <c r="G533"/>
      <c r="H533" s="45"/>
      <c r="I533" s="45"/>
      <c r="J533" s="47"/>
      <c r="K533" s="45"/>
      <c r="L533" s="45"/>
      <c r="M533" s="45"/>
      <c r="N533"/>
      <c r="O533"/>
      <c r="P533" s="48"/>
      <c r="Q533"/>
      <c r="R533"/>
      <c r="S533"/>
      <c r="T533"/>
      <c r="U533"/>
      <c r="V533"/>
      <c r="W533"/>
      <c r="X533"/>
      <c r="Y533"/>
    </row>
    <row r="534" spans="5:25">
      <c r="E534" s="37"/>
      <c r="F534" s="46"/>
      <c r="G534"/>
      <c r="H534" s="45"/>
      <c r="I534" s="45"/>
      <c r="J534" s="47"/>
      <c r="K534" s="45"/>
      <c r="L534" s="45"/>
      <c r="M534" s="45"/>
      <c r="N534"/>
      <c r="O534"/>
      <c r="P534" s="48"/>
      <c r="Q534"/>
      <c r="R534"/>
      <c r="S534"/>
      <c r="T534"/>
      <c r="U534"/>
      <c r="V534"/>
      <c r="W534"/>
      <c r="X534"/>
      <c r="Y534"/>
    </row>
    <row r="535" spans="5:25">
      <c r="E535" s="37"/>
      <c r="F535" s="46"/>
      <c r="G535"/>
      <c r="H535" s="45"/>
      <c r="I535" s="45"/>
      <c r="J535" s="47"/>
      <c r="K535" s="45"/>
      <c r="L535" s="45"/>
      <c r="M535" s="45"/>
      <c r="N535"/>
      <c r="O535"/>
      <c r="P535" s="48"/>
      <c r="Q535"/>
      <c r="R535"/>
      <c r="S535"/>
      <c r="T535"/>
      <c r="U535"/>
      <c r="V535"/>
      <c r="W535"/>
      <c r="X535"/>
      <c r="Y535"/>
    </row>
    <row r="536" spans="5:25">
      <c r="E536" s="37"/>
      <c r="F536" s="46"/>
      <c r="G536"/>
      <c r="H536" s="45"/>
      <c r="I536" s="45"/>
      <c r="J536" s="47"/>
      <c r="K536" s="45"/>
      <c r="L536" s="45"/>
      <c r="M536" s="45"/>
      <c r="N536"/>
      <c r="O536"/>
      <c r="P536" s="48"/>
      <c r="Q536"/>
      <c r="R536"/>
      <c r="S536"/>
      <c r="T536"/>
      <c r="U536"/>
      <c r="V536"/>
      <c r="W536"/>
      <c r="X536"/>
      <c r="Y536"/>
    </row>
    <row r="537" spans="5:25">
      <c r="E537" s="37"/>
      <c r="F537" s="46"/>
      <c r="G537"/>
      <c r="H537" s="45"/>
      <c r="I537" s="45"/>
      <c r="J537" s="47"/>
      <c r="K537" s="45"/>
      <c r="L537" s="45"/>
      <c r="M537" s="45"/>
      <c r="N537"/>
      <c r="O537"/>
      <c r="P537" s="48"/>
      <c r="Q537"/>
      <c r="R537"/>
      <c r="S537"/>
      <c r="T537"/>
      <c r="U537"/>
      <c r="V537"/>
      <c r="W537"/>
      <c r="X537"/>
      <c r="Y537"/>
    </row>
    <row r="538" spans="5:25">
      <c r="E538" s="37"/>
      <c r="F538" s="46"/>
      <c r="G538"/>
      <c r="H538" s="45"/>
      <c r="I538" s="45"/>
      <c r="J538" s="47"/>
      <c r="K538" s="45"/>
      <c r="L538" s="45"/>
      <c r="M538" s="45"/>
      <c r="N538"/>
      <c r="O538"/>
      <c r="P538" s="48"/>
      <c r="Q538"/>
      <c r="R538"/>
      <c r="S538"/>
      <c r="T538"/>
      <c r="U538"/>
      <c r="V538"/>
      <c r="W538"/>
      <c r="X538"/>
      <c r="Y538"/>
    </row>
    <row r="539" spans="5:25">
      <c r="E539" s="37"/>
      <c r="F539" s="46"/>
      <c r="G539"/>
      <c r="H539" s="45"/>
      <c r="I539" s="45"/>
      <c r="J539" s="47"/>
      <c r="K539" s="45"/>
      <c r="L539" s="45"/>
      <c r="M539" s="45"/>
      <c r="N539"/>
      <c r="O539"/>
      <c r="P539" s="48"/>
      <c r="Q539"/>
      <c r="R539"/>
      <c r="S539"/>
      <c r="T539"/>
      <c r="U539"/>
      <c r="V539"/>
      <c r="W539"/>
      <c r="X539"/>
      <c r="Y539"/>
    </row>
    <row r="540" spans="5:25">
      <c r="E540" s="37"/>
      <c r="F540" s="46"/>
      <c r="G540"/>
      <c r="H540" s="45"/>
      <c r="I540" s="45"/>
      <c r="J540" s="47"/>
      <c r="K540" s="45"/>
      <c r="L540" s="45"/>
      <c r="M540" s="45"/>
      <c r="N540"/>
      <c r="O540"/>
      <c r="P540" s="48"/>
      <c r="Q540"/>
      <c r="R540"/>
      <c r="S540"/>
      <c r="T540"/>
      <c r="U540"/>
      <c r="V540"/>
      <c r="W540"/>
      <c r="X540"/>
      <c r="Y540"/>
    </row>
    <row r="541" spans="5:25">
      <c r="E541" s="37"/>
      <c r="F541" s="46"/>
      <c r="G541"/>
      <c r="H541" s="45"/>
      <c r="I541" s="45"/>
      <c r="J541" s="47"/>
      <c r="K541" s="45"/>
      <c r="L541" s="45"/>
      <c r="M541" s="45"/>
      <c r="N541"/>
      <c r="O541"/>
      <c r="P541" s="48"/>
      <c r="Q541"/>
      <c r="R541"/>
      <c r="S541"/>
      <c r="T541"/>
      <c r="U541"/>
      <c r="V541"/>
      <c r="W541"/>
      <c r="X541"/>
      <c r="Y541"/>
    </row>
    <row r="542" spans="5:25">
      <c r="E542" s="37"/>
      <c r="F542" s="46"/>
      <c r="G542"/>
      <c r="H542" s="45"/>
      <c r="I542" s="45"/>
      <c r="J542" s="47"/>
      <c r="K542" s="45"/>
      <c r="L542" s="45"/>
      <c r="M542" s="45"/>
      <c r="N542"/>
      <c r="O542"/>
      <c r="P542" s="48"/>
      <c r="Q542"/>
      <c r="R542"/>
      <c r="S542"/>
      <c r="T542"/>
      <c r="U542"/>
      <c r="V542"/>
      <c r="W542"/>
      <c r="X542"/>
      <c r="Y542"/>
    </row>
    <row r="543" spans="5:25">
      <c r="E543" s="37"/>
      <c r="F543" s="46"/>
      <c r="G543"/>
      <c r="H543" s="45"/>
      <c r="I543" s="45"/>
      <c r="J543" s="47"/>
      <c r="K543" s="45"/>
      <c r="L543" s="45"/>
      <c r="M543" s="45"/>
      <c r="N543"/>
      <c r="O543"/>
      <c r="P543" s="48"/>
      <c r="Q543"/>
      <c r="R543"/>
      <c r="S543"/>
      <c r="T543"/>
      <c r="U543"/>
      <c r="V543"/>
      <c r="W543"/>
      <c r="X543"/>
      <c r="Y543"/>
    </row>
    <row r="544" spans="5:25">
      <c r="E544" s="37"/>
      <c r="F544" s="46"/>
      <c r="G544"/>
      <c r="H544" s="45"/>
      <c r="I544" s="45"/>
      <c r="J544" s="47"/>
      <c r="K544" s="45"/>
      <c r="L544" s="45"/>
      <c r="M544" s="45"/>
      <c r="N544"/>
      <c r="O544"/>
      <c r="P544" s="48"/>
      <c r="Q544"/>
      <c r="R544"/>
      <c r="S544"/>
      <c r="T544"/>
      <c r="U544"/>
      <c r="V544"/>
      <c r="W544"/>
      <c r="X544"/>
      <c r="Y544"/>
    </row>
    <row r="545" spans="5:25">
      <c r="E545" s="37"/>
      <c r="F545" s="46"/>
      <c r="G545"/>
      <c r="H545" s="45"/>
      <c r="I545" s="45"/>
      <c r="J545" s="47"/>
      <c r="K545" s="45"/>
      <c r="L545" s="45"/>
      <c r="M545" s="45"/>
      <c r="N545"/>
      <c r="O545"/>
      <c r="P545" s="48"/>
      <c r="Q545"/>
      <c r="R545"/>
      <c r="S545"/>
      <c r="T545"/>
      <c r="U545"/>
      <c r="V545"/>
      <c r="W545"/>
      <c r="X545"/>
      <c r="Y545"/>
    </row>
    <row r="546" spans="5:25">
      <c r="E546" s="37"/>
      <c r="F546" s="46"/>
      <c r="G546"/>
      <c r="H546" s="45"/>
      <c r="I546" s="45"/>
      <c r="J546" s="47"/>
      <c r="K546" s="45"/>
      <c r="L546" s="45"/>
      <c r="M546" s="45"/>
      <c r="N546"/>
      <c r="O546"/>
      <c r="P546" s="48"/>
      <c r="Q546"/>
      <c r="R546"/>
      <c r="S546"/>
      <c r="T546"/>
      <c r="U546"/>
      <c r="V546"/>
      <c r="W546"/>
      <c r="X546"/>
      <c r="Y546"/>
    </row>
    <row r="547" spans="5:25">
      <c r="E547" s="37"/>
      <c r="F547" s="46"/>
      <c r="G547"/>
      <c r="H547" s="45"/>
      <c r="I547" s="45"/>
      <c r="J547" s="47"/>
      <c r="K547" s="45"/>
      <c r="L547" s="45"/>
      <c r="M547" s="45"/>
      <c r="N547"/>
      <c r="O547"/>
      <c r="P547" s="48"/>
      <c r="Q547"/>
      <c r="R547"/>
      <c r="S547"/>
      <c r="T547"/>
      <c r="U547"/>
      <c r="V547"/>
      <c r="W547"/>
      <c r="X547"/>
      <c r="Y547"/>
    </row>
  </sheetData>
  <mergeCells count="6">
    <mergeCell ref="A1:AC1"/>
    <mergeCell ref="G2:I2"/>
    <mergeCell ref="N2:O2"/>
    <mergeCell ref="T2:U2"/>
    <mergeCell ref="Z2:AA2"/>
    <mergeCell ref="AB2:AC2"/>
  </mergeCells>
  <pageMargins left="0.19685039370078741" right="0.17" top="0.19685039370078741" bottom="0.19685039370078741" header="0.51181102362204722" footer="0.51181102362204722"/>
  <pageSetup paperSize="8" scale="95"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RE</vt:lpstr>
      <vt:lpstr>RE!Print_Area</vt:lpstr>
      <vt:lpstr>RE!Print_Titles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manohar</dc:creator>
  <cp:lastModifiedBy>shiva manohar</cp:lastModifiedBy>
  <cp:lastPrinted>2023-12-12T08:56:59Z</cp:lastPrinted>
  <dcterms:created xsi:type="dcterms:W3CDTF">2023-11-16T05:52:07Z</dcterms:created>
  <dcterms:modified xsi:type="dcterms:W3CDTF">2023-12-18T06:09:16Z</dcterms:modified>
</cp:coreProperties>
</file>