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20" windowWidth="27795" windowHeight="12090"/>
  </bookViews>
  <sheets>
    <sheet name="Master BOQ Final Awarded (2)"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[2]leads!$H$7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[3]r!$F$30</definedName>
    <definedName name="_________________________________________________________________________________________l1">[4]leads!$A$3:$E$108</definedName>
    <definedName name="_________________________________________________________________________________________l2">[3]r!$F$29</definedName>
    <definedName name="_________________________________________________________________________________________l4">[5]Sheet1!$W$2:$Y$103</definedName>
    <definedName name="_________________________________________________________________________________________l6">[3]r!$F$4</definedName>
    <definedName name="_________________________________________________________________________________________l7">[6]r!$F$4</definedName>
    <definedName name="_________________________________________________________________________________________l8">[3]r!$F$2</definedName>
    <definedName name="_________________________________________________________________________________________l9">[3]r!$F$3</definedName>
    <definedName name="_________________________________________________________________________________________mm1">[7]r!$F$4</definedName>
    <definedName name="_________________________________________________________________________________________mm11">[3]r!$F$4</definedName>
    <definedName name="_________________________________________________________________________________________mm111">[6]r!$F$4</definedName>
    <definedName name="_________________________________________________________________________________________rr3">[8]v!$A$2:$E$51</definedName>
    <definedName name="_________________________________________________________________________________________rrr1">[8]r!$B$1:$I$145</definedName>
    <definedName name="_________________________________________________________________________________________ss12">[9]rdamdata!$J$8</definedName>
    <definedName name="_________________________________________________________________________________________ss20">[9]rdamdata!$J$7</definedName>
    <definedName name="_________________________________________________________________________________________ss40">[9]rdamdata!$J$6</definedName>
    <definedName name="________________________________________________________________________________________bla1">[2]leads!$H$7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[3]r!$F$30</definedName>
    <definedName name="________________________________________________________________________________________l1">[4]leads!$A$3:$E$108</definedName>
    <definedName name="________________________________________________________________________________________l2">[3]r!$F$29</definedName>
    <definedName name="________________________________________________________________________________________l4">[5]Sheet1!$W$2:$Y$103</definedName>
    <definedName name="________________________________________________________________________________________l6">[3]r!$F$4</definedName>
    <definedName name="________________________________________________________________________________________l7">[6]r!$F$4</definedName>
    <definedName name="________________________________________________________________________________________l8">[3]r!$F$2</definedName>
    <definedName name="________________________________________________________________________________________l9">[3]r!$F$3</definedName>
    <definedName name="________________________________________________________________________________________mm1">[7]r!$F$4</definedName>
    <definedName name="________________________________________________________________________________________mm11">[3]r!$F$4</definedName>
    <definedName name="________________________________________________________________________________________mm111">[6]r!$F$4</definedName>
    <definedName name="________________________________________________________________________________________rr3">[8]v!$A$2:$E$51</definedName>
    <definedName name="________________________________________________________________________________________rrr1">[8]r!$B$1:$I$145</definedName>
    <definedName name="________________________________________________________________________________________ss12">[9]rdamdata!$J$8</definedName>
    <definedName name="________________________________________________________________________________________ss20">[9]rdamdata!$J$7</definedName>
    <definedName name="________________________________________________________________________________________ss40">[9]rdamdata!$J$6</definedName>
    <definedName name="_______________________________________________________________________________________bla1">[2]leads!$H$7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[3]r!$F$30</definedName>
    <definedName name="_______________________________________________________________________________________l1">[4]leads!$A$3:$E$108</definedName>
    <definedName name="_______________________________________________________________________________________l12">#REF!</definedName>
    <definedName name="_______________________________________________________________________________________l2">[3]r!$F$29</definedName>
    <definedName name="_______________________________________________________________________________________l3">#REF!</definedName>
    <definedName name="_______________________________________________________________________________________l4">[5]Sheet1!$W$2:$Y$103</definedName>
    <definedName name="_______________________________________________________________________________________l5">#REF!</definedName>
    <definedName name="_______________________________________________________________________________________l6">[3]r!$F$4</definedName>
    <definedName name="_______________________________________________________________________________________l7">[6]r!$F$4</definedName>
    <definedName name="_______________________________________________________________________________________l8">[3]r!$F$2</definedName>
    <definedName name="_______________________________________________________________________________________l9">[3]r!$F$3</definedName>
    <definedName name="_______________________________________________________________________________________mm1">[7]r!$F$4</definedName>
    <definedName name="_______________________________________________________________________________________mm11">[3]r!$F$4</definedName>
    <definedName name="_______________________________________________________________________________________mm111">[6]r!$F$4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[8]v!$A$2:$E$51</definedName>
    <definedName name="_______________________________________________________________________________________rrr1">[8]r!$B$1:$I$145</definedName>
    <definedName name="_______________________________________________________________________________________ss12">[9]rdamdata!$J$8</definedName>
    <definedName name="_______________________________________________________________________________________ss20">[9]rdamdata!$J$7</definedName>
    <definedName name="_______________________________________________________________________________________ss40">[9]rdamdata!$J$6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[2]leads!$H$7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[3]r!$F$30</definedName>
    <definedName name="______________________________________________________________________________________l1">[4]leads!$A$3:$E$108</definedName>
    <definedName name="______________________________________________________________________________________l12">#REF!</definedName>
    <definedName name="______________________________________________________________________________________l2">[3]r!$F$29</definedName>
    <definedName name="______________________________________________________________________________________l3">#REF!</definedName>
    <definedName name="______________________________________________________________________________________l4">[5]Sheet1!$W$2:$Y$103</definedName>
    <definedName name="______________________________________________________________________________________l5">#REF!</definedName>
    <definedName name="______________________________________________________________________________________l6">[3]r!$F$4</definedName>
    <definedName name="______________________________________________________________________________________l7">[6]r!$F$4</definedName>
    <definedName name="______________________________________________________________________________________l8">[3]r!$F$2</definedName>
    <definedName name="______________________________________________________________________________________l9">[3]r!$F$3</definedName>
    <definedName name="______________________________________________________________________________________mm1">[7]r!$F$4</definedName>
    <definedName name="______________________________________________________________________________________mm11">[3]r!$F$4</definedName>
    <definedName name="______________________________________________________________________________________mm111">[6]r!$F$4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[8]v!$A$2:$E$51</definedName>
    <definedName name="______________________________________________________________________________________rrr1">[8]r!$B$1:$I$145</definedName>
    <definedName name="______________________________________________________________________________________ss12">[9]rdamdata!$J$8</definedName>
    <definedName name="______________________________________________________________________________________ss20">[9]rdamdata!$J$7</definedName>
    <definedName name="______________________________________________________________________________________ss40">[9]rdamdata!$J$6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[2]leads!$H$7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[3]r!$F$30</definedName>
    <definedName name="_____________________________________________________________________________________l1">[4]leads!$A$3:$E$108</definedName>
    <definedName name="_____________________________________________________________________________________l12">#REF!</definedName>
    <definedName name="_____________________________________________________________________________________l2">[3]r!$F$29</definedName>
    <definedName name="_____________________________________________________________________________________l3">#REF!</definedName>
    <definedName name="_____________________________________________________________________________________l4">[5]Sheet1!$W$2:$Y$103</definedName>
    <definedName name="_____________________________________________________________________________________l5">#REF!</definedName>
    <definedName name="_____________________________________________________________________________________l6">[3]r!$F$4</definedName>
    <definedName name="_____________________________________________________________________________________l7">[6]r!$F$4</definedName>
    <definedName name="_____________________________________________________________________________________l8">[3]r!$F$2</definedName>
    <definedName name="_____________________________________________________________________________________l9">[3]r!$F$3</definedName>
    <definedName name="_____________________________________________________________________________________mm1">[7]r!$F$4</definedName>
    <definedName name="_____________________________________________________________________________________mm11">[3]r!$F$4</definedName>
    <definedName name="_____________________________________________________________________________________mm111">[6]r!$F$4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[8]v!$A$2:$E$51</definedName>
    <definedName name="_____________________________________________________________________________________rrr1">[8]r!$B$1:$I$145</definedName>
    <definedName name="_____________________________________________________________________________________ss12">[9]rdamdata!$J$8</definedName>
    <definedName name="_____________________________________________________________________________________ss20">[9]rdamdata!$J$7</definedName>
    <definedName name="_____________________________________________________________________________________ss40">[9]rdamdata!$J$6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[2]leads!$H$7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[3]r!$F$30</definedName>
    <definedName name="____________________________________________________________________________________l1">[4]leads!$A$3:$E$108</definedName>
    <definedName name="____________________________________________________________________________________l12">#REF!</definedName>
    <definedName name="____________________________________________________________________________________l2">[3]r!$F$29</definedName>
    <definedName name="____________________________________________________________________________________l3">#REF!</definedName>
    <definedName name="____________________________________________________________________________________l4">[5]Sheet1!$W$2:$Y$103</definedName>
    <definedName name="____________________________________________________________________________________l5">#REF!</definedName>
    <definedName name="____________________________________________________________________________________l6">[3]r!$F$4</definedName>
    <definedName name="____________________________________________________________________________________l7">[6]r!$F$4</definedName>
    <definedName name="____________________________________________________________________________________l8">[3]r!$F$2</definedName>
    <definedName name="____________________________________________________________________________________l9">[3]r!$F$3</definedName>
    <definedName name="____________________________________________________________________________________mm1">[7]r!$F$4</definedName>
    <definedName name="____________________________________________________________________________________mm11">[3]r!$F$4</definedName>
    <definedName name="____________________________________________________________________________________mm111">[6]r!$F$4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[8]v!$A$2:$E$51</definedName>
    <definedName name="____________________________________________________________________________________rrr1">[8]r!$B$1:$I$145</definedName>
    <definedName name="____________________________________________________________________________________ss12">[9]rdamdata!$J$8</definedName>
    <definedName name="____________________________________________________________________________________ss20">[9]rdamdata!$J$7</definedName>
    <definedName name="____________________________________________________________________________________ss40">[9]rdamdata!$J$6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[2]leads!$H$7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[3]r!$F$30</definedName>
    <definedName name="___________________________________________________________________________________l1">[4]leads!$A$3:$E$108</definedName>
    <definedName name="___________________________________________________________________________________l12">#REF!</definedName>
    <definedName name="___________________________________________________________________________________l2">[3]r!$F$29</definedName>
    <definedName name="___________________________________________________________________________________l3">#REF!</definedName>
    <definedName name="___________________________________________________________________________________l4">[5]Sheet1!$W$2:$Y$103</definedName>
    <definedName name="___________________________________________________________________________________l5">#REF!</definedName>
    <definedName name="___________________________________________________________________________________l6">[3]r!$F$4</definedName>
    <definedName name="___________________________________________________________________________________l7">[6]r!$F$4</definedName>
    <definedName name="___________________________________________________________________________________l8">[3]r!$F$2</definedName>
    <definedName name="___________________________________________________________________________________l9">[3]r!$F$3</definedName>
    <definedName name="___________________________________________________________________________________mm1">[7]r!$F$4</definedName>
    <definedName name="___________________________________________________________________________________mm11">[3]r!$F$4</definedName>
    <definedName name="___________________________________________________________________________________mm111">[6]r!$F$4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[8]v!$A$2:$E$51</definedName>
    <definedName name="___________________________________________________________________________________rrr1">[8]r!$B$1:$I$145</definedName>
    <definedName name="___________________________________________________________________________________ss12">[9]rdamdata!$J$8</definedName>
    <definedName name="___________________________________________________________________________________ss20">[9]rdamdata!$J$7</definedName>
    <definedName name="___________________________________________________________________________________ss40">[9]rdamdata!$J$6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[2]leads!$H$7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[3]r!$F$30</definedName>
    <definedName name="__________________________________________________________________________________l1">[4]leads!$A$3:$E$108</definedName>
    <definedName name="__________________________________________________________________________________l12">#REF!</definedName>
    <definedName name="__________________________________________________________________________________l2">[3]r!$F$29</definedName>
    <definedName name="__________________________________________________________________________________l3">#REF!</definedName>
    <definedName name="__________________________________________________________________________________l4">[5]Sheet1!$W$2:$Y$103</definedName>
    <definedName name="__________________________________________________________________________________l5">#REF!</definedName>
    <definedName name="__________________________________________________________________________________l6">[3]r!$F$4</definedName>
    <definedName name="__________________________________________________________________________________l7">[6]r!$F$4</definedName>
    <definedName name="__________________________________________________________________________________l8">[3]r!$F$2</definedName>
    <definedName name="__________________________________________________________________________________l9">[3]r!$F$3</definedName>
    <definedName name="__________________________________________________________________________________mm1">[7]r!$F$4</definedName>
    <definedName name="__________________________________________________________________________________mm11">[3]r!$F$4</definedName>
    <definedName name="__________________________________________________________________________________mm111">[6]r!$F$4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[8]v!$A$2:$E$51</definedName>
    <definedName name="__________________________________________________________________________________rrr1">[8]r!$B$1:$I$145</definedName>
    <definedName name="__________________________________________________________________________________ss12">[9]rdamdata!$J$8</definedName>
    <definedName name="__________________________________________________________________________________ss20">[9]rdamdata!$J$7</definedName>
    <definedName name="__________________________________________________________________________________ss40">[9]rdamdata!$J$6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[2]leads!$H$7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[3]r!$F$30</definedName>
    <definedName name="_________________________________________________________________________________l1">[4]leads!$A$3:$E$108</definedName>
    <definedName name="_________________________________________________________________________________l12">#REF!</definedName>
    <definedName name="_________________________________________________________________________________l2">[3]r!$F$29</definedName>
    <definedName name="_________________________________________________________________________________l3">#REF!</definedName>
    <definedName name="_________________________________________________________________________________l4">[5]Sheet1!$W$2:$Y$103</definedName>
    <definedName name="_________________________________________________________________________________l5">#REF!</definedName>
    <definedName name="_________________________________________________________________________________l6">[3]r!$F$4</definedName>
    <definedName name="_________________________________________________________________________________l7">[6]r!$F$4</definedName>
    <definedName name="_________________________________________________________________________________l8">[3]r!$F$2</definedName>
    <definedName name="_________________________________________________________________________________l9">[3]r!$F$3</definedName>
    <definedName name="_________________________________________________________________________________mm1">[7]r!$F$4</definedName>
    <definedName name="_________________________________________________________________________________mm11">[3]r!$F$4</definedName>
    <definedName name="_________________________________________________________________________________mm111">[6]r!$F$4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[8]v!$A$2:$E$51</definedName>
    <definedName name="_________________________________________________________________________________rrr1">[8]r!$B$1:$I$145</definedName>
    <definedName name="_________________________________________________________________________________ss12">[9]rdamdata!$J$8</definedName>
    <definedName name="_________________________________________________________________________________ss20">[9]rdamdata!$J$7</definedName>
    <definedName name="_________________________________________________________________________________ss40">[9]rdamdata!$J$6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[2]leads!$H$7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[3]r!$F$30</definedName>
    <definedName name="________________________________________________________________________________l1">[4]leads!$A$3:$E$108</definedName>
    <definedName name="________________________________________________________________________________l12">#REF!</definedName>
    <definedName name="________________________________________________________________________________l2">[3]r!$F$29</definedName>
    <definedName name="________________________________________________________________________________l3">#REF!</definedName>
    <definedName name="________________________________________________________________________________l4">[5]Sheet1!$W$2:$Y$103</definedName>
    <definedName name="________________________________________________________________________________l5">#REF!</definedName>
    <definedName name="________________________________________________________________________________l6">[3]r!$F$4</definedName>
    <definedName name="________________________________________________________________________________l7">[6]r!$F$4</definedName>
    <definedName name="________________________________________________________________________________l8">[3]r!$F$2</definedName>
    <definedName name="________________________________________________________________________________l9">[3]r!$F$3</definedName>
    <definedName name="________________________________________________________________________________mm1">[7]r!$F$4</definedName>
    <definedName name="________________________________________________________________________________mm11">[3]r!$F$4</definedName>
    <definedName name="________________________________________________________________________________mm111">[6]r!$F$4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[8]v!$A$2:$E$51</definedName>
    <definedName name="________________________________________________________________________________rrr1">[8]r!$B$1:$I$145</definedName>
    <definedName name="________________________________________________________________________________ss12">[9]rdamdata!$J$8</definedName>
    <definedName name="________________________________________________________________________________ss20">[9]rdamdata!$J$7</definedName>
    <definedName name="________________________________________________________________________________ss40">[9]rdamdata!$J$6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[2]leads!$H$7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[3]r!$F$30</definedName>
    <definedName name="_______________________________________________________________________________l1">[4]leads!$A$3:$E$108</definedName>
    <definedName name="_______________________________________________________________________________l12">#REF!</definedName>
    <definedName name="_______________________________________________________________________________l2">[3]r!$F$29</definedName>
    <definedName name="_______________________________________________________________________________l3">#REF!</definedName>
    <definedName name="_______________________________________________________________________________l4">[5]Sheet1!$W$2:$Y$103</definedName>
    <definedName name="_______________________________________________________________________________l5">#REF!</definedName>
    <definedName name="_______________________________________________________________________________l6">[3]r!$F$4</definedName>
    <definedName name="_______________________________________________________________________________l7">[6]r!$F$4</definedName>
    <definedName name="_______________________________________________________________________________l8">[3]r!$F$2</definedName>
    <definedName name="_______________________________________________________________________________l9">[3]r!$F$3</definedName>
    <definedName name="_______________________________________________________________________________mm1">[7]r!$F$4</definedName>
    <definedName name="_______________________________________________________________________________mm11">[3]r!$F$4</definedName>
    <definedName name="_______________________________________________________________________________mm111">[6]r!$F$4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[8]v!$A$2:$E$51</definedName>
    <definedName name="_______________________________________________________________________________rrr1">[8]r!$B$1:$I$145</definedName>
    <definedName name="_______________________________________________________________________________ss12">[9]rdamdata!$J$8</definedName>
    <definedName name="_______________________________________________________________________________ss20">[9]rdamdata!$J$7</definedName>
    <definedName name="_______________________________________________________________________________ss40">[9]rdamdata!$J$6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[2]leads!$H$7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[3]r!$F$30</definedName>
    <definedName name="______________________________________________________________________________l1">[4]leads!$A$3:$E$108</definedName>
    <definedName name="______________________________________________________________________________l12">#REF!</definedName>
    <definedName name="______________________________________________________________________________l2">[3]r!$F$29</definedName>
    <definedName name="______________________________________________________________________________l3">#REF!</definedName>
    <definedName name="______________________________________________________________________________l4">[5]Sheet1!$W$2:$Y$103</definedName>
    <definedName name="______________________________________________________________________________l5">#REF!</definedName>
    <definedName name="______________________________________________________________________________l6">[3]r!$F$4</definedName>
    <definedName name="______________________________________________________________________________l7">[6]r!$F$4</definedName>
    <definedName name="______________________________________________________________________________l8">[3]r!$F$2</definedName>
    <definedName name="______________________________________________________________________________l9">[3]r!$F$3</definedName>
    <definedName name="______________________________________________________________________________mm1">[7]r!$F$4</definedName>
    <definedName name="______________________________________________________________________________mm11">[3]r!$F$4</definedName>
    <definedName name="______________________________________________________________________________mm111">[6]r!$F$4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[8]v!$A$2:$E$51</definedName>
    <definedName name="______________________________________________________________________________rrr1">[8]r!$B$1:$I$145</definedName>
    <definedName name="______________________________________________________________________________ss12">[9]rdamdata!$J$8</definedName>
    <definedName name="______________________________________________________________________________ss20">[9]rdamdata!$J$7</definedName>
    <definedName name="______________________________________________________________________________ss40">[9]rdamdata!$J$6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[2]leads!$H$7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[3]r!$F$30</definedName>
    <definedName name="_____________________________________________________________________________l1">[4]leads!$A$3:$E$108</definedName>
    <definedName name="_____________________________________________________________________________l12">#REF!</definedName>
    <definedName name="_____________________________________________________________________________l2">[3]r!$F$29</definedName>
    <definedName name="_____________________________________________________________________________l3">#REF!</definedName>
    <definedName name="_____________________________________________________________________________l4">[5]Sheet1!$W$2:$Y$103</definedName>
    <definedName name="_____________________________________________________________________________l5">#REF!</definedName>
    <definedName name="_____________________________________________________________________________l6">[3]r!$F$4</definedName>
    <definedName name="_____________________________________________________________________________l7">[6]r!$F$4</definedName>
    <definedName name="_____________________________________________________________________________l8">[3]r!$F$2</definedName>
    <definedName name="_____________________________________________________________________________l9">[3]r!$F$3</definedName>
    <definedName name="_____________________________________________________________________________mm1">[7]r!$F$4</definedName>
    <definedName name="_____________________________________________________________________________mm11">[3]r!$F$4</definedName>
    <definedName name="_____________________________________________________________________________mm111">[6]r!$F$4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[8]v!$A$2:$E$51</definedName>
    <definedName name="_____________________________________________________________________________rrr1">[8]r!$B$1:$I$145</definedName>
    <definedName name="_____________________________________________________________________________ss12">[9]rdamdata!$J$8</definedName>
    <definedName name="_____________________________________________________________________________ss20">[9]rdamdata!$J$7</definedName>
    <definedName name="_____________________________________________________________________________ss40">[9]rdamdata!$J$6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[2]leads!$H$7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[3]r!$F$30</definedName>
    <definedName name="____________________________________________________________________________l1">[4]leads!$A$3:$E$108</definedName>
    <definedName name="____________________________________________________________________________l12">#REF!</definedName>
    <definedName name="____________________________________________________________________________l2">[3]r!$F$29</definedName>
    <definedName name="____________________________________________________________________________l3">#REF!</definedName>
    <definedName name="____________________________________________________________________________l4">[5]Sheet1!$W$2:$Y$103</definedName>
    <definedName name="____________________________________________________________________________l5">#REF!</definedName>
    <definedName name="____________________________________________________________________________l6">[3]r!$F$4</definedName>
    <definedName name="____________________________________________________________________________l7">[6]r!$F$4</definedName>
    <definedName name="____________________________________________________________________________l8">[3]r!$F$2</definedName>
    <definedName name="____________________________________________________________________________l9">[3]r!$F$3</definedName>
    <definedName name="____________________________________________________________________________mm1">[7]r!$F$4</definedName>
    <definedName name="____________________________________________________________________________mm11">[3]r!$F$4</definedName>
    <definedName name="____________________________________________________________________________mm111">[6]r!$F$4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[8]v!$A$2:$E$51</definedName>
    <definedName name="____________________________________________________________________________rrr1">[8]r!$B$1:$I$145</definedName>
    <definedName name="____________________________________________________________________________ss12">[9]rdamdata!$J$8</definedName>
    <definedName name="____________________________________________________________________________ss20">[9]rdamdata!$J$7</definedName>
    <definedName name="____________________________________________________________________________ss40">[9]rdamdata!$J$6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[2]leads!$H$7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[3]r!$F$30</definedName>
    <definedName name="___________________________________________________________________________l1">[4]leads!$A$3:$E$108</definedName>
    <definedName name="___________________________________________________________________________l12">#REF!</definedName>
    <definedName name="___________________________________________________________________________l2">[3]r!$F$29</definedName>
    <definedName name="___________________________________________________________________________l3">#REF!</definedName>
    <definedName name="___________________________________________________________________________l4">[5]Sheet1!$W$2:$Y$103</definedName>
    <definedName name="___________________________________________________________________________l5">#REF!</definedName>
    <definedName name="___________________________________________________________________________l6">[3]r!$F$4</definedName>
    <definedName name="___________________________________________________________________________l7">[6]r!$F$4</definedName>
    <definedName name="___________________________________________________________________________l8">[3]r!$F$2</definedName>
    <definedName name="___________________________________________________________________________l9">[3]r!$F$3</definedName>
    <definedName name="___________________________________________________________________________mm1">[7]r!$F$4</definedName>
    <definedName name="___________________________________________________________________________mm11">[3]r!$F$4</definedName>
    <definedName name="___________________________________________________________________________mm111">[6]r!$F$4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[8]v!$A$2:$E$51</definedName>
    <definedName name="___________________________________________________________________________rrr1">[8]r!$B$1:$I$145</definedName>
    <definedName name="___________________________________________________________________________ss12">[9]rdamdata!$J$8</definedName>
    <definedName name="___________________________________________________________________________ss20">[9]rdamdata!$J$7</definedName>
    <definedName name="___________________________________________________________________________ss40">[9]rdamdata!$J$6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[2]leads!$H$7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[3]r!$F$30</definedName>
    <definedName name="__________________________________________________________________________l1">[4]leads!$A$3:$E$108</definedName>
    <definedName name="__________________________________________________________________________l12">#REF!</definedName>
    <definedName name="__________________________________________________________________________l2">[3]r!$F$29</definedName>
    <definedName name="__________________________________________________________________________l3">#REF!</definedName>
    <definedName name="__________________________________________________________________________l4">[5]Sheet1!$W$2:$Y$103</definedName>
    <definedName name="__________________________________________________________________________l5">#REF!</definedName>
    <definedName name="__________________________________________________________________________l6">[3]r!$F$4</definedName>
    <definedName name="__________________________________________________________________________l7">[6]r!$F$4</definedName>
    <definedName name="__________________________________________________________________________l8">[3]r!$F$2</definedName>
    <definedName name="__________________________________________________________________________l9">[3]r!$F$3</definedName>
    <definedName name="__________________________________________________________________________mm1">[7]r!$F$4</definedName>
    <definedName name="__________________________________________________________________________mm11">[3]r!$F$4</definedName>
    <definedName name="__________________________________________________________________________mm111">[6]r!$F$4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[8]v!$A$2:$E$51</definedName>
    <definedName name="__________________________________________________________________________rrr1">[8]r!$B$1:$I$145</definedName>
    <definedName name="__________________________________________________________________________ss12">[9]rdamdata!$J$8</definedName>
    <definedName name="__________________________________________________________________________ss20">[9]rdamdata!$J$7</definedName>
    <definedName name="__________________________________________________________________________ss40">[9]rdamdata!$J$6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[2]leads!$H$7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[3]r!$F$30</definedName>
    <definedName name="_________________________________________________________________________l1">[4]leads!$A$3:$E$108</definedName>
    <definedName name="_________________________________________________________________________l12">#REF!</definedName>
    <definedName name="_________________________________________________________________________l2">[3]r!$F$29</definedName>
    <definedName name="_________________________________________________________________________l3">#REF!</definedName>
    <definedName name="_________________________________________________________________________l4">[5]Sheet1!$W$2:$Y$103</definedName>
    <definedName name="_________________________________________________________________________l5">#REF!</definedName>
    <definedName name="_________________________________________________________________________l6">[3]r!$F$4</definedName>
    <definedName name="_________________________________________________________________________l7">[6]r!$F$4</definedName>
    <definedName name="_________________________________________________________________________l8">[3]r!$F$2</definedName>
    <definedName name="_________________________________________________________________________l9">[3]r!$F$3</definedName>
    <definedName name="_________________________________________________________________________mm1">[7]r!$F$4</definedName>
    <definedName name="_________________________________________________________________________mm11">[3]r!$F$4</definedName>
    <definedName name="_________________________________________________________________________mm111">[6]r!$F$4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[8]v!$A$2:$E$51</definedName>
    <definedName name="_________________________________________________________________________rrr1">[8]r!$B$1:$I$145</definedName>
    <definedName name="_________________________________________________________________________ss12">[9]rdamdata!$J$8</definedName>
    <definedName name="_________________________________________________________________________ss20">[9]rdamdata!$J$7</definedName>
    <definedName name="_________________________________________________________________________ss40">[9]rdamdata!$J$6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[2]leads!$H$7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[3]r!$F$30</definedName>
    <definedName name="________________________________________________________________________l1">[4]leads!$A$3:$E$108</definedName>
    <definedName name="________________________________________________________________________l12">#REF!</definedName>
    <definedName name="________________________________________________________________________l2">[3]r!$F$29</definedName>
    <definedName name="________________________________________________________________________l3">#REF!</definedName>
    <definedName name="________________________________________________________________________l4">[5]Sheet1!$W$2:$Y$103</definedName>
    <definedName name="________________________________________________________________________l5">#REF!</definedName>
    <definedName name="________________________________________________________________________l6">[3]r!$F$4</definedName>
    <definedName name="________________________________________________________________________l7">[6]r!$F$4</definedName>
    <definedName name="________________________________________________________________________l8">[3]r!$F$2</definedName>
    <definedName name="________________________________________________________________________l9">[3]r!$F$3</definedName>
    <definedName name="________________________________________________________________________mm1">[7]r!$F$4</definedName>
    <definedName name="________________________________________________________________________mm11">[3]r!$F$4</definedName>
    <definedName name="________________________________________________________________________mm111">[6]r!$F$4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[8]v!$A$2:$E$51</definedName>
    <definedName name="________________________________________________________________________rrr1">[8]r!$B$1:$I$145</definedName>
    <definedName name="________________________________________________________________________ss12">[9]rdamdata!$J$8</definedName>
    <definedName name="________________________________________________________________________ss20">[9]rdamdata!$J$7</definedName>
    <definedName name="________________________________________________________________________ss40">[9]rdamdata!$J$6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[2]leads!$H$7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[3]r!$F$30</definedName>
    <definedName name="_______________________________________________________________________l1">[4]leads!$A$3:$E$108</definedName>
    <definedName name="_______________________________________________________________________l12">#REF!</definedName>
    <definedName name="_______________________________________________________________________l2">[3]r!$F$29</definedName>
    <definedName name="_______________________________________________________________________l3">#REF!</definedName>
    <definedName name="_______________________________________________________________________l4">[5]Sheet1!$W$2:$Y$103</definedName>
    <definedName name="_______________________________________________________________________l5">#REF!</definedName>
    <definedName name="_______________________________________________________________________l6">[3]r!$F$4</definedName>
    <definedName name="_______________________________________________________________________l7">[6]r!$F$4</definedName>
    <definedName name="_______________________________________________________________________l8">[3]r!$F$2</definedName>
    <definedName name="_______________________________________________________________________l9">[3]r!$F$3</definedName>
    <definedName name="_______________________________________________________________________mm1">[7]r!$F$4</definedName>
    <definedName name="_______________________________________________________________________mm11">[3]r!$F$4</definedName>
    <definedName name="_______________________________________________________________________mm111">[6]r!$F$4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[8]v!$A$2:$E$51</definedName>
    <definedName name="_______________________________________________________________________rrr1">[8]r!$B$1:$I$145</definedName>
    <definedName name="_______________________________________________________________________ss12">[9]rdamdata!$J$8</definedName>
    <definedName name="_______________________________________________________________________ss20">[9]rdamdata!$J$7</definedName>
    <definedName name="_______________________________________________________________________ss40">[9]rdamdata!$J$6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[2]leads!$H$7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[3]r!$F$30</definedName>
    <definedName name="______________________________________________________________________l1">[4]leads!$A$3:$E$108</definedName>
    <definedName name="______________________________________________________________________l12">#REF!</definedName>
    <definedName name="______________________________________________________________________l2">[3]r!$F$29</definedName>
    <definedName name="______________________________________________________________________l3">#REF!</definedName>
    <definedName name="______________________________________________________________________l4">[5]Sheet1!$W$2:$Y$103</definedName>
    <definedName name="______________________________________________________________________l5">#REF!</definedName>
    <definedName name="______________________________________________________________________l6">[3]r!$F$4</definedName>
    <definedName name="______________________________________________________________________l7">[6]r!$F$4</definedName>
    <definedName name="______________________________________________________________________l8">[3]r!$F$2</definedName>
    <definedName name="______________________________________________________________________l9">[3]r!$F$3</definedName>
    <definedName name="______________________________________________________________________mm1">[7]r!$F$4</definedName>
    <definedName name="______________________________________________________________________mm11">[3]r!$F$4</definedName>
    <definedName name="______________________________________________________________________mm111">[6]r!$F$4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[8]v!$A$2:$E$51</definedName>
    <definedName name="______________________________________________________________________rrr1">[8]r!$B$1:$I$145</definedName>
    <definedName name="______________________________________________________________________ss12">[9]rdamdata!$J$8</definedName>
    <definedName name="______________________________________________________________________ss20">[9]rdamdata!$J$7</definedName>
    <definedName name="______________________________________________________________________ss40">[9]rdamdata!$J$6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[2]leads!$H$7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[3]r!$F$30</definedName>
    <definedName name="_____________________________________________________________________l1">[4]leads!$A$3:$E$108</definedName>
    <definedName name="_____________________________________________________________________l12">#REF!</definedName>
    <definedName name="_____________________________________________________________________l2">[3]r!$F$29</definedName>
    <definedName name="_____________________________________________________________________l3">#REF!</definedName>
    <definedName name="_____________________________________________________________________l4">[5]Sheet1!$W$2:$Y$103</definedName>
    <definedName name="_____________________________________________________________________l5">#REF!</definedName>
    <definedName name="_____________________________________________________________________l6">[3]r!$F$4</definedName>
    <definedName name="_____________________________________________________________________l7">[6]r!$F$4</definedName>
    <definedName name="_____________________________________________________________________l8">[3]r!$F$2</definedName>
    <definedName name="_____________________________________________________________________l9">[3]r!$F$3</definedName>
    <definedName name="_____________________________________________________________________mm1">[7]r!$F$4</definedName>
    <definedName name="_____________________________________________________________________mm11">[3]r!$F$4</definedName>
    <definedName name="_____________________________________________________________________mm111">[6]r!$F$4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[8]v!$A$2:$E$51</definedName>
    <definedName name="_____________________________________________________________________rrr1">[8]r!$B$1:$I$145</definedName>
    <definedName name="_____________________________________________________________________ss12">[9]rdamdata!$J$8</definedName>
    <definedName name="_____________________________________________________________________ss20">[9]rdamdata!$J$7</definedName>
    <definedName name="_____________________________________________________________________ss40">[9]rdamdata!$J$6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[2]leads!$H$7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[3]r!$F$30</definedName>
    <definedName name="____________________________________________________________________l1">[4]leads!$A$3:$E$108</definedName>
    <definedName name="____________________________________________________________________l12">#REF!</definedName>
    <definedName name="____________________________________________________________________l2">[3]r!$F$29</definedName>
    <definedName name="____________________________________________________________________l3">#REF!</definedName>
    <definedName name="____________________________________________________________________l4">[5]Sheet1!$W$2:$Y$103</definedName>
    <definedName name="____________________________________________________________________l5">#REF!</definedName>
    <definedName name="____________________________________________________________________l6">[3]r!$F$4</definedName>
    <definedName name="____________________________________________________________________l7">[6]r!$F$4</definedName>
    <definedName name="____________________________________________________________________l8">[3]r!$F$2</definedName>
    <definedName name="____________________________________________________________________l9">[3]r!$F$3</definedName>
    <definedName name="____________________________________________________________________mm1">[7]r!$F$4</definedName>
    <definedName name="____________________________________________________________________mm11">[3]r!$F$4</definedName>
    <definedName name="____________________________________________________________________mm111">[6]r!$F$4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[8]v!$A$2:$E$51</definedName>
    <definedName name="____________________________________________________________________rrr1">[8]r!$B$1:$I$145</definedName>
    <definedName name="____________________________________________________________________ss12">[9]rdamdata!$J$8</definedName>
    <definedName name="____________________________________________________________________ss20">[9]rdamdata!$J$7</definedName>
    <definedName name="____________________________________________________________________ss40">[9]rdamdata!$J$6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[2]leads!$H$7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[3]r!$F$30</definedName>
    <definedName name="___________________________________________________________________l1">[4]leads!$A$3:$E$108</definedName>
    <definedName name="___________________________________________________________________l12">#REF!</definedName>
    <definedName name="___________________________________________________________________l2">[3]r!$F$29</definedName>
    <definedName name="___________________________________________________________________l3">#REF!</definedName>
    <definedName name="___________________________________________________________________l4">[5]Sheet1!$W$2:$Y$103</definedName>
    <definedName name="___________________________________________________________________l5">#REF!</definedName>
    <definedName name="___________________________________________________________________l6">[3]r!$F$4</definedName>
    <definedName name="___________________________________________________________________l7">[6]r!$F$4</definedName>
    <definedName name="___________________________________________________________________l8">[3]r!$F$2</definedName>
    <definedName name="___________________________________________________________________l9">[3]r!$F$3</definedName>
    <definedName name="___________________________________________________________________mm1">[7]r!$F$4</definedName>
    <definedName name="___________________________________________________________________mm11">[3]r!$F$4</definedName>
    <definedName name="___________________________________________________________________mm111">[6]r!$F$4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[8]v!$A$2:$E$51</definedName>
    <definedName name="___________________________________________________________________rrr1">[8]r!$B$1:$I$145</definedName>
    <definedName name="___________________________________________________________________ss12">[9]rdamdata!$J$8</definedName>
    <definedName name="___________________________________________________________________ss20">[9]rdamdata!$J$7</definedName>
    <definedName name="___________________________________________________________________ss40">[9]rdamdata!$J$6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[2]leads!$H$7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[3]r!$F$30</definedName>
    <definedName name="__________________________________________________________________l1">[4]leads!$A$3:$E$108</definedName>
    <definedName name="__________________________________________________________________l12">#REF!</definedName>
    <definedName name="__________________________________________________________________l2">[3]r!$F$29</definedName>
    <definedName name="__________________________________________________________________l3">#REF!</definedName>
    <definedName name="__________________________________________________________________l4">[5]Sheet1!$W$2:$Y$103</definedName>
    <definedName name="__________________________________________________________________l5">#REF!</definedName>
    <definedName name="__________________________________________________________________l6">[3]r!$F$4</definedName>
    <definedName name="__________________________________________________________________l7">[6]r!$F$4</definedName>
    <definedName name="__________________________________________________________________l8">[3]r!$F$2</definedName>
    <definedName name="__________________________________________________________________l9">[3]r!$F$3</definedName>
    <definedName name="__________________________________________________________________mm1">[7]r!$F$4</definedName>
    <definedName name="__________________________________________________________________mm11">[3]r!$F$4</definedName>
    <definedName name="__________________________________________________________________mm111">[6]r!$F$4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[8]v!$A$2:$E$51</definedName>
    <definedName name="__________________________________________________________________rrr1">[8]r!$B$1:$I$145</definedName>
    <definedName name="__________________________________________________________________ss12">[9]rdamdata!$J$8</definedName>
    <definedName name="__________________________________________________________________ss20">[9]rdamdata!$J$7</definedName>
    <definedName name="__________________________________________________________________ss40">[9]rdamdata!$J$6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[2]leads!$H$7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[3]r!$F$30</definedName>
    <definedName name="_________________________________________________________________l1">[4]leads!$A$3:$E$108</definedName>
    <definedName name="_________________________________________________________________l12">#REF!</definedName>
    <definedName name="_________________________________________________________________l2">[3]r!$F$29</definedName>
    <definedName name="_________________________________________________________________l3">#REF!</definedName>
    <definedName name="_________________________________________________________________l4">[5]Sheet1!$W$2:$Y$103</definedName>
    <definedName name="_________________________________________________________________l5">#REF!</definedName>
    <definedName name="_________________________________________________________________l6">[3]r!$F$4</definedName>
    <definedName name="_________________________________________________________________l7">[6]r!$F$4</definedName>
    <definedName name="_________________________________________________________________l8">[3]r!$F$2</definedName>
    <definedName name="_________________________________________________________________l9">[3]r!$F$3</definedName>
    <definedName name="_________________________________________________________________mm1">[7]r!$F$4</definedName>
    <definedName name="_________________________________________________________________mm11">[3]r!$F$4</definedName>
    <definedName name="_________________________________________________________________mm111">[6]r!$F$4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[8]v!$A$2:$E$51</definedName>
    <definedName name="_________________________________________________________________rrr1">[8]r!$B$1:$I$145</definedName>
    <definedName name="_________________________________________________________________ss12">[9]rdamdata!$J$8</definedName>
    <definedName name="_________________________________________________________________ss20">[9]rdamdata!$J$7</definedName>
    <definedName name="_________________________________________________________________ss40">[9]rdamdata!$J$6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[2]leads!$H$7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[3]r!$F$30</definedName>
    <definedName name="________________________________________________________________l1">[4]leads!$A$3:$E$108</definedName>
    <definedName name="________________________________________________________________l12">#REF!</definedName>
    <definedName name="________________________________________________________________l2">[3]r!$F$29</definedName>
    <definedName name="________________________________________________________________l3">#REF!</definedName>
    <definedName name="________________________________________________________________l4">[5]Sheet1!$W$2:$Y$103</definedName>
    <definedName name="________________________________________________________________l5">#REF!</definedName>
    <definedName name="________________________________________________________________l6">[3]r!$F$4</definedName>
    <definedName name="________________________________________________________________l7">[6]r!$F$4</definedName>
    <definedName name="________________________________________________________________l8">[3]r!$F$2</definedName>
    <definedName name="________________________________________________________________l9">[3]r!$F$3</definedName>
    <definedName name="________________________________________________________________mm1">[7]r!$F$4</definedName>
    <definedName name="________________________________________________________________mm11">[3]r!$F$4</definedName>
    <definedName name="________________________________________________________________mm111">[6]r!$F$4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[8]v!$A$2:$E$51</definedName>
    <definedName name="________________________________________________________________rrr1">[8]r!$B$1:$I$145</definedName>
    <definedName name="________________________________________________________________ss12">[9]rdamdata!$J$8</definedName>
    <definedName name="________________________________________________________________ss20">[9]rdamdata!$J$7</definedName>
    <definedName name="________________________________________________________________ss40">[9]rdamdata!$J$6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[2]leads!$H$7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[3]r!$F$30</definedName>
    <definedName name="_______________________________________________________________l1">[4]leads!$A$3:$E$108</definedName>
    <definedName name="_______________________________________________________________l12">#REF!</definedName>
    <definedName name="_______________________________________________________________l2">[3]r!$F$29</definedName>
    <definedName name="_______________________________________________________________l3">#REF!</definedName>
    <definedName name="_______________________________________________________________l4">[5]Sheet1!$W$2:$Y$103</definedName>
    <definedName name="_______________________________________________________________l5">#REF!</definedName>
    <definedName name="_______________________________________________________________l6">[3]r!$F$4</definedName>
    <definedName name="_______________________________________________________________l7">[6]r!$F$4</definedName>
    <definedName name="_______________________________________________________________l8">[3]r!$F$2</definedName>
    <definedName name="_______________________________________________________________l9">[3]r!$F$3</definedName>
    <definedName name="_______________________________________________________________mm1">[7]r!$F$4</definedName>
    <definedName name="_______________________________________________________________mm11">[3]r!$F$4</definedName>
    <definedName name="_______________________________________________________________mm111">[6]r!$F$4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[8]v!$A$2:$E$51</definedName>
    <definedName name="_______________________________________________________________rrr1">[8]r!$B$1:$I$145</definedName>
    <definedName name="_______________________________________________________________ss12">[9]rdamdata!$J$8</definedName>
    <definedName name="_______________________________________________________________ss20">[9]rdamdata!$J$7</definedName>
    <definedName name="_______________________________________________________________ss40">[9]rdamdata!$J$6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[2]leads!$H$7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[3]r!$F$30</definedName>
    <definedName name="______________________________________________________________l1">[4]leads!$A$3:$E$108</definedName>
    <definedName name="______________________________________________________________l12">#REF!</definedName>
    <definedName name="______________________________________________________________l2">[3]r!$F$29</definedName>
    <definedName name="______________________________________________________________l3">#REF!</definedName>
    <definedName name="______________________________________________________________l4">[5]Sheet1!$W$2:$Y$103</definedName>
    <definedName name="______________________________________________________________l5">#REF!</definedName>
    <definedName name="______________________________________________________________l6">[3]r!$F$4</definedName>
    <definedName name="______________________________________________________________l7">[6]r!$F$4</definedName>
    <definedName name="______________________________________________________________l8">[3]r!$F$2</definedName>
    <definedName name="______________________________________________________________l9">[3]r!$F$3</definedName>
    <definedName name="______________________________________________________________mm1">[7]r!$F$4</definedName>
    <definedName name="______________________________________________________________mm11">[3]r!$F$4</definedName>
    <definedName name="______________________________________________________________mm111">[6]r!$F$4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[8]v!$A$2:$E$51</definedName>
    <definedName name="______________________________________________________________rrr1">[8]r!$B$1:$I$145</definedName>
    <definedName name="______________________________________________________________ss12">[9]rdamdata!$J$8</definedName>
    <definedName name="______________________________________________________________ss20">[9]rdamdata!$J$7</definedName>
    <definedName name="______________________________________________________________ss40">[9]rdamdata!$J$6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[2]leads!$H$7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[3]r!$F$30</definedName>
    <definedName name="_____________________________________________________________l1">[4]leads!$A$3:$E$108</definedName>
    <definedName name="_____________________________________________________________l12">#REF!</definedName>
    <definedName name="_____________________________________________________________l2">[3]r!$F$29</definedName>
    <definedName name="_____________________________________________________________l3">#REF!</definedName>
    <definedName name="_____________________________________________________________l4">[5]Sheet1!$W$2:$Y$103</definedName>
    <definedName name="_____________________________________________________________l5">#REF!</definedName>
    <definedName name="_____________________________________________________________l6">[3]r!$F$4</definedName>
    <definedName name="_____________________________________________________________l7">[6]r!$F$4</definedName>
    <definedName name="_____________________________________________________________l8">[3]r!$F$2</definedName>
    <definedName name="_____________________________________________________________l9">[3]r!$F$3</definedName>
    <definedName name="_____________________________________________________________mm1">[7]r!$F$4</definedName>
    <definedName name="_____________________________________________________________mm11">[3]r!$F$4</definedName>
    <definedName name="_____________________________________________________________mm111">[6]r!$F$4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[8]v!$A$2:$E$51</definedName>
    <definedName name="_____________________________________________________________rrr1">[8]r!$B$1:$I$145</definedName>
    <definedName name="_____________________________________________________________ss12">[9]rdamdata!$J$8</definedName>
    <definedName name="_____________________________________________________________ss20">[9]rdamdata!$J$7</definedName>
    <definedName name="_____________________________________________________________ss40">[9]rdamdata!$J$6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[2]leads!$H$7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[3]r!$F$30</definedName>
    <definedName name="____________________________________________________________l1">[4]leads!$A$3:$E$108</definedName>
    <definedName name="____________________________________________________________l12">#REF!</definedName>
    <definedName name="____________________________________________________________l2">[3]r!$F$29</definedName>
    <definedName name="____________________________________________________________l3">#REF!</definedName>
    <definedName name="____________________________________________________________l4">[5]Sheet1!$W$2:$Y$103</definedName>
    <definedName name="____________________________________________________________l5">#REF!</definedName>
    <definedName name="____________________________________________________________l6">[3]r!$F$4</definedName>
    <definedName name="____________________________________________________________l7">[6]r!$F$4</definedName>
    <definedName name="____________________________________________________________l8">[3]r!$F$2</definedName>
    <definedName name="____________________________________________________________l9">[3]r!$F$3</definedName>
    <definedName name="____________________________________________________________mm1">[7]r!$F$4</definedName>
    <definedName name="____________________________________________________________mm11">[3]r!$F$4</definedName>
    <definedName name="____________________________________________________________mm111">[6]r!$F$4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[8]v!$A$2:$E$51</definedName>
    <definedName name="____________________________________________________________rrr1">[8]r!$B$1:$I$145</definedName>
    <definedName name="____________________________________________________________ss12">[9]rdamdata!$J$8</definedName>
    <definedName name="____________________________________________________________ss20">[9]rdamdata!$J$7</definedName>
    <definedName name="____________________________________________________________ss40">[9]rdamdata!$J$6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[2]leads!$H$7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[3]r!$F$30</definedName>
    <definedName name="___________________________________________________________l1">[4]leads!$A$3:$E$108</definedName>
    <definedName name="___________________________________________________________l12">#REF!</definedName>
    <definedName name="___________________________________________________________l2">[3]r!$F$29</definedName>
    <definedName name="___________________________________________________________l3">#REF!</definedName>
    <definedName name="___________________________________________________________l4">[5]Sheet1!$W$2:$Y$103</definedName>
    <definedName name="___________________________________________________________l5">#REF!</definedName>
    <definedName name="___________________________________________________________l6">[3]r!$F$4</definedName>
    <definedName name="___________________________________________________________l7">[6]r!$F$4</definedName>
    <definedName name="___________________________________________________________l8">[3]r!$F$2</definedName>
    <definedName name="___________________________________________________________l9">[3]r!$F$3</definedName>
    <definedName name="___________________________________________________________mm1">[7]r!$F$4</definedName>
    <definedName name="___________________________________________________________mm11">[3]r!$F$4</definedName>
    <definedName name="___________________________________________________________mm111">[6]r!$F$4</definedName>
    <definedName name="___________________________________________________________pc2">#REF!</definedName>
    <definedName name="___________________________________________________________pv2">#REF!</definedName>
    <definedName name="___________________________________________________________rr3">[8]v!$A$2:$E$51</definedName>
    <definedName name="___________________________________________________________rrr1">[8]r!$B$1:$I$145</definedName>
    <definedName name="___________________________________________________________ss12">[9]rdamdata!$J$8</definedName>
    <definedName name="___________________________________________________________ss20">[9]rdamdata!$J$7</definedName>
    <definedName name="___________________________________________________________ss40">[9]rdamdata!$J$6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[2]leads!$H$7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[3]r!$F$30</definedName>
    <definedName name="__________________________________________________________l1">[4]leads!$A$3:$E$108</definedName>
    <definedName name="__________________________________________________________l12">#REF!</definedName>
    <definedName name="__________________________________________________________l2">[3]r!$F$29</definedName>
    <definedName name="__________________________________________________________l3">#REF!</definedName>
    <definedName name="__________________________________________________________l4">[5]Sheet1!$W$2:$Y$103</definedName>
    <definedName name="__________________________________________________________l5">#REF!</definedName>
    <definedName name="__________________________________________________________l6">[3]r!$F$4</definedName>
    <definedName name="__________________________________________________________l7">[6]r!$F$4</definedName>
    <definedName name="__________________________________________________________l8">[3]r!$F$2</definedName>
    <definedName name="__________________________________________________________l9">[3]r!$F$3</definedName>
    <definedName name="__________________________________________________________mm1">[7]r!$F$4</definedName>
    <definedName name="__________________________________________________________mm11">[3]r!$F$4</definedName>
    <definedName name="__________________________________________________________mm111">[6]r!$F$4</definedName>
    <definedName name="__________________________________________________________pc2">#REF!</definedName>
    <definedName name="__________________________________________________________pv2">#REF!</definedName>
    <definedName name="__________________________________________________________rr3">[8]v!$A$2:$E$51</definedName>
    <definedName name="__________________________________________________________rrr1">[8]r!$B$1:$I$145</definedName>
    <definedName name="__________________________________________________________ss12">[9]rdamdata!$J$8</definedName>
    <definedName name="__________________________________________________________ss20">[9]rdamdata!$J$7</definedName>
    <definedName name="__________________________________________________________ss40">[9]rdamdata!$J$6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[2]leads!$H$7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[3]r!$F$30</definedName>
    <definedName name="_________________________________________________________l1">[4]leads!$A$3:$E$108</definedName>
    <definedName name="_________________________________________________________l12">#REF!</definedName>
    <definedName name="_________________________________________________________l2">[3]r!$F$29</definedName>
    <definedName name="_________________________________________________________l3">#REF!</definedName>
    <definedName name="_________________________________________________________l4">[5]Sheet1!$W$2:$Y$103</definedName>
    <definedName name="_________________________________________________________l5">#REF!</definedName>
    <definedName name="_________________________________________________________l6">[3]r!$F$4</definedName>
    <definedName name="_________________________________________________________l7">[6]r!$F$4</definedName>
    <definedName name="_________________________________________________________l8">[3]r!$F$2</definedName>
    <definedName name="_________________________________________________________l9">[3]r!$F$3</definedName>
    <definedName name="_________________________________________________________mm1">[7]r!$F$4</definedName>
    <definedName name="_________________________________________________________mm11">[3]r!$F$4</definedName>
    <definedName name="_________________________________________________________mm111">[6]r!$F$4</definedName>
    <definedName name="_________________________________________________________pc2">#REF!</definedName>
    <definedName name="_________________________________________________________pv2">#REF!</definedName>
    <definedName name="_________________________________________________________rr3">[8]v!$A$2:$E$51</definedName>
    <definedName name="_________________________________________________________rrr1">[8]r!$B$1:$I$145</definedName>
    <definedName name="_________________________________________________________ss12">[9]rdamdata!$J$8</definedName>
    <definedName name="_________________________________________________________ss20">[9]rdamdata!$J$7</definedName>
    <definedName name="_________________________________________________________ss40">[9]rdamdata!$J$6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[2]leads!$H$7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[3]r!$F$30</definedName>
    <definedName name="________________________________________________________l1">[4]leads!$A$3:$E$108</definedName>
    <definedName name="________________________________________________________l12">#REF!</definedName>
    <definedName name="________________________________________________________l2">[3]r!$F$29</definedName>
    <definedName name="________________________________________________________l3">#REF!</definedName>
    <definedName name="________________________________________________________l4">[5]Sheet1!$W$2:$Y$103</definedName>
    <definedName name="________________________________________________________l5">#REF!</definedName>
    <definedName name="________________________________________________________l6">[3]r!$F$4</definedName>
    <definedName name="________________________________________________________l7">[6]r!$F$4</definedName>
    <definedName name="________________________________________________________l8">[3]r!$F$2</definedName>
    <definedName name="________________________________________________________l9">[3]r!$F$3</definedName>
    <definedName name="________________________________________________________mm1">[7]r!$F$4</definedName>
    <definedName name="________________________________________________________mm11">[3]r!$F$4</definedName>
    <definedName name="________________________________________________________mm111">[6]r!$F$4</definedName>
    <definedName name="________________________________________________________pc2">#REF!</definedName>
    <definedName name="________________________________________________________pv2">#REF!</definedName>
    <definedName name="________________________________________________________rr3">[8]v!$A$2:$E$51</definedName>
    <definedName name="________________________________________________________rrr1">[8]r!$B$1:$I$145</definedName>
    <definedName name="________________________________________________________ss12">[9]rdamdata!$J$8</definedName>
    <definedName name="________________________________________________________ss20">[9]rdamdata!$J$7</definedName>
    <definedName name="________________________________________________________ss40">[9]rdamdata!$J$6</definedName>
    <definedName name="________________________________________________________var1">#REF!</definedName>
    <definedName name="________________________________________________________var4">#REF!</definedName>
    <definedName name="_______________________________________________________bla1">[2]leads!$H$7</definedName>
    <definedName name="_______________________________________________________can430">40.73</definedName>
    <definedName name="_______________________________________________________can435">43.3</definedName>
    <definedName name="_______________________________________________________cur1">[3]r!$F$30</definedName>
    <definedName name="_______________________________________________________l1">[4]leads!$A$3:$E$108</definedName>
    <definedName name="_______________________________________________________l12">#REF!</definedName>
    <definedName name="_______________________________________________________l2">[3]r!$F$29</definedName>
    <definedName name="_______________________________________________________l3">#REF!</definedName>
    <definedName name="_______________________________________________________l4">[5]Sheet1!$W$2:$Y$103</definedName>
    <definedName name="_______________________________________________________l5">#REF!</definedName>
    <definedName name="_______________________________________________________l6">[3]r!$F$4</definedName>
    <definedName name="_______________________________________________________l7">[6]r!$F$4</definedName>
    <definedName name="_______________________________________________________l8">[3]r!$F$2</definedName>
    <definedName name="_______________________________________________________l9">[3]r!$F$3</definedName>
    <definedName name="_______________________________________________________mm1">[7]r!$F$4</definedName>
    <definedName name="_______________________________________________________mm11">[3]r!$F$4</definedName>
    <definedName name="_______________________________________________________mm111">[6]r!$F$4</definedName>
    <definedName name="_______________________________________________________pc2">#REF!</definedName>
    <definedName name="_______________________________________________________pv2">#REF!</definedName>
    <definedName name="_______________________________________________________rr3">[8]v!$A$2:$E$51</definedName>
    <definedName name="_______________________________________________________rrr1">[8]r!$B$1:$I$145</definedName>
    <definedName name="_______________________________________________________ss12">[9]rdamdata!$J$8</definedName>
    <definedName name="_______________________________________________________ss20">[9]rdamdata!$J$7</definedName>
    <definedName name="_______________________________________________________ss40">[9]rdamdata!$J$6</definedName>
    <definedName name="_______________________________________________________var1">#REF!</definedName>
    <definedName name="_______________________________________________________var4">#REF!</definedName>
    <definedName name="______________________________________________________bla1">[2]leads!$H$7</definedName>
    <definedName name="______________________________________________________can430">40.73</definedName>
    <definedName name="______________________________________________________can435">43.3</definedName>
    <definedName name="______________________________________________________cur1">[3]r!$F$30</definedName>
    <definedName name="______________________________________________________l1">[4]leads!$A$3:$E$108</definedName>
    <definedName name="______________________________________________________l12">#REF!</definedName>
    <definedName name="______________________________________________________l2">[3]r!$F$29</definedName>
    <definedName name="______________________________________________________l3">#REF!</definedName>
    <definedName name="______________________________________________________l4">[5]Sheet1!$W$2:$Y$103</definedName>
    <definedName name="______________________________________________________l5">#REF!</definedName>
    <definedName name="______________________________________________________l6">[3]r!$F$4</definedName>
    <definedName name="______________________________________________________l7">[6]r!$F$4</definedName>
    <definedName name="______________________________________________________l8">[3]r!$F$2</definedName>
    <definedName name="______________________________________________________l9">[3]r!$F$3</definedName>
    <definedName name="______________________________________________________mm1">[7]r!$F$4</definedName>
    <definedName name="______________________________________________________mm11">[3]r!$F$4</definedName>
    <definedName name="______________________________________________________mm111">[6]r!$F$4</definedName>
    <definedName name="______________________________________________________pc2">#REF!</definedName>
    <definedName name="______________________________________________________pv2">#REF!</definedName>
    <definedName name="______________________________________________________rr3">[8]v!$A$2:$E$51</definedName>
    <definedName name="______________________________________________________rrr1">[8]r!$B$1:$I$145</definedName>
    <definedName name="______________________________________________________ss12">[9]rdamdata!$J$8</definedName>
    <definedName name="______________________________________________________ss20">[9]rdamdata!$J$7</definedName>
    <definedName name="______________________________________________________ss40">[9]rdamdata!$J$6</definedName>
    <definedName name="______________________________________________________var1">#REF!</definedName>
    <definedName name="______________________________________________________var4">#REF!</definedName>
    <definedName name="_____________________________________________________bla1">[2]leads!$H$7</definedName>
    <definedName name="_____________________________________________________can430">40.73</definedName>
    <definedName name="_____________________________________________________can435">43.3</definedName>
    <definedName name="_____________________________________________________cur1">[3]r!$F$30</definedName>
    <definedName name="_____________________________________________________l1">[4]leads!$A$3:$E$108</definedName>
    <definedName name="_____________________________________________________l12">#REF!</definedName>
    <definedName name="_____________________________________________________l2">[3]r!$F$29</definedName>
    <definedName name="_____________________________________________________l3">#REF!</definedName>
    <definedName name="_____________________________________________________l4">[5]Sheet1!$W$2:$Y$103</definedName>
    <definedName name="_____________________________________________________l5">#REF!</definedName>
    <definedName name="_____________________________________________________l6">[3]r!$F$4</definedName>
    <definedName name="_____________________________________________________l7">[6]r!$F$4</definedName>
    <definedName name="_____________________________________________________l8">[3]r!$F$2</definedName>
    <definedName name="_____________________________________________________l9">[3]r!$F$3</definedName>
    <definedName name="_____________________________________________________mm1">[7]r!$F$4</definedName>
    <definedName name="_____________________________________________________mm11">[3]r!$F$4</definedName>
    <definedName name="_____________________________________________________mm111">[6]r!$F$4</definedName>
    <definedName name="_____________________________________________________pc2">#REF!</definedName>
    <definedName name="_____________________________________________________pv2">#REF!</definedName>
    <definedName name="_____________________________________________________rr3">[8]v!$A$2:$E$51</definedName>
    <definedName name="_____________________________________________________rrr1">[8]r!$B$1:$I$145</definedName>
    <definedName name="_____________________________________________________ss12">[9]rdamdata!$J$8</definedName>
    <definedName name="_____________________________________________________ss20">[9]rdamdata!$J$7</definedName>
    <definedName name="_____________________________________________________ss40">[9]rdamdata!$J$6</definedName>
    <definedName name="_____________________________________________________var1">#REF!</definedName>
    <definedName name="_____________________________________________________var4">#REF!</definedName>
    <definedName name="____________________________________________________bla1">[2]leads!$H$7</definedName>
    <definedName name="____________________________________________________can430">40.73</definedName>
    <definedName name="____________________________________________________can435">43.3</definedName>
    <definedName name="____________________________________________________cur1">[3]r!$F$30</definedName>
    <definedName name="____________________________________________________l1">[4]leads!$A$3:$E$108</definedName>
    <definedName name="____________________________________________________l12">#REF!</definedName>
    <definedName name="____________________________________________________l2">[3]r!$F$29</definedName>
    <definedName name="____________________________________________________l3">#REF!</definedName>
    <definedName name="____________________________________________________l4">[5]Sheet1!$W$2:$Y$103</definedName>
    <definedName name="____________________________________________________l5">#REF!</definedName>
    <definedName name="____________________________________________________l6">[3]r!$F$4</definedName>
    <definedName name="____________________________________________________l7">[6]r!$F$4</definedName>
    <definedName name="____________________________________________________l8">[3]r!$F$2</definedName>
    <definedName name="____________________________________________________l9">[3]r!$F$3</definedName>
    <definedName name="____________________________________________________mm1">[7]r!$F$4</definedName>
    <definedName name="____________________________________________________mm11">[3]r!$F$4</definedName>
    <definedName name="____________________________________________________mm111">[6]r!$F$4</definedName>
    <definedName name="____________________________________________________pc2">#REF!</definedName>
    <definedName name="____________________________________________________pv2">#REF!</definedName>
    <definedName name="____________________________________________________rr3">[8]v!$A$2:$E$51</definedName>
    <definedName name="____________________________________________________rrr1">[8]r!$B$1:$I$145</definedName>
    <definedName name="____________________________________________________ss12">[9]rdamdata!$J$8</definedName>
    <definedName name="____________________________________________________ss20">[9]rdamdata!$J$7</definedName>
    <definedName name="____________________________________________________ss40">[9]rdamdata!$J$6</definedName>
    <definedName name="____________________________________________________var1">#REF!</definedName>
    <definedName name="____________________________________________________var4">#REF!</definedName>
    <definedName name="___________________________________________________bla1">[2]leads!$H$7</definedName>
    <definedName name="___________________________________________________can430">40.73</definedName>
    <definedName name="___________________________________________________can435">43.3</definedName>
    <definedName name="___________________________________________________cur1">[3]r!$F$30</definedName>
    <definedName name="___________________________________________________l1">[4]leads!$A$3:$E$108</definedName>
    <definedName name="___________________________________________________l12">#REF!</definedName>
    <definedName name="___________________________________________________l2">[3]r!$F$29</definedName>
    <definedName name="___________________________________________________l3">#REF!</definedName>
    <definedName name="___________________________________________________l4">[5]Sheet1!$W$2:$Y$103</definedName>
    <definedName name="___________________________________________________l5">#REF!</definedName>
    <definedName name="___________________________________________________l6">[3]r!$F$4</definedName>
    <definedName name="___________________________________________________l7">[6]r!$F$4</definedName>
    <definedName name="___________________________________________________l8">[3]r!$F$2</definedName>
    <definedName name="___________________________________________________l9">[3]r!$F$3</definedName>
    <definedName name="___________________________________________________mm1">[7]r!$F$4</definedName>
    <definedName name="___________________________________________________mm11">[3]r!$F$4</definedName>
    <definedName name="___________________________________________________mm111">[6]r!$F$4</definedName>
    <definedName name="___________________________________________________pc2">#REF!</definedName>
    <definedName name="___________________________________________________pv2">#REF!</definedName>
    <definedName name="___________________________________________________rr3">[8]v!$A$2:$E$51</definedName>
    <definedName name="___________________________________________________rrr1">[8]r!$B$1:$I$145</definedName>
    <definedName name="___________________________________________________ss12">[9]rdamdata!$J$8</definedName>
    <definedName name="___________________________________________________ss20">[9]rdamdata!$J$7</definedName>
    <definedName name="___________________________________________________ss40">[9]rdamdata!$J$6</definedName>
    <definedName name="___________________________________________________var1">#REF!</definedName>
    <definedName name="___________________________________________________var4">#REF!</definedName>
    <definedName name="__________________________________________________bla1">[2]leads!$H$7</definedName>
    <definedName name="__________________________________________________can430">40.73</definedName>
    <definedName name="__________________________________________________can435">43.3</definedName>
    <definedName name="__________________________________________________cur1">[3]r!$F$30</definedName>
    <definedName name="__________________________________________________l1">[4]leads!$A$3:$E$108</definedName>
    <definedName name="__________________________________________________l12">#REF!</definedName>
    <definedName name="__________________________________________________l2">[3]r!$F$29</definedName>
    <definedName name="__________________________________________________l3">#REF!</definedName>
    <definedName name="__________________________________________________l4">[5]Sheet1!$W$2:$Y$103</definedName>
    <definedName name="__________________________________________________l5">#REF!</definedName>
    <definedName name="__________________________________________________l6">[3]r!$F$4</definedName>
    <definedName name="__________________________________________________l7">[6]r!$F$4</definedName>
    <definedName name="__________________________________________________l8">[3]r!$F$2</definedName>
    <definedName name="__________________________________________________l9">[3]r!$F$3</definedName>
    <definedName name="__________________________________________________mm1">[7]r!$F$4</definedName>
    <definedName name="__________________________________________________mm11">[3]r!$F$4</definedName>
    <definedName name="__________________________________________________mm111">[6]r!$F$4</definedName>
    <definedName name="__________________________________________________pc2">#REF!</definedName>
    <definedName name="__________________________________________________pv2">#REF!</definedName>
    <definedName name="__________________________________________________rr3">[8]v!$A$2:$E$51</definedName>
    <definedName name="__________________________________________________rrr1">[8]r!$B$1:$I$145</definedName>
    <definedName name="__________________________________________________ss12">[9]rdamdata!$J$8</definedName>
    <definedName name="__________________________________________________ss20">[9]rdamdata!$J$7</definedName>
    <definedName name="__________________________________________________ss40">[9]rdamdata!$J$6</definedName>
    <definedName name="__________________________________________________var1">#REF!</definedName>
    <definedName name="__________________________________________________var4">#REF!</definedName>
    <definedName name="_________________________________________________bla1">[2]leads!$H$7</definedName>
    <definedName name="_________________________________________________can430">40.73</definedName>
    <definedName name="_________________________________________________can435">43.3</definedName>
    <definedName name="_________________________________________________cur1">[3]r!$F$30</definedName>
    <definedName name="_________________________________________________l1">[4]leads!$A$3:$E$108</definedName>
    <definedName name="_________________________________________________l12">#REF!</definedName>
    <definedName name="_________________________________________________l2">[3]r!$F$29</definedName>
    <definedName name="_________________________________________________l3">#REF!</definedName>
    <definedName name="_________________________________________________l4">[5]Sheet1!$W$2:$Y$103</definedName>
    <definedName name="_________________________________________________l5">#REF!</definedName>
    <definedName name="_________________________________________________l6">[3]r!$F$4</definedName>
    <definedName name="_________________________________________________l7">[6]r!$F$4</definedName>
    <definedName name="_________________________________________________l8">[3]r!$F$2</definedName>
    <definedName name="_________________________________________________l9">[3]r!$F$3</definedName>
    <definedName name="_________________________________________________mm1">[7]r!$F$4</definedName>
    <definedName name="_________________________________________________mm11">[3]r!$F$4</definedName>
    <definedName name="_________________________________________________mm111">[6]r!$F$4</definedName>
    <definedName name="_________________________________________________pc2">#REF!</definedName>
    <definedName name="_________________________________________________pv2">#REF!</definedName>
    <definedName name="_________________________________________________rr3">[8]v!$A$2:$E$51</definedName>
    <definedName name="_________________________________________________rrr1">[8]r!$B$1:$I$145</definedName>
    <definedName name="_________________________________________________ss12">[9]rdamdata!$J$8</definedName>
    <definedName name="_________________________________________________ss20">[9]rdamdata!$J$7</definedName>
    <definedName name="_________________________________________________ss40">[9]rdamdata!$J$6</definedName>
    <definedName name="_________________________________________________var1">#REF!</definedName>
    <definedName name="_________________________________________________var4">#REF!</definedName>
    <definedName name="________________________________________________bla1">[2]leads!$H$7</definedName>
    <definedName name="________________________________________________can430">40.73</definedName>
    <definedName name="________________________________________________can435">43.3</definedName>
    <definedName name="________________________________________________cur1">[3]r!$F$30</definedName>
    <definedName name="________________________________________________l1">[4]leads!$A$3:$E$108</definedName>
    <definedName name="________________________________________________l12">#REF!</definedName>
    <definedName name="________________________________________________l2">[3]r!$F$29</definedName>
    <definedName name="________________________________________________l3">#REF!</definedName>
    <definedName name="________________________________________________l4">[5]Sheet1!$W$2:$Y$103</definedName>
    <definedName name="________________________________________________l5">#REF!</definedName>
    <definedName name="________________________________________________l6">[3]r!$F$4</definedName>
    <definedName name="________________________________________________l7">[6]r!$F$4</definedName>
    <definedName name="________________________________________________l8">[3]r!$F$2</definedName>
    <definedName name="________________________________________________l9">[3]r!$F$3</definedName>
    <definedName name="________________________________________________mm1">[7]r!$F$4</definedName>
    <definedName name="________________________________________________mm11">[3]r!$F$4</definedName>
    <definedName name="________________________________________________mm111">[6]r!$F$4</definedName>
    <definedName name="________________________________________________pc2">#REF!</definedName>
    <definedName name="________________________________________________pv2">#REF!</definedName>
    <definedName name="________________________________________________rr3">[8]v!$A$2:$E$51</definedName>
    <definedName name="________________________________________________rrr1">[8]r!$B$1:$I$145</definedName>
    <definedName name="________________________________________________ss12">[9]rdamdata!$J$8</definedName>
    <definedName name="________________________________________________ss20">[9]rdamdata!$J$7</definedName>
    <definedName name="________________________________________________ss40">[9]rdamdata!$J$6</definedName>
    <definedName name="________________________________________________var1">#REF!</definedName>
    <definedName name="________________________________________________var4">#REF!</definedName>
    <definedName name="_______________________________________________bla1">[2]leads!$H$7</definedName>
    <definedName name="_______________________________________________can430">40.73</definedName>
    <definedName name="_______________________________________________can435">43.3</definedName>
    <definedName name="_______________________________________________cur1">[3]r!$F$30</definedName>
    <definedName name="_______________________________________________l1">[4]leads!$A$3:$E$108</definedName>
    <definedName name="_______________________________________________l12">#REF!</definedName>
    <definedName name="_______________________________________________l2">[3]r!$F$29</definedName>
    <definedName name="_______________________________________________l3">#REF!</definedName>
    <definedName name="_______________________________________________l4">[5]Sheet1!$W$2:$Y$103</definedName>
    <definedName name="_______________________________________________l5">#REF!</definedName>
    <definedName name="_______________________________________________l6">[3]r!$F$4</definedName>
    <definedName name="_______________________________________________l7">[6]r!$F$4</definedName>
    <definedName name="_______________________________________________l8">[3]r!$F$2</definedName>
    <definedName name="_______________________________________________l9">[3]r!$F$3</definedName>
    <definedName name="_______________________________________________mm1">[7]r!$F$4</definedName>
    <definedName name="_______________________________________________mm11">[3]r!$F$4</definedName>
    <definedName name="_______________________________________________mm111">[6]r!$F$4</definedName>
    <definedName name="_______________________________________________pc2">#REF!</definedName>
    <definedName name="_______________________________________________pv2">#REF!</definedName>
    <definedName name="_______________________________________________rr3">[8]v!$A$2:$E$51</definedName>
    <definedName name="_______________________________________________rrr1">[8]r!$B$1:$I$145</definedName>
    <definedName name="_______________________________________________ss12">[9]rdamdata!$J$8</definedName>
    <definedName name="_______________________________________________ss20">[9]rdamdata!$J$7</definedName>
    <definedName name="_______________________________________________ss40">[9]rdamdata!$J$6</definedName>
    <definedName name="_______________________________________________var1">#REF!</definedName>
    <definedName name="_______________________________________________var4">#REF!</definedName>
    <definedName name="______________________________________________bla1">[2]leads!$H$7</definedName>
    <definedName name="______________________________________________can430">40.73</definedName>
    <definedName name="______________________________________________can435">43.3</definedName>
    <definedName name="______________________________________________cur1">[3]r!$F$30</definedName>
    <definedName name="______________________________________________l1">[4]leads!$A$3:$E$108</definedName>
    <definedName name="______________________________________________l12">#REF!</definedName>
    <definedName name="______________________________________________l2">[3]r!$F$29</definedName>
    <definedName name="______________________________________________l3">#REF!</definedName>
    <definedName name="______________________________________________l4">[5]Sheet1!$W$2:$Y$103</definedName>
    <definedName name="______________________________________________l5">#REF!</definedName>
    <definedName name="______________________________________________l6">[3]r!$F$4</definedName>
    <definedName name="______________________________________________l7">[6]r!$F$4</definedName>
    <definedName name="______________________________________________l8">[3]r!$F$2</definedName>
    <definedName name="______________________________________________l9">[3]r!$F$3</definedName>
    <definedName name="______________________________________________mm1">[7]r!$F$4</definedName>
    <definedName name="______________________________________________mm11">[3]r!$F$4</definedName>
    <definedName name="______________________________________________mm111">[6]r!$F$4</definedName>
    <definedName name="______________________________________________pc2">#REF!</definedName>
    <definedName name="______________________________________________pv2">#REF!</definedName>
    <definedName name="______________________________________________rr3">[8]v!$A$2:$E$51</definedName>
    <definedName name="______________________________________________rrr1">[8]r!$B$1:$I$145</definedName>
    <definedName name="______________________________________________ss12">[9]rdamdata!$J$8</definedName>
    <definedName name="______________________________________________ss20">[9]rdamdata!$J$7</definedName>
    <definedName name="______________________________________________ss40">[9]rdamdata!$J$6</definedName>
    <definedName name="______________________________________________var1">#REF!</definedName>
    <definedName name="______________________________________________var4">#REF!</definedName>
    <definedName name="_____________________________________________bla1">[2]leads!$H$7</definedName>
    <definedName name="_____________________________________________can430">40.73</definedName>
    <definedName name="_____________________________________________can435">43.3</definedName>
    <definedName name="_____________________________________________cur1">[3]r!$F$30</definedName>
    <definedName name="_____________________________________________l1">[4]leads!$A$3:$E$108</definedName>
    <definedName name="_____________________________________________l12">#REF!</definedName>
    <definedName name="_____________________________________________l2">[3]r!$F$29</definedName>
    <definedName name="_____________________________________________l3">#REF!</definedName>
    <definedName name="_____________________________________________l4">[5]Sheet1!$W$2:$Y$103</definedName>
    <definedName name="_____________________________________________l5">#REF!</definedName>
    <definedName name="_____________________________________________l6">[3]r!$F$4</definedName>
    <definedName name="_____________________________________________l7">[6]r!$F$4</definedName>
    <definedName name="_____________________________________________l8">[3]r!$F$2</definedName>
    <definedName name="_____________________________________________l9">[3]r!$F$3</definedName>
    <definedName name="_____________________________________________mm1">[7]r!$F$4</definedName>
    <definedName name="_____________________________________________mm11">[3]r!$F$4</definedName>
    <definedName name="_____________________________________________mm111">[6]r!$F$4</definedName>
    <definedName name="_____________________________________________pc2">#REF!</definedName>
    <definedName name="_____________________________________________pv2">#REF!</definedName>
    <definedName name="_____________________________________________rr3">[8]v!$A$2:$E$51</definedName>
    <definedName name="_____________________________________________rrr1">[8]r!$B$1:$I$145</definedName>
    <definedName name="_____________________________________________ss12">[9]rdamdata!$J$8</definedName>
    <definedName name="_____________________________________________ss20">[9]rdamdata!$J$7</definedName>
    <definedName name="_____________________________________________ss40">[9]rdamdata!$J$6</definedName>
    <definedName name="_____________________________________________var1">#REF!</definedName>
    <definedName name="_____________________________________________var4">#REF!</definedName>
    <definedName name="____________________________________________bla1">[2]leads!$H$7</definedName>
    <definedName name="____________________________________________can430">40.73</definedName>
    <definedName name="____________________________________________can435">43.3</definedName>
    <definedName name="____________________________________________cur1">[3]r!$F$30</definedName>
    <definedName name="____________________________________________l1">[4]leads!$A$3:$E$108</definedName>
    <definedName name="____________________________________________l12">#REF!</definedName>
    <definedName name="____________________________________________l2">[3]r!$F$29</definedName>
    <definedName name="____________________________________________l3">#REF!</definedName>
    <definedName name="____________________________________________l4">[5]Sheet1!$W$2:$Y$103</definedName>
    <definedName name="____________________________________________l5">#REF!</definedName>
    <definedName name="____________________________________________l6">[3]r!$F$4</definedName>
    <definedName name="____________________________________________l7">[6]r!$F$4</definedName>
    <definedName name="____________________________________________l8">[3]r!$F$2</definedName>
    <definedName name="____________________________________________l9">[3]r!$F$3</definedName>
    <definedName name="____________________________________________mm1">[7]r!$F$4</definedName>
    <definedName name="____________________________________________mm11">[3]r!$F$4</definedName>
    <definedName name="____________________________________________mm111">[6]r!$F$4</definedName>
    <definedName name="____________________________________________pc2">#REF!</definedName>
    <definedName name="____________________________________________pv2">#REF!</definedName>
    <definedName name="____________________________________________rr3">[8]v!$A$2:$E$51</definedName>
    <definedName name="____________________________________________rrr1">[8]r!$B$1:$I$145</definedName>
    <definedName name="____________________________________________ss12">[9]rdamdata!$J$8</definedName>
    <definedName name="____________________________________________ss20">[9]rdamdata!$J$7</definedName>
    <definedName name="____________________________________________ss40">[9]rdamdata!$J$6</definedName>
    <definedName name="____________________________________________var1">#REF!</definedName>
    <definedName name="____________________________________________var4">#REF!</definedName>
    <definedName name="___________________________________________bla1">[2]leads!$H$7</definedName>
    <definedName name="___________________________________________can430">40.73</definedName>
    <definedName name="___________________________________________can435">43.3</definedName>
    <definedName name="___________________________________________cur1">[3]r!$F$30</definedName>
    <definedName name="___________________________________________l1">[4]leads!$A$3:$E$108</definedName>
    <definedName name="___________________________________________l12">#REF!</definedName>
    <definedName name="___________________________________________l2">[3]r!$F$29</definedName>
    <definedName name="___________________________________________l3">#REF!</definedName>
    <definedName name="___________________________________________l4">[5]Sheet1!$W$2:$Y$103</definedName>
    <definedName name="___________________________________________l5">#REF!</definedName>
    <definedName name="___________________________________________l6">[3]r!$F$4</definedName>
    <definedName name="___________________________________________l7">[6]r!$F$4</definedName>
    <definedName name="___________________________________________l8">[3]r!$F$2</definedName>
    <definedName name="___________________________________________l9">[3]r!$F$3</definedName>
    <definedName name="___________________________________________mm1">[7]r!$F$4</definedName>
    <definedName name="___________________________________________mm11">[3]r!$F$4</definedName>
    <definedName name="___________________________________________mm111">[6]r!$F$4</definedName>
    <definedName name="___________________________________________pc2">#REF!</definedName>
    <definedName name="___________________________________________pv2">#REF!</definedName>
    <definedName name="___________________________________________rr3">[8]v!$A$2:$E$51</definedName>
    <definedName name="___________________________________________rrr1">[8]r!$B$1:$I$145</definedName>
    <definedName name="___________________________________________ss12">[9]rdamdata!$J$8</definedName>
    <definedName name="___________________________________________ss20">[9]rdamdata!$J$7</definedName>
    <definedName name="___________________________________________ss40">[9]rdamdata!$J$6</definedName>
    <definedName name="___________________________________________var1">#REF!</definedName>
    <definedName name="___________________________________________var4">#REF!</definedName>
    <definedName name="__________________________________________bla1">[2]leads!$H$7</definedName>
    <definedName name="__________________________________________can430">40.73</definedName>
    <definedName name="__________________________________________can435">43.3</definedName>
    <definedName name="__________________________________________cur1">[3]r!$F$30</definedName>
    <definedName name="__________________________________________l1">[4]leads!$A$3:$E$108</definedName>
    <definedName name="__________________________________________l12">#REF!</definedName>
    <definedName name="__________________________________________l2">[3]r!$F$29</definedName>
    <definedName name="__________________________________________l3">#REF!</definedName>
    <definedName name="__________________________________________l4">[5]Sheet1!$W$2:$Y$103</definedName>
    <definedName name="__________________________________________l5">#REF!</definedName>
    <definedName name="__________________________________________l6">[3]r!$F$4</definedName>
    <definedName name="__________________________________________l7">[6]r!$F$4</definedName>
    <definedName name="__________________________________________l8">[3]r!$F$2</definedName>
    <definedName name="__________________________________________l9">[3]r!$F$3</definedName>
    <definedName name="__________________________________________mm1">[7]r!$F$4</definedName>
    <definedName name="__________________________________________mm11">[3]r!$F$4</definedName>
    <definedName name="__________________________________________mm111">[6]r!$F$4</definedName>
    <definedName name="__________________________________________pc2">#REF!</definedName>
    <definedName name="__________________________________________pv2">#REF!</definedName>
    <definedName name="__________________________________________rr3">[8]v!$A$2:$E$51</definedName>
    <definedName name="__________________________________________rrr1">[8]r!$B$1:$I$145</definedName>
    <definedName name="__________________________________________ss12">[9]rdamdata!$J$8</definedName>
    <definedName name="__________________________________________ss20">[9]rdamdata!$J$7</definedName>
    <definedName name="__________________________________________ss40">[9]rdamdata!$J$6</definedName>
    <definedName name="__________________________________________var1">#REF!</definedName>
    <definedName name="__________________________________________var4">#REF!</definedName>
    <definedName name="_________________________________________bla1">[2]leads!$H$7</definedName>
    <definedName name="_________________________________________can430">40.73</definedName>
    <definedName name="_________________________________________can435">43.3</definedName>
    <definedName name="_________________________________________cur1">[3]r!$F$30</definedName>
    <definedName name="_________________________________________l1">[4]leads!$A$3:$E$108</definedName>
    <definedName name="_________________________________________l12">#REF!</definedName>
    <definedName name="_________________________________________l2">[3]r!$F$29</definedName>
    <definedName name="_________________________________________l3">#REF!</definedName>
    <definedName name="_________________________________________l4">[5]Sheet1!$W$2:$Y$103</definedName>
    <definedName name="_________________________________________l5">#REF!</definedName>
    <definedName name="_________________________________________l6">[3]r!$F$4</definedName>
    <definedName name="_________________________________________l7">[6]r!$F$4</definedName>
    <definedName name="_________________________________________l8">[3]r!$F$2</definedName>
    <definedName name="_________________________________________l9">[3]r!$F$3</definedName>
    <definedName name="_________________________________________mm1">[7]r!$F$4</definedName>
    <definedName name="_________________________________________mm11">[3]r!$F$4</definedName>
    <definedName name="_________________________________________mm111">[6]r!$F$4</definedName>
    <definedName name="_________________________________________pc2">#REF!</definedName>
    <definedName name="_________________________________________pv2">#REF!</definedName>
    <definedName name="_________________________________________rr3">[8]v!$A$2:$E$51</definedName>
    <definedName name="_________________________________________rrr1">[8]r!$B$1:$I$145</definedName>
    <definedName name="_________________________________________ss12">[9]rdamdata!$J$8</definedName>
    <definedName name="_________________________________________ss20">[9]rdamdata!$J$7</definedName>
    <definedName name="_________________________________________ss40">[9]rdamdata!$J$6</definedName>
    <definedName name="_________________________________________var1">#REF!</definedName>
    <definedName name="_________________________________________var4">#REF!</definedName>
    <definedName name="________________________________________bla1">[2]leads!$H$7</definedName>
    <definedName name="________________________________________can430">40.73</definedName>
    <definedName name="________________________________________can435">43.3</definedName>
    <definedName name="________________________________________cur1">[3]r!$F$30</definedName>
    <definedName name="________________________________________knr2">#REF!</definedName>
    <definedName name="________________________________________l1">[4]leads!$A$3:$E$108</definedName>
    <definedName name="________________________________________l12">#REF!</definedName>
    <definedName name="________________________________________l2">[3]r!$F$29</definedName>
    <definedName name="________________________________________l3">#REF!</definedName>
    <definedName name="________________________________________l4">[5]Sheet1!$W$2:$Y$103</definedName>
    <definedName name="________________________________________l5">#REF!</definedName>
    <definedName name="________________________________________l6">[3]r!$F$4</definedName>
    <definedName name="________________________________________l7">[6]r!$F$4</definedName>
    <definedName name="________________________________________l8">[3]r!$F$2</definedName>
    <definedName name="________________________________________l9">[3]r!$F$3</definedName>
    <definedName name="________________________________________mm1">[7]r!$F$4</definedName>
    <definedName name="________________________________________mm11">[3]r!$F$4</definedName>
    <definedName name="________________________________________mm111">[6]r!$F$4</definedName>
    <definedName name="________________________________________pc2">#REF!</definedName>
    <definedName name="________________________________________pv2">#REF!</definedName>
    <definedName name="________________________________________rr3">[8]v!$A$2:$E$51</definedName>
    <definedName name="________________________________________rrr1">[8]r!$B$1:$I$145</definedName>
    <definedName name="________________________________________ss12">[9]rdamdata!$J$8</definedName>
    <definedName name="________________________________________ss20">[9]rdamdata!$J$7</definedName>
    <definedName name="________________________________________ss40">[9]rdamdata!$J$6</definedName>
    <definedName name="________________________________________var1">#REF!</definedName>
    <definedName name="________________________________________var4">#REF!</definedName>
    <definedName name="_______________________________________bla1">[2]leads!$H$7</definedName>
    <definedName name="_______________________________________can430">40.73</definedName>
    <definedName name="_______________________________________can435">43.3</definedName>
    <definedName name="_______________________________________cur1">[3]r!$F$30</definedName>
    <definedName name="_______________________________________l1">[4]leads!$A$3:$E$108</definedName>
    <definedName name="_______________________________________l12">#REF!</definedName>
    <definedName name="_______________________________________l2">[3]r!$F$29</definedName>
    <definedName name="_______________________________________l3">#REF!</definedName>
    <definedName name="_______________________________________l4">[5]Sheet1!$W$2:$Y$103</definedName>
    <definedName name="_______________________________________l5">#REF!</definedName>
    <definedName name="_______________________________________l6">[3]r!$F$4</definedName>
    <definedName name="_______________________________________l7">[6]r!$F$4</definedName>
    <definedName name="_______________________________________l8">[3]r!$F$2</definedName>
    <definedName name="_______________________________________l9">[3]r!$F$3</definedName>
    <definedName name="_______________________________________mm1">[7]r!$F$4</definedName>
    <definedName name="_______________________________________mm11">[3]r!$F$4</definedName>
    <definedName name="_______________________________________mm111">[6]r!$F$4</definedName>
    <definedName name="_______________________________________pc2">#REF!</definedName>
    <definedName name="_______________________________________pv2">#REF!</definedName>
    <definedName name="_______________________________________rr3">[8]v!$A$2:$E$51</definedName>
    <definedName name="_______________________________________rrr1">[8]r!$B$1:$I$145</definedName>
    <definedName name="_______________________________________ss12">[9]rdamdata!$J$8</definedName>
    <definedName name="_______________________________________ss20">[9]rdamdata!$J$7</definedName>
    <definedName name="_______________________________________ss40">[9]rdamdata!$J$6</definedName>
    <definedName name="_______________________________________var1">#REF!</definedName>
    <definedName name="_______________________________________var4">#REF!</definedName>
    <definedName name="______________________________________bla1">[2]leads!$H$7</definedName>
    <definedName name="______________________________________can430">40.73</definedName>
    <definedName name="______________________________________can435">43.3</definedName>
    <definedName name="______________________________________cur1">[3]r!$F$30</definedName>
    <definedName name="______________________________________knr2">#REF!</definedName>
    <definedName name="______________________________________l1">[4]leads!$A$3:$E$108</definedName>
    <definedName name="______________________________________l12">#REF!</definedName>
    <definedName name="______________________________________l2">[3]r!$F$29</definedName>
    <definedName name="______________________________________l3">#REF!</definedName>
    <definedName name="______________________________________l4">[5]Sheet1!$W$2:$Y$103</definedName>
    <definedName name="______________________________________l5">#REF!</definedName>
    <definedName name="______________________________________l6">[3]r!$F$4</definedName>
    <definedName name="______________________________________l7">[6]r!$F$4</definedName>
    <definedName name="______________________________________l8">[3]r!$F$2</definedName>
    <definedName name="______________________________________l9">[3]r!$F$3</definedName>
    <definedName name="______________________________________mm1">[7]r!$F$4</definedName>
    <definedName name="______________________________________mm11">[3]r!$F$4</definedName>
    <definedName name="______________________________________mm111">[6]r!$F$4</definedName>
    <definedName name="______________________________________pc2">#REF!</definedName>
    <definedName name="______________________________________pv2">#REF!</definedName>
    <definedName name="______________________________________rr3">[8]v!$A$2:$E$51</definedName>
    <definedName name="______________________________________rrr1">[8]r!$B$1:$I$145</definedName>
    <definedName name="______________________________________ss12">[9]rdamdata!$J$8</definedName>
    <definedName name="______________________________________ss20">[9]rdamdata!$J$7</definedName>
    <definedName name="______________________________________ss40">[9]rdamdata!$J$6</definedName>
    <definedName name="______________________________________var1">#REF!</definedName>
    <definedName name="______________________________________var4">#REF!</definedName>
    <definedName name="_____________________________________bla1">[2]leads!$H$7</definedName>
    <definedName name="_____________________________________can430">40.73</definedName>
    <definedName name="_____________________________________can435">43.3</definedName>
    <definedName name="_____________________________________cur1">[3]r!$F$30</definedName>
    <definedName name="_____________________________________knr2">#REF!</definedName>
    <definedName name="_____________________________________l1">[4]leads!$A$3:$E$108</definedName>
    <definedName name="_____________________________________l12">#REF!</definedName>
    <definedName name="_____________________________________l2">[3]r!$F$29</definedName>
    <definedName name="_____________________________________l3">#REF!</definedName>
    <definedName name="_____________________________________l4">[5]Sheet1!$W$2:$Y$103</definedName>
    <definedName name="_____________________________________l5">#REF!</definedName>
    <definedName name="_____________________________________l6">[3]r!$F$4</definedName>
    <definedName name="_____________________________________l7">[6]r!$F$4</definedName>
    <definedName name="_____________________________________l8">[3]r!$F$2</definedName>
    <definedName name="_____________________________________l9">[3]r!$F$3</definedName>
    <definedName name="_____________________________________mm1">[7]r!$F$4</definedName>
    <definedName name="_____________________________________mm11">[3]r!$F$4</definedName>
    <definedName name="_____________________________________mm111">[6]r!$F$4</definedName>
    <definedName name="_____________________________________pc2">#REF!</definedName>
    <definedName name="_____________________________________pv2">#REF!</definedName>
    <definedName name="_____________________________________rr3">[8]v!$A$2:$E$51</definedName>
    <definedName name="_____________________________________rrr1">[8]r!$B$1:$I$145</definedName>
    <definedName name="_____________________________________ss12">[9]rdamdata!$J$8</definedName>
    <definedName name="_____________________________________ss20">[9]rdamdata!$J$7</definedName>
    <definedName name="_____________________________________ss40">[9]rdamdata!$J$6</definedName>
    <definedName name="_____________________________________var1">#REF!</definedName>
    <definedName name="_____________________________________var4">#REF!</definedName>
    <definedName name="____________________________________bla1">[2]leads!$H$7</definedName>
    <definedName name="____________________________________can430">40.73</definedName>
    <definedName name="____________________________________can435">43.3</definedName>
    <definedName name="____________________________________cur1">[3]r!$F$30</definedName>
    <definedName name="____________________________________l1">[4]leads!$A$3:$E$108</definedName>
    <definedName name="____________________________________l12">#REF!</definedName>
    <definedName name="____________________________________l2">[3]r!$F$29</definedName>
    <definedName name="____________________________________l3">#REF!</definedName>
    <definedName name="____________________________________l4">[5]Sheet1!$W$2:$Y$103</definedName>
    <definedName name="____________________________________l5">#REF!</definedName>
    <definedName name="____________________________________l6">[3]r!$F$4</definedName>
    <definedName name="____________________________________l7">[6]r!$F$4</definedName>
    <definedName name="____________________________________l8">[3]r!$F$2</definedName>
    <definedName name="____________________________________l9">[3]r!$F$3</definedName>
    <definedName name="____________________________________mm1">[7]r!$F$4</definedName>
    <definedName name="____________________________________mm11">[3]r!$F$4</definedName>
    <definedName name="____________________________________mm111">[6]r!$F$4</definedName>
    <definedName name="____________________________________pc2">#REF!</definedName>
    <definedName name="____________________________________pv2">#REF!</definedName>
    <definedName name="____________________________________rr3">[8]v!$A$2:$E$51</definedName>
    <definedName name="____________________________________rrr1">[8]r!$B$1:$I$145</definedName>
    <definedName name="____________________________________ss12">[9]rdamdata!$J$8</definedName>
    <definedName name="____________________________________ss20">[9]rdamdata!$J$7</definedName>
    <definedName name="____________________________________ss40">[9]rdamdata!$J$6</definedName>
    <definedName name="____________________________________var1">#REF!</definedName>
    <definedName name="____________________________________var4">#REF!</definedName>
    <definedName name="___________________________________bla1">[2]leads!$H$7</definedName>
    <definedName name="___________________________________can430">40.73</definedName>
    <definedName name="___________________________________can435">43.3</definedName>
    <definedName name="___________________________________cur1">[3]r!$F$30</definedName>
    <definedName name="___________________________________knr2">#REF!</definedName>
    <definedName name="___________________________________l1">[4]leads!$A$3:$E$108</definedName>
    <definedName name="___________________________________l12">#REF!</definedName>
    <definedName name="___________________________________l2">[3]r!$F$29</definedName>
    <definedName name="___________________________________l3">#REF!</definedName>
    <definedName name="___________________________________l4">[5]Sheet1!$W$2:$Y$103</definedName>
    <definedName name="___________________________________l5">#REF!</definedName>
    <definedName name="___________________________________l6">[3]r!$F$4</definedName>
    <definedName name="___________________________________l7">[6]r!$F$4</definedName>
    <definedName name="___________________________________l8">[3]r!$F$2</definedName>
    <definedName name="___________________________________l9">[3]r!$F$3</definedName>
    <definedName name="___________________________________mm1">[7]r!$F$4</definedName>
    <definedName name="___________________________________mm11">[3]r!$F$4</definedName>
    <definedName name="___________________________________mm111">[6]r!$F$4</definedName>
    <definedName name="___________________________________pc2">#REF!</definedName>
    <definedName name="___________________________________pv2">#REF!</definedName>
    <definedName name="___________________________________rr3">[8]v!$A$2:$E$51</definedName>
    <definedName name="___________________________________rrr1">[8]r!$B$1:$I$145</definedName>
    <definedName name="___________________________________ss12">[9]rdamdata!$J$8</definedName>
    <definedName name="___________________________________ss20">[9]rdamdata!$J$7</definedName>
    <definedName name="___________________________________ss40">[9]rdamdata!$J$6</definedName>
    <definedName name="___________________________________var1">#REF!</definedName>
    <definedName name="___________________________________var4">#REF!</definedName>
    <definedName name="__________________________________bla1">[2]leads!$H$7</definedName>
    <definedName name="__________________________________can430">40.73</definedName>
    <definedName name="__________________________________can435">43.3</definedName>
    <definedName name="__________________________________cur1">[3]r!$F$30</definedName>
    <definedName name="__________________________________l1">[4]leads!$A$3:$E$108</definedName>
    <definedName name="__________________________________l12">#REF!</definedName>
    <definedName name="__________________________________l2">[3]r!$F$29</definedName>
    <definedName name="__________________________________l3">#REF!</definedName>
    <definedName name="__________________________________l4">[5]Sheet1!$W$2:$Y$103</definedName>
    <definedName name="__________________________________l5">#REF!</definedName>
    <definedName name="__________________________________l6">[3]r!$F$4</definedName>
    <definedName name="__________________________________l7">[6]r!$F$4</definedName>
    <definedName name="__________________________________l8">[3]r!$F$2</definedName>
    <definedName name="__________________________________l9">[3]r!$F$3</definedName>
    <definedName name="__________________________________mm1">[7]r!$F$4</definedName>
    <definedName name="__________________________________mm11">[3]r!$F$4</definedName>
    <definedName name="__________________________________mm111">[6]r!$F$4</definedName>
    <definedName name="__________________________________pc2">#REF!</definedName>
    <definedName name="__________________________________pv2">#REF!</definedName>
    <definedName name="__________________________________rr3">[8]v!$A$2:$E$51</definedName>
    <definedName name="__________________________________rrr1">[8]r!$B$1:$I$145</definedName>
    <definedName name="__________________________________ss12">[9]rdamdata!$J$8</definedName>
    <definedName name="__________________________________ss20">[9]rdamdata!$J$7</definedName>
    <definedName name="__________________________________ss40">[9]rdamdata!$J$6</definedName>
    <definedName name="__________________________________var1">#REF!</definedName>
    <definedName name="__________________________________var4">#REF!</definedName>
    <definedName name="_________________________________bla1">[2]leads!$H$7</definedName>
    <definedName name="_________________________________can430">40.73</definedName>
    <definedName name="_________________________________can435">43.3</definedName>
    <definedName name="_________________________________cur1">[3]r!$F$30</definedName>
    <definedName name="_________________________________knr2">#REF!</definedName>
    <definedName name="_________________________________l1">[4]leads!$A$3:$E$108</definedName>
    <definedName name="_________________________________l12">#REF!</definedName>
    <definedName name="_________________________________l2">[3]r!$F$29</definedName>
    <definedName name="_________________________________l3">#REF!</definedName>
    <definedName name="_________________________________l4">[5]Sheet1!$W$2:$Y$103</definedName>
    <definedName name="_________________________________l5">#REF!</definedName>
    <definedName name="_________________________________l6">[3]r!$F$4</definedName>
    <definedName name="_________________________________l7">[6]r!$F$4</definedName>
    <definedName name="_________________________________l8">[3]r!$F$2</definedName>
    <definedName name="_________________________________l9">[3]r!$F$3</definedName>
    <definedName name="_________________________________mm1">[7]r!$F$4</definedName>
    <definedName name="_________________________________mm11">[3]r!$F$4</definedName>
    <definedName name="_________________________________mm111">[6]r!$F$4</definedName>
    <definedName name="_________________________________pc2">#REF!</definedName>
    <definedName name="_________________________________pv2">#REF!</definedName>
    <definedName name="_________________________________rr3">[8]v!$A$2:$E$51</definedName>
    <definedName name="_________________________________rrr1">[8]r!$B$1:$I$145</definedName>
    <definedName name="_________________________________ss12">[9]rdamdata!$J$8</definedName>
    <definedName name="_________________________________ss20">[9]rdamdata!$J$7</definedName>
    <definedName name="_________________________________ss40">[9]rdamdata!$J$6</definedName>
    <definedName name="_________________________________var1">#REF!</definedName>
    <definedName name="_________________________________var4">#REF!</definedName>
    <definedName name="________________________________bla1">[2]leads!$H$7</definedName>
    <definedName name="________________________________can430">40.73</definedName>
    <definedName name="________________________________can435">43.3</definedName>
    <definedName name="________________________________cur1">[3]r!$F$30</definedName>
    <definedName name="________________________________l1">[4]leads!$A$3:$E$108</definedName>
    <definedName name="________________________________l12">#REF!</definedName>
    <definedName name="________________________________l2">[3]r!$F$29</definedName>
    <definedName name="________________________________l3">#REF!</definedName>
    <definedName name="________________________________l4">[5]Sheet1!$W$2:$Y$103</definedName>
    <definedName name="________________________________l5">#REF!</definedName>
    <definedName name="________________________________l6">[3]r!$F$4</definedName>
    <definedName name="________________________________l7">[6]r!$F$4</definedName>
    <definedName name="________________________________l8">[3]r!$F$2</definedName>
    <definedName name="________________________________l9">[3]r!$F$3</definedName>
    <definedName name="________________________________mm1">[7]r!$F$4</definedName>
    <definedName name="________________________________mm11">[3]r!$F$4</definedName>
    <definedName name="________________________________mm111">[6]r!$F$4</definedName>
    <definedName name="________________________________pc2">#REF!</definedName>
    <definedName name="________________________________pv2">#REF!</definedName>
    <definedName name="________________________________rr3">[8]v!$A$2:$E$51</definedName>
    <definedName name="________________________________rrr1">[8]r!$B$1:$I$145</definedName>
    <definedName name="________________________________ss12">[9]rdamdata!$J$8</definedName>
    <definedName name="________________________________ss20">[9]rdamdata!$J$7</definedName>
    <definedName name="________________________________ss40">[9]rdamdata!$J$6</definedName>
    <definedName name="________________________________var1">#REF!</definedName>
    <definedName name="________________________________var4">#REF!</definedName>
    <definedName name="_______________________________bla1">[2]leads!$H$7</definedName>
    <definedName name="_______________________________can430">40.73</definedName>
    <definedName name="_______________________________can435">43.3</definedName>
    <definedName name="_______________________________cur1">[3]r!$F$30</definedName>
    <definedName name="_______________________________knr2">#REF!</definedName>
    <definedName name="_______________________________l1">[4]leads!$A$3:$E$108</definedName>
    <definedName name="_______________________________l12">#REF!</definedName>
    <definedName name="_______________________________l2">[3]r!$F$29</definedName>
    <definedName name="_______________________________l3">#REF!</definedName>
    <definedName name="_______________________________l4">[5]Sheet1!$W$2:$Y$103</definedName>
    <definedName name="_______________________________l5">#REF!</definedName>
    <definedName name="_______________________________l6">[3]r!$F$4</definedName>
    <definedName name="_______________________________l7">[6]r!$F$4</definedName>
    <definedName name="_______________________________l8">[3]r!$F$2</definedName>
    <definedName name="_______________________________l9">[3]r!$F$3</definedName>
    <definedName name="_______________________________mm1">[7]r!$F$4</definedName>
    <definedName name="_______________________________mm11">[3]r!$F$4</definedName>
    <definedName name="_______________________________mm111">[6]r!$F$4</definedName>
    <definedName name="_______________________________pc2">#REF!</definedName>
    <definedName name="_______________________________pv2">#REF!</definedName>
    <definedName name="_______________________________rr3">[8]v!$A$2:$E$51</definedName>
    <definedName name="_______________________________rrr1">[8]r!$B$1:$I$145</definedName>
    <definedName name="_______________________________ss12">[9]rdamdata!$J$8</definedName>
    <definedName name="_______________________________ss20">[9]rdamdata!$J$7</definedName>
    <definedName name="_______________________________ss40">[9]rdamdata!$J$6</definedName>
    <definedName name="_______________________________var1">#REF!</definedName>
    <definedName name="_______________________________var4">#REF!</definedName>
    <definedName name="______________________________bla1">[2]leads!$H$7</definedName>
    <definedName name="______________________________can430">40.73</definedName>
    <definedName name="______________________________can435">43.3</definedName>
    <definedName name="______________________________cur1">[3]r!$F$30</definedName>
    <definedName name="______________________________knr2">#REF!</definedName>
    <definedName name="______________________________l1">[4]leads!$A$3:$E$108</definedName>
    <definedName name="______________________________l12">#REF!</definedName>
    <definedName name="______________________________l2">[3]r!$F$29</definedName>
    <definedName name="______________________________l3">#REF!</definedName>
    <definedName name="______________________________l4">[5]Sheet1!$W$2:$Y$103</definedName>
    <definedName name="______________________________l5">#REF!</definedName>
    <definedName name="______________________________l6">[3]r!$F$4</definedName>
    <definedName name="______________________________l7">[6]r!$F$4</definedName>
    <definedName name="______________________________l8">[3]r!$F$2</definedName>
    <definedName name="______________________________l9">[3]r!$F$3</definedName>
    <definedName name="______________________________mm1">[7]r!$F$4</definedName>
    <definedName name="______________________________mm11">[3]r!$F$4</definedName>
    <definedName name="______________________________mm111">[6]r!$F$4</definedName>
    <definedName name="______________________________pc2">#REF!</definedName>
    <definedName name="______________________________pv2">#REF!</definedName>
    <definedName name="______________________________rr3">[8]v!$A$2:$E$51</definedName>
    <definedName name="______________________________rrr1">[8]r!$B$1:$I$145</definedName>
    <definedName name="______________________________ss12">[9]rdamdata!$J$8</definedName>
    <definedName name="______________________________ss20">[9]rdamdata!$J$7</definedName>
    <definedName name="______________________________ss40">[9]rdamdata!$J$6</definedName>
    <definedName name="______________________________var1">#REF!</definedName>
    <definedName name="______________________________var4">#REF!</definedName>
    <definedName name="_____________________________bla1">[2]leads!$H$7</definedName>
    <definedName name="_____________________________can430">40.73</definedName>
    <definedName name="_____________________________can435">43.3</definedName>
    <definedName name="_____________________________cur1">[3]r!$F$30</definedName>
    <definedName name="_____________________________knr2">#REF!</definedName>
    <definedName name="_____________________________l1">[4]leads!$A$3:$E$108</definedName>
    <definedName name="_____________________________l12">#REF!</definedName>
    <definedName name="_____________________________l2">[3]r!$F$29</definedName>
    <definedName name="_____________________________l3">#REF!</definedName>
    <definedName name="_____________________________l4">[5]Sheet1!$W$2:$Y$103</definedName>
    <definedName name="_____________________________l5">#REF!</definedName>
    <definedName name="_____________________________l6">[3]r!$F$4</definedName>
    <definedName name="_____________________________l7">[6]r!$F$4</definedName>
    <definedName name="_____________________________l8">[3]r!$F$2</definedName>
    <definedName name="_____________________________l9">[3]r!$F$3</definedName>
    <definedName name="_____________________________mm1">[7]r!$F$4</definedName>
    <definedName name="_____________________________mm11">[3]r!$F$4</definedName>
    <definedName name="_____________________________mm111">[6]r!$F$4</definedName>
    <definedName name="_____________________________pc2">#REF!</definedName>
    <definedName name="_____________________________pv2">#REF!</definedName>
    <definedName name="_____________________________rr3">[8]v!$A$2:$E$51</definedName>
    <definedName name="_____________________________rrr1">[8]r!$B$1:$I$145</definedName>
    <definedName name="_____________________________ss12">[9]rdamdata!$J$8</definedName>
    <definedName name="_____________________________ss20">[9]rdamdata!$J$7</definedName>
    <definedName name="_____________________________ss40">[9]rdamdata!$J$6</definedName>
    <definedName name="_____________________________var1">#REF!</definedName>
    <definedName name="_____________________________var4">#REF!</definedName>
    <definedName name="____________________________bla1">[2]leads!$H$7</definedName>
    <definedName name="____________________________can430">40.73</definedName>
    <definedName name="____________________________can435">43.3</definedName>
    <definedName name="____________________________cur1">[3]r!$F$30</definedName>
    <definedName name="____________________________knr2">#REF!</definedName>
    <definedName name="____________________________l1">[4]leads!$A$3:$E$108</definedName>
    <definedName name="____________________________l12">#REF!</definedName>
    <definedName name="____________________________l2">[3]r!$F$29</definedName>
    <definedName name="____________________________l3">#REF!</definedName>
    <definedName name="____________________________l4">[5]Sheet1!$W$2:$Y$103</definedName>
    <definedName name="____________________________l5">#REF!</definedName>
    <definedName name="____________________________l6">[3]r!$F$4</definedName>
    <definedName name="____________________________l7">[6]r!$F$4</definedName>
    <definedName name="____________________________l8">[3]r!$F$2</definedName>
    <definedName name="____________________________l9">[3]r!$F$3</definedName>
    <definedName name="____________________________mm1">[7]r!$F$4</definedName>
    <definedName name="____________________________mm11">[3]r!$F$4</definedName>
    <definedName name="____________________________mm111">[6]r!$F$4</definedName>
    <definedName name="____________________________pc2">#REF!</definedName>
    <definedName name="____________________________pv2">#REF!</definedName>
    <definedName name="____________________________rr3">[8]v!$A$2:$E$51</definedName>
    <definedName name="____________________________rrr1">[8]r!$B$1:$I$145</definedName>
    <definedName name="____________________________ss12">[9]rdamdata!$J$8</definedName>
    <definedName name="____________________________ss20">[9]rdamdata!$J$7</definedName>
    <definedName name="____________________________ss40">[9]rdamdata!$J$6</definedName>
    <definedName name="____________________________var1">#REF!</definedName>
    <definedName name="____________________________var4">#REF!</definedName>
    <definedName name="___________________________bla1">[2]leads!$H$7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[3]r!$F$30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[4]leads!$A$3:$E$108</definedName>
    <definedName name="___________________________l12">#REF!</definedName>
    <definedName name="___________________________l2">[3]r!$F$29</definedName>
    <definedName name="___________________________l3">#REF!</definedName>
    <definedName name="___________________________l4">[5]Sheet1!$W$2:$Y$103</definedName>
    <definedName name="___________________________l5">#REF!</definedName>
    <definedName name="___________________________l6">[3]r!$F$4</definedName>
    <definedName name="___________________________l7">[6]r!$F$4</definedName>
    <definedName name="___________________________l8">[3]r!$F$2</definedName>
    <definedName name="___________________________l9">[3]r!$F$3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[7]r!$F$4</definedName>
    <definedName name="___________________________mm11">[3]r!$F$4</definedName>
    <definedName name="___________________________mm111">[6]r!$F$4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[8]v!$A$2:$E$51</definedName>
    <definedName name="___________________________rrr1">[8]r!$B$1:$I$145</definedName>
    <definedName name="___________________________ss12">[9]rdamdata!$J$8</definedName>
    <definedName name="___________________________ss20">[9]rdamdata!$J$7</definedName>
    <definedName name="___________________________ss40">[9]rdamdata!$J$6</definedName>
    <definedName name="___________________________var1">#REF!</definedName>
    <definedName name="___________________________var4">#REF!</definedName>
    <definedName name="__________________________bla1">[2]leads!$H$7</definedName>
    <definedName name="__________________________can430">40.73</definedName>
    <definedName name="__________________________can435">43.3</definedName>
    <definedName name="__________________________cur1">[3]r!$F$30</definedName>
    <definedName name="__________________________knr2">#REF!</definedName>
    <definedName name="__________________________l1">[4]leads!$A$3:$E$108</definedName>
    <definedName name="__________________________l12">#REF!</definedName>
    <definedName name="__________________________l2">[3]r!$F$29</definedName>
    <definedName name="__________________________l3">#REF!</definedName>
    <definedName name="__________________________l4">[5]Sheet1!$W$2:$Y$103</definedName>
    <definedName name="__________________________l5">#REF!</definedName>
    <definedName name="__________________________l6">[3]r!$F$4</definedName>
    <definedName name="__________________________l7">[6]r!$F$4</definedName>
    <definedName name="__________________________l8">[3]r!$F$2</definedName>
    <definedName name="__________________________l9">[3]r!$F$3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[7]r!$F$4</definedName>
    <definedName name="__________________________mm1000">#REF!</definedName>
    <definedName name="__________________________mm11">[3]r!$F$4</definedName>
    <definedName name="__________________________mm111">[6]r!$F$4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[8]v!$A$2:$E$51</definedName>
    <definedName name="__________________________rrr1">[8]r!$B$1:$I$145</definedName>
    <definedName name="__________________________ss12">[9]rdamdata!$J$8</definedName>
    <definedName name="__________________________ss20">[9]rdamdata!$J$7</definedName>
    <definedName name="__________________________ss40">[9]rdamdata!$J$6</definedName>
    <definedName name="__________________________var1">#REF!</definedName>
    <definedName name="__________________________var4">#REF!</definedName>
    <definedName name="_________________________bla1">[2]leads!$H$7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[3]r!$F$30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[4]leads!$A$3:$E$108</definedName>
    <definedName name="_________________________l12">#REF!</definedName>
    <definedName name="_________________________l2">[3]r!$F$29</definedName>
    <definedName name="_________________________l3">#REF!</definedName>
    <definedName name="_________________________l4">[5]Sheet1!$W$2:$Y$103</definedName>
    <definedName name="_________________________l5">#REF!</definedName>
    <definedName name="_________________________l6">[3]r!$F$4</definedName>
    <definedName name="_________________________l7">[6]r!$F$4</definedName>
    <definedName name="_________________________l8">[3]r!$F$2</definedName>
    <definedName name="_________________________l9">[3]r!$F$3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[7]r!$F$4</definedName>
    <definedName name="_________________________mm1000">#REF!</definedName>
    <definedName name="_________________________mm11">[3]r!$F$4</definedName>
    <definedName name="_________________________mm111">[6]r!$F$4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[8]v!$A$2:$E$51</definedName>
    <definedName name="_________________________rrr1">[8]r!$B$1:$I$145</definedName>
    <definedName name="_________________________ss12">[9]rdamdata!$J$8</definedName>
    <definedName name="_________________________ss20">[9]rdamdata!$J$7</definedName>
    <definedName name="_________________________ss40">[9]rdamdata!$J$6</definedName>
    <definedName name="_________________________var1">#REF!</definedName>
    <definedName name="_________________________var4">#REF!</definedName>
    <definedName name="________________________bla1">[2]leads!$H$7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[10]DATA!$H$67</definedName>
    <definedName name="________________________CCW2">[10]DATA!$H$97</definedName>
    <definedName name="________________________cur1">[3]r!$F$30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[4]leads!$A$3:$E$108</definedName>
    <definedName name="________________________l12">#REF!</definedName>
    <definedName name="________________________l2">[3]r!$F$29</definedName>
    <definedName name="________________________l3">#REF!</definedName>
    <definedName name="________________________l4">[5]Sheet1!$W$2:$Y$103</definedName>
    <definedName name="________________________l5">#REF!</definedName>
    <definedName name="________________________l6">[3]r!$F$4</definedName>
    <definedName name="________________________l7">[6]r!$F$4</definedName>
    <definedName name="________________________l8">[3]r!$F$2</definedName>
    <definedName name="________________________l9">[3]r!$F$3</definedName>
    <definedName name="________________________LJ6">[10]DATA!$H$245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[7]r!$F$4</definedName>
    <definedName name="________________________mm1000">#REF!</definedName>
    <definedName name="________________________mm11">[3]r!$F$4</definedName>
    <definedName name="________________________mm111">[6]r!$F$4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[8]v!$A$2:$E$51</definedName>
    <definedName name="________________________rrr1">[8]r!$B$1:$I$145</definedName>
    <definedName name="________________________ss12">[9]rdamdata!$J$8</definedName>
    <definedName name="________________________ss20">[9]rdamdata!$J$7</definedName>
    <definedName name="________________________ss40">[9]rdamdata!$J$6</definedName>
    <definedName name="________________________var1">#REF!</definedName>
    <definedName name="________________________var4">#REF!</definedName>
    <definedName name="_______________________bla1">[2]leads!$H$7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[10]DATA!$H$67</definedName>
    <definedName name="_______________________CCW2">[10]DATA!$H$97</definedName>
    <definedName name="_______________________cur1">[3]r!$F$30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[4]leads!$A$3:$E$108</definedName>
    <definedName name="_______________________l12">#REF!</definedName>
    <definedName name="_______________________l2">[3]r!$F$29</definedName>
    <definedName name="_______________________l3">#REF!</definedName>
    <definedName name="_______________________l4">[5]Sheet1!$W$2:$Y$103</definedName>
    <definedName name="_______________________l5">#REF!</definedName>
    <definedName name="_______________________l6">[3]r!$F$4</definedName>
    <definedName name="_______________________l7">[6]r!$F$4</definedName>
    <definedName name="_______________________l8">[3]r!$F$2</definedName>
    <definedName name="_______________________l9">[3]r!$F$3</definedName>
    <definedName name="_______________________LJ6">[10]DATA!$H$245</definedName>
    <definedName name="_______________________LSO24">[11]Lead!#REF!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[7]r!$F$4</definedName>
    <definedName name="_______________________mm1000">#REF!</definedName>
    <definedName name="_______________________mm11">[3]r!$F$4</definedName>
    <definedName name="_______________________mm111">[6]r!$F$4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[8]v!$A$2:$E$51</definedName>
    <definedName name="_______________________rrr1">[8]r!$B$1:$I$145</definedName>
    <definedName name="_______________________ss12">[9]rdamdata!$J$8</definedName>
    <definedName name="_______________________ss20">[9]rdamdata!$J$7</definedName>
    <definedName name="_______________________ss40">[9]rdamdata!$J$6</definedName>
    <definedName name="_______________________var1">#REF!</definedName>
    <definedName name="_______________________var4">#REF!</definedName>
    <definedName name="______________________bla1">[2]leads!$H$7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[10]DATA!$H$67</definedName>
    <definedName name="______________________CCW2">[10]DATA!$H$97</definedName>
    <definedName name="______________________cur1">[3]r!$F$30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[12]DATA_PRG!$H$245</definedName>
    <definedName name="______________________l1">[4]leads!$A$3:$E$108</definedName>
    <definedName name="______________________l12">#REF!</definedName>
    <definedName name="______________________l2">[3]r!$F$29</definedName>
    <definedName name="______________________l3">#REF!</definedName>
    <definedName name="______________________l4">[5]Sheet1!$W$2:$Y$103</definedName>
    <definedName name="______________________l5">#REF!</definedName>
    <definedName name="______________________l6">[3]r!$F$4</definedName>
    <definedName name="______________________l7">[6]r!$F$4</definedName>
    <definedName name="______________________l8">[3]r!$F$2</definedName>
    <definedName name="______________________l9">[3]r!$F$3</definedName>
    <definedName name="______________________LJ6">[10]DATA!$H$245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[7]r!$F$4</definedName>
    <definedName name="______________________mm1000">#REF!</definedName>
    <definedName name="______________________mm11">[3]r!$F$4</definedName>
    <definedName name="______________________mm111">[6]r!$F$4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[13]DATA_PRG!$H$269</definedName>
    <definedName name="______________________pv2">#REF!</definedName>
    <definedName name="______________________rr3">[8]v!$A$2:$E$51</definedName>
    <definedName name="______________________rrr1">[8]r!$B$1:$I$145</definedName>
    <definedName name="______________________SP10">[14]Sheet1!$C$18</definedName>
    <definedName name="______________________SP16">[14]Sheet1!$C$24</definedName>
    <definedName name="______________________SP7">[14]Sheet1!$C$15</definedName>
    <definedName name="______________________ss12">[9]rdamdata!$J$8</definedName>
    <definedName name="______________________ss20">[9]rdamdata!$J$7</definedName>
    <definedName name="______________________ss40">[9]rdamdata!$J$6</definedName>
    <definedName name="______________________var1">#REF!</definedName>
    <definedName name="______________________var4">#REF!</definedName>
    <definedName name="_____________________bla1">[2]leads!$H$7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[15]DATA!$H$67</definedName>
    <definedName name="_____________________CCW2">[15]DATA!$H$97</definedName>
    <definedName name="_____________________cur1">[3]r!$F$30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[12]DATA_PRG!$H$245</definedName>
    <definedName name="_____________________l1">[4]leads!$A$3:$E$108</definedName>
    <definedName name="_____________________l12">#REF!</definedName>
    <definedName name="_____________________l2">[3]r!$F$29</definedName>
    <definedName name="_____________________l3">#REF!</definedName>
    <definedName name="_____________________l4">[5]Sheet1!$W$2:$Y$103</definedName>
    <definedName name="_____________________l5">#REF!</definedName>
    <definedName name="_____________________l6">[3]r!$F$4</definedName>
    <definedName name="_____________________l7">[6]r!$F$4</definedName>
    <definedName name="_____________________l8">[3]r!$F$2</definedName>
    <definedName name="_____________________l9">[3]r!$F$3</definedName>
    <definedName name="_____________________LJ6">[15]DATA!$H$245</definedName>
    <definedName name="_____________________lj600">#REF!</definedName>
    <definedName name="_____________________lj900">#REF!</definedName>
    <definedName name="_____________________LL3">#REF!</definedName>
    <definedName name="_____________________LSO24">[11]Lead!#REF!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[7]r!$F$4</definedName>
    <definedName name="_____________________mm1000">#REF!</definedName>
    <definedName name="_____________________mm11">[3]r!$F$4</definedName>
    <definedName name="_____________________mm111">[6]r!$F$4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[13]DATA_PRG!$H$269</definedName>
    <definedName name="_____________________pv2">#REF!</definedName>
    <definedName name="_____________________rr3">[8]v!$A$2:$E$51</definedName>
    <definedName name="_____________________rrr1">[8]r!$B$1:$I$145</definedName>
    <definedName name="_____________________SP10">[14]Sheet1!$C$18</definedName>
    <definedName name="_____________________SP16">[14]Sheet1!$C$24</definedName>
    <definedName name="_____________________SP7">[14]Sheet1!$C$15</definedName>
    <definedName name="_____________________ss12">[9]rdamdata!$J$8</definedName>
    <definedName name="_____________________ss20">[9]rdamdata!$J$7</definedName>
    <definedName name="_____________________ss40">[9]rdamdata!$J$6</definedName>
    <definedName name="_____________________var1">#REF!</definedName>
    <definedName name="_____________________var4">#REF!</definedName>
    <definedName name="____________________bla1">[2]leads!$H$7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[15]DATA!$H$67</definedName>
    <definedName name="____________________CCW2">[15]DATA!$H$97</definedName>
    <definedName name="____________________cur1">[3]r!$F$30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[12]DATA_PRG!$H$245</definedName>
    <definedName name="____________________knr2">#REF!</definedName>
    <definedName name="____________________l1">[4]leads!$A$3:$E$108</definedName>
    <definedName name="____________________l12">#REF!</definedName>
    <definedName name="____________________l2">[3]r!$F$29</definedName>
    <definedName name="____________________l3">#REF!</definedName>
    <definedName name="____________________l4">[5]Sheet1!$W$2:$Y$103</definedName>
    <definedName name="____________________l5">#REF!</definedName>
    <definedName name="____________________l6">[3]r!$F$4</definedName>
    <definedName name="____________________l7">[6]r!$F$4</definedName>
    <definedName name="____________________l8">[3]r!$F$2</definedName>
    <definedName name="____________________l9">[3]r!$F$3</definedName>
    <definedName name="____________________LJ6">[15]DATA!$H$245</definedName>
    <definedName name="____________________lj600">#REF!</definedName>
    <definedName name="____________________lj900">#REF!</definedName>
    <definedName name="____________________LL3">#REF!</definedName>
    <definedName name="____________________LSO24">[11]Lead!#REF!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[7]r!$F$4</definedName>
    <definedName name="____________________mm1000">#REF!</definedName>
    <definedName name="____________________mm11">[3]r!$F$4</definedName>
    <definedName name="____________________mm111">[6]r!$F$4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[13]DATA_PRG!$H$269</definedName>
    <definedName name="____________________pv2">#REF!</definedName>
    <definedName name="____________________rr3">[8]v!$A$2:$E$51</definedName>
    <definedName name="____________________rrr1">[8]r!$B$1:$I$145</definedName>
    <definedName name="____________________SP10">[14]Sheet1!$C$18</definedName>
    <definedName name="____________________SP16">[14]Sheet1!$C$24</definedName>
    <definedName name="____________________SP7">[14]Sheet1!$C$15</definedName>
    <definedName name="____________________ss12">[9]rdamdata!$J$8</definedName>
    <definedName name="____________________ss20">[9]rdamdata!$J$7</definedName>
    <definedName name="____________________ss40">[9]rdamdata!$J$6</definedName>
    <definedName name="____________________var1">#REF!</definedName>
    <definedName name="____________________var4">#REF!</definedName>
    <definedName name="___________________bla1">[2]leads!$H$7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[15]DATA!$H$67</definedName>
    <definedName name="___________________CCW2">[15]DATA!$H$97</definedName>
    <definedName name="___________________cur1">[3]r!$F$30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[12]DATA_PRG!$H$245</definedName>
    <definedName name="___________________l1">[4]leads!$A$3:$E$108</definedName>
    <definedName name="___________________l12">#REF!</definedName>
    <definedName name="___________________l2">[3]r!$F$29</definedName>
    <definedName name="___________________l3">#REF!</definedName>
    <definedName name="___________________l4">[5]Sheet1!$W$2:$Y$103</definedName>
    <definedName name="___________________l5">#REF!</definedName>
    <definedName name="___________________l6">[3]r!$F$4</definedName>
    <definedName name="___________________l7">[6]r!$F$4</definedName>
    <definedName name="___________________l8">[3]r!$F$2</definedName>
    <definedName name="___________________l9">[3]r!$F$3</definedName>
    <definedName name="___________________LJ6">[15]DATA!$H$245</definedName>
    <definedName name="___________________lj600">#REF!</definedName>
    <definedName name="___________________lj900">#REF!</definedName>
    <definedName name="___________________LL3">#REF!</definedName>
    <definedName name="___________________LSO24">[11]Lead!#REF!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[7]r!$F$4</definedName>
    <definedName name="___________________mm1000">#REF!</definedName>
    <definedName name="___________________mm11">[3]r!$F$4</definedName>
    <definedName name="___________________mm111">[6]r!$F$4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[13]DATA_PRG!$H$269</definedName>
    <definedName name="___________________pv2">#REF!</definedName>
    <definedName name="___________________rr3">[8]v!$A$2:$E$51</definedName>
    <definedName name="___________________rrr1">[8]r!$B$1:$I$145</definedName>
    <definedName name="___________________SP10">[14]Sheet1!$C$18</definedName>
    <definedName name="___________________SP16">[14]Sheet1!$C$24</definedName>
    <definedName name="___________________SP7">[14]Sheet1!$C$15</definedName>
    <definedName name="___________________ss12">[9]rdamdata!$J$8</definedName>
    <definedName name="___________________ss20">[9]rdamdata!$J$7</definedName>
    <definedName name="___________________ss40">[9]rdamdata!$J$6</definedName>
    <definedName name="___________________var1">#REF!</definedName>
    <definedName name="___________________var4">#REF!</definedName>
    <definedName name="__________________bla1">[2]leads!$H$7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[16]DATA!$H$67</definedName>
    <definedName name="__________________CCW2">[16]DATA!$H$97</definedName>
    <definedName name="__________________cur1">[3]r!$F$30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[12]DATA_PRG!$H$245</definedName>
    <definedName name="__________________knr2">#REF!</definedName>
    <definedName name="__________________l1">[4]leads!$A$3:$E$108</definedName>
    <definedName name="__________________l12">#REF!</definedName>
    <definedName name="__________________l2">[3]r!$F$29</definedName>
    <definedName name="__________________l3">#REF!</definedName>
    <definedName name="__________________l4">[5]Sheet1!$W$2:$Y$103</definedName>
    <definedName name="__________________l5">#REF!</definedName>
    <definedName name="__________________l6">[3]r!$F$4</definedName>
    <definedName name="__________________l7">[6]r!$F$4</definedName>
    <definedName name="__________________l8">[3]r!$F$2</definedName>
    <definedName name="__________________l9">[3]r!$F$3</definedName>
    <definedName name="__________________LJ6">[16]DATA!$H$245</definedName>
    <definedName name="__________________lj600">#REF!</definedName>
    <definedName name="__________________lj900">#REF!</definedName>
    <definedName name="__________________LL3">#REF!</definedName>
    <definedName name="__________________LSO24">[11]Lead!#REF!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[7]r!$F$4</definedName>
    <definedName name="__________________mm1000">#REF!</definedName>
    <definedName name="__________________mm11">[3]r!$F$4</definedName>
    <definedName name="__________________mm111">[6]r!$F$4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[13]DATA_PRG!$H$269</definedName>
    <definedName name="__________________pv2">#REF!</definedName>
    <definedName name="__________________rr3">[8]v!$A$2:$E$51</definedName>
    <definedName name="__________________rrr1">[8]r!$B$1:$I$145</definedName>
    <definedName name="__________________SP10">[14]Sheet1!$C$18</definedName>
    <definedName name="__________________SP16">[14]Sheet1!$C$24</definedName>
    <definedName name="__________________SP7">[14]Sheet1!$C$15</definedName>
    <definedName name="__________________ss12">[9]rdamdata!$J$8</definedName>
    <definedName name="__________________ss20">[9]rdamdata!$J$7</definedName>
    <definedName name="__________________ss40">[9]rdamdata!$J$6</definedName>
    <definedName name="__________________var1">#REF!</definedName>
    <definedName name="__________________var4">#REF!</definedName>
    <definedName name="_________________bla1">[2]leads!$H$7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[16]DATA!$H$67</definedName>
    <definedName name="_________________CCW2">[16]DATA!$H$97</definedName>
    <definedName name="_________________cur1">[3]r!$F$30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[12]DATA_PRG!$H$245</definedName>
    <definedName name="_________________knr2">#REF!</definedName>
    <definedName name="_________________l1">[4]leads!$A$3:$E$108</definedName>
    <definedName name="_________________l12">#REF!</definedName>
    <definedName name="_________________l2">[3]r!$F$29</definedName>
    <definedName name="_________________l3">#REF!</definedName>
    <definedName name="_________________l4">[5]Sheet1!$W$2:$Y$103</definedName>
    <definedName name="_________________l5">#REF!</definedName>
    <definedName name="_________________l6">[3]r!$F$4</definedName>
    <definedName name="_________________l7">[6]r!$F$4</definedName>
    <definedName name="_________________l8">[3]r!$F$2</definedName>
    <definedName name="_________________l9">[3]r!$F$3</definedName>
    <definedName name="_________________LJ6">[16]DATA!$H$245</definedName>
    <definedName name="_________________lj600">#REF!</definedName>
    <definedName name="_________________lj900">#REF!</definedName>
    <definedName name="_________________LL3">#REF!</definedName>
    <definedName name="_________________LSO24">[11]Lead!#REF!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[7]r!$F$4</definedName>
    <definedName name="_________________mm1000">#REF!</definedName>
    <definedName name="_________________mm11">[3]r!$F$4</definedName>
    <definedName name="_________________mm111">[6]r!$F$4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[13]DATA_PRG!$H$269</definedName>
    <definedName name="_________________pv2">#REF!</definedName>
    <definedName name="_________________rr3">[8]v!$A$2:$E$51</definedName>
    <definedName name="_________________rrr1">[8]r!$B$1:$I$145</definedName>
    <definedName name="_________________SP10">[14]Sheet1!$C$18</definedName>
    <definedName name="_________________SP16">[14]Sheet1!$C$24</definedName>
    <definedName name="_________________SP7">[14]Sheet1!$C$15</definedName>
    <definedName name="_________________ss12">[9]rdamdata!$J$8</definedName>
    <definedName name="_________________ss20">[9]rdamdata!$J$7</definedName>
    <definedName name="_________________ss40">[9]rdamdata!$J$6</definedName>
    <definedName name="_________________var1">#REF!</definedName>
    <definedName name="_________________var4">#REF!</definedName>
    <definedName name="________________bla1">[2]leads!$H$7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[10]DATA!$H$67</definedName>
    <definedName name="________________CCW2">[10]DATA!$H$97</definedName>
    <definedName name="________________cur1">[3]r!$F$30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[12]DATA_PRG!$H$245</definedName>
    <definedName name="________________knr2">#REF!</definedName>
    <definedName name="________________l1">[4]leads!$A$3:$E$108</definedName>
    <definedName name="________________l12">#REF!</definedName>
    <definedName name="________________l2">[3]r!$F$29</definedName>
    <definedName name="________________l3">#REF!</definedName>
    <definedName name="________________l4">[5]Sheet1!$W$2:$Y$103</definedName>
    <definedName name="________________l5">#REF!</definedName>
    <definedName name="________________l6">[3]r!$F$4</definedName>
    <definedName name="________________l7">[6]r!$F$4</definedName>
    <definedName name="________________l8">[3]r!$F$2</definedName>
    <definedName name="________________l9">[3]r!$F$3</definedName>
    <definedName name="________________LJ6">[10]DATA!$H$245</definedName>
    <definedName name="________________lj600">#REF!</definedName>
    <definedName name="________________lj900">#REF!</definedName>
    <definedName name="________________LL3">#REF!</definedName>
    <definedName name="________________LSO24">[11]Lead!#REF!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[7]r!$F$4</definedName>
    <definedName name="________________mm1000">#REF!</definedName>
    <definedName name="________________mm11">[3]r!$F$4</definedName>
    <definedName name="________________mm111">[6]r!$F$4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[13]DATA_PRG!$H$269</definedName>
    <definedName name="________________pv2">#REF!</definedName>
    <definedName name="________________rr3">[8]v!$A$2:$E$51</definedName>
    <definedName name="________________rrr1">[8]r!$B$1:$I$145</definedName>
    <definedName name="________________SP10">[14]Sheet1!$C$18</definedName>
    <definedName name="________________SP16">[14]Sheet1!$C$24</definedName>
    <definedName name="________________SP7">[14]Sheet1!$C$15</definedName>
    <definedName name="________________ss12">[9]rdamdata!$J$8</definedName>
    <definedName name="________________ss20">[9]rdamdata!$J$7</definedName>
    <definedName name="________________ss40">[9]rdamdata!$J$6</definedName>
    <definedName name="________________var1">#REF!</definedName>
    <definedName name="________________var4">#REF!</definedName>
    <definedName name="_______________bla1">[2]leads!$H$7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[10]DATA!$H$67</definedName>
    <definedName name="_______________CCW2">[10]DATA!$H$97</definedName>
    <definedName name="_______________cur1">[3]r!$F$30</definedName>
    <definedName name="_______________G120907">[17]Data!#REF!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[12]DATA_PRG!$H$245</definedName>
    <definedName name="_______________knr2">#REF!</definedName>
    <definedName name="_______________l1">[4]leads!$A$3:$E$108</definedName>
    <definedName name="_______________l12">#REF!</definedName>
    <definedName name="_______________l2">[3]r!$F$29</definedName>
    <definedName name="_______________l3">#REF!</definedName>
    <definedName name="_______________l4">[5]Sheet1!$W$2:$Y$103</definedName>
    <definedName name="_______________l5">#REF!</definedName>
    <definedName name="_______________l6">[3]r!$F$4</definedName>
    <definedName name="_______________l7">[6]r!$F$4</definedName>
    <definedName name="_______________l8">[3]r!$F$2</definedName>
    <definedName name="_______________l9">[3]r!$F$3</definedName>
    <definedName name="_______________LJ6">[10]DATA!$H$245</definedName>
    <definedName name="_______________lj600">#REF!</definedName>
    <definedName name="_______________lj900">#REF!</definedName>
    <definedName name="_______________LL3">#REF!</definedName>
    <definedName name="_______________LSO24">[11]Lead!#REF!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[7]r!$F$4</definedName>
    <definedName name="_______________mm1000">#REF!</definedName>
    <definedName name="_______________mm11">[3]r!$F$4</definedName>
    <definedName name="_______________mm111">[6]r!$F$4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[13]DATA_PRG!$H$269</definedName>
    <definedName name="_______________pv2">#REF!</definedName>
    <definedName name="_______________rr3">[8]v!$A$2:$E$51</definedName>
    <definedName name="_______________rrr1">[8]r!$B$1:$I$145</definedName>
    <definedName name="_______________SP10">[14]Sheet1!$C$18</definedName>
    <definedName name="_______________SP16">[14]Sheet1!$C$24</definedName>
    <definedName name="_______________SP7">[14]Sheet1!$C$15</definedName>
    <definedName name="_______________ss12">[9]rdamdata!$J$8</definedName>
    <definedName name="_______________ss20">[9]rdamdata!$J$7</definedName>
    <definedName name="_______________ss40">[9]rdamdata!$J$6</definedName>
    <definedName name="_______________var1">#REF!</definedName>
    <definedName name="_______________var4">#REF!</definedName>
    <definedName name="______________bla1">[2]leads!$H$7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[10]DATA!$H$67</definedName>
    <definedName name="______________CCW2">[10]DATA!$H$97</definedName>
    <definedName name="______________cur1">[3]r!$F$30</definedName>
    <definedName name="______________G120907">[17]Data!#REF!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[12]DATA_PRG!$H$245</definedName>
    <definedName name="______________knr2">#REF!</definedName>
    <definedName name="______________l1">[4]leads!$A$3:$E$108</definedName>
    <definedName name="______________l12">#REF!</definedName>
    <definedName name="______________l2">[3]r!$F$29</definedName>
    <definedName name="______________l3">#REF!</definedName>
    <definedName name="______________l4">[5]Sheet1!$W$2:$Y$103</definedName>
    <definedName name="______________l5">#REF!</definedName>
    <definedName name="______________l6">[3]r!$F$4</definedName>
    <definedName name="______________l7">[6]r!$F$4</definedName>
    <definedName name="______________l8">[3]r!$F$2</definedName>
    <definedName name="______________l9">[3]r!$F$3</definedName>
    <definedName name="______________LJ6">[10]DATA!$H$245</definedName>
    <definedName name="______________lj600">#REF!</definedName>
    <definedName name="______________lj900">#REF!</definedName>
    <definedName name="______________LL3">#REF!</definedName>
    <definedName name="______________LSO24">[11]Lead!#REF!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[7]r!$F$4</definedName>
    <definedName name="______________mm1000">#REF!</definedName>
    <definedName name="______________mm11">[3]r!$F$4</definedName>
    <definedName name="______________mm111">[6]r!$F$4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[13]DATA_PRG!$H$269</definedName>
    <definedName name="______________pv2">#REF!</definedName>
    <definedName name="______________rr3">[8]v!$A$2:$E$51</definedName>
    <definedName name="______________rrr1">[8]r!$B$1:$I$145</definedName>
    <definedName name="______________SP10">[14]Sheet1!$C$18</definedName>
    <definedName name="______________SP16">[14]Sheet1!$C$24</definedName>
    <definedName name="______________SP7">[14]Sheet1!$C$15</definedName>
    <definedName name="______________ss12">[9]rdamdata!$J$8</definedName>
    <definedName name="______________ss20">[9]rdamdata!$J$7</definedName>
    <definedName name="______________ss40">[9]rdamdata!$J$6</definedName>
    <definedName name="______________var1">#REF!</definedName>
    <definedName name="______________var4">#REF!</definedName>
    <definedName name="_____________bla1">[2]leads!$H$7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[10]DATA!$H$67</definedName>
    <definedName name="_____________CCW2">[10]DATA!$H$97</definedName>
    <definedName name="_____________cur1">[3]r!$F$30</definedName>
    <definedName name="_____________G120907">[18]Data!#REF!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[12]DATA_PRG!$H$245</definedName>
    <definedName name="_____________knr2">#REF!</definedName>
    <definedName name="_____________l1">[4]leads!$A$3:$E$108</definedName>
    <definedName name="_____________l12">#REF!</definedName>
    <definedName name="_____________l2">[3]r!$F$29</definedName>
    <definedName name="_____________l3">#REF!</definedName>
    <definedName name="_____________l4">[5]Sheet1!$W$2:$Y$103</definedName>
    <definedName name="_____________l5">#REF!</definedName>
    <definedName name="_____________l6">[3]r!$F$4</definedName>
    <definedName name="_____________l7">[6]r!$F$4</definedName>
    <definedName name="_____________l8">[3]r!$F$2</definedName>
    <definedName name="_____________l9">[3]r!$F$3</definedName>
    <definedName name="_____________LJ6">[10]DATA!$H$245</definedName>
    <definedName name="_____________lj600">#REF!</definedName>
    <definedName name="_____________lj900">#REF!</definedName>
    <definedName name="_____________LL3">#REF!</definedName>
    <definedName name="_____________LSO24">[11]Lead!#REF!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[7]r!$F$4</definedName>
    <definedName name="_____________mm1000">#REF!</definedName>
    <definedName name="_____________mm11">[3]r!$F$4</definedName>
    <definedName name="_____________mm111">[6]r!$F$4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[13]DATA_PRG!$H$269</definedName>
    <definedName name="_____________pv2">#REF!</definedName>
    <definedName name="_____________rr3">[8]v!$A$2:$E$51</definedName>
    <definedName name="_____________rrr1">[8]r!$B$1:$I$145</definedName>
    <definedName name="_____________SP10">[14]Sheet1!$C$18</definedName>
    <definedName name="_____________SP16">[14]Sheet1!$C$24</definedName>
    <definedName name="_____________SP7">[14]Sheet1!$C$15</definedName>
    <definedName name="_____________ss12">[9]rdamdata!$J$8</definedName>
    <definedName name="_____________ss20">[9]rdamdata!$J$7</definedName>
    <definedName name="_____________ss40">[9]rdamdata!$J$6</definedName>
    <definedName name="_____________var1">#REF!</definedName>
    <definedName name="_____________var4">#REF!</definedName>
    <definedName name="____________bla1">[2]leads!$H$7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[10]DATA!$H$67</definedName>
    <definedName name="____________CCW2">[10]DATA!$H$97</definedName>
    <definedName name="____________cur1">[3]r!$F$30</definedName>
    <definedName name="____________G120907">[19]Data!#REF!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[12]DATA_PRG!$H$245</definedName>
    <definedName name="____________l1">[4]leads!$A$3:$E$108</definedName>
    <definedName name="____________l12">#REF!</definedName>
    <definedName name="____________l2">[3]r!$F$29</definedName>
    <definedName name="____________l3">#REF!</definedName>
    <definedName name="____________l4">[5]Sheet1!$W$2:$Y$103</definedName>
    <definedName name="____________l5">#REF!</definedName>
    <definedName name="____________l6">[3]r!$F$4</definedName>
    <definedName name="____________l7">[6]r!$F$4</definedName>
    <definedName name="____________l8">[3]r!$F$2</definedName>
    <definedName name="____________l9">[3]r!$F$3</definedName>
    <definedName name="____________LJ6">[10]DATA!$H$245</definedName>
    <definedName name="____________lj600">#REF!</definedName>
    <definedName name="____________lj900">#REF!</definedName>
    <definedName name="____________LL3">#REF!</definedName>
    <definedName name="____________LSO24">[11]Lead!#REF!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[7]r!$F$4</definedName>
    <definedName name="____________mm1000">#REF!</definedName>
    <definedName name="____________mm11">[3]r!$F$4</definedName>
    <definedName name="____________mm111">[6]r!$F$4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[13]DATA_PRG!$H$269</definedName>
    <definedName name="____________pv2">#REF!</definedName>
    <definedName name="____________rr3">[8]v!$A$2:$E$51</definedName>
    <definedName name="____________rrr1">[8]r!$B$1:$I$145</definedName>
    <definedName name="____________SP10">[14]Sheet1!$C$18</definedName>
    <definedName name="____________SP16">[14]Sheet1!$C$24</definedName>
    <definedName name="____________SP7">[14]Sheet1!$C$15</definedName>
    <definedName name="____________ss12">[9]rdamdata!$J$8</definedName>
    <definedName name="____________ss20">[9]rdamdata!$J$7</definedName>
    <definedName name="____________ss40">[9]rdamdata!$J$6</definedName>
    <definedName name="____________var1">#REF!</definedName>
    <definedName name="____________var4">#REF!</definedName>
    <definedName name="____________xh2256">[20]HDPE!$L$30</definedName>
    <definedName name="____________xh2506">[20]HDPE!$M$30</definedName>
    <definedName name="____________xh2806">[20]HDPE!$N$30</definedName>
    <definedName name="____________xh3156">[20]HDPE!$O$30</definedName>
    <definedName name="____________xh634">[20]HDPE!$C$16</definedName>
    <definedName name="____________xk7100">[20]DI!$C$37</definedName>
    <definedName name="____________xk7150">[20]DI!$D$37</definedName>
    <definedName name="____________xk7250">[20]DI!$F$37</definedName>
    <definedName name="____________xk7300">[20]DI!$G$37</definedName>
    <definedName name="____________xp11010">[20]pvc!$F$61</definedName>
    <definedName name="____________xp1104">[20]pvc!$F$31</definedName>
    <definedName name="____________xp1106">[20]pvc!$F$46</definedName>
    <definedName name="____________xp1254">[20]pvc!$G$31</definedName>
    <definedName name="____________xp1256">[20]pvc!$G$46</definedName>
    <definedName name="____________xp14010">[20]pvc!$H$61</definedName>
    <definedName name="____________xp1404">[20]pvc!$H$31</definedName>
    <definedName name="____________xp1406">[20]pvc!$H$46</definedName>
    <definedName name="____________xp1604">[20]pvc!$I$31</definedName>
    <definedName name="____________xp1606">[20]pvc!$I$46</definedName>
    <definedName name="____________xp1804">[20]pvc!$J$31</definedName>
    <definedName name="____________xp1806">[20]pvc!$J$46</definedName>
    <definedName name="____________xp2006">[20]pvc!$K$46</definedName>
    <definedName name="____________xp6310">[20]pvc!$C$61</definedName>
    <definedName name="____________xp636">[20]pvc!$C$46</definedName>
    <definedName name="____________xp7510">[20]pvc!$D$61</definedName>
    <definedName name="____________xp754">[20]pvc!$D$31</definedName>
    <definedName name="____________xp756">[20]pvc!$D$46</definedName>
    <definedName name="____________xp9010">[20]pvc!$E$61</definedName>
    <definedName name="____________xp904">[20]pvc!$E$31</definedName>
    <definedName name="____________xp906">[20]pvc!$E$46</definedName>
    <definedName name="___________bla1">[2]leads!$H$7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[10]DATA!$H$67</definedName>
    <definedName name="___________CCW2">[10]DATA!$H$97</definedName>
    <definedName name="___________cur1">[3]r!$F$30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[12]DATA_PRG!$H$245</definedName>
    <definedName name="___________l1">[4]leads!$A$3:$E$108</definedName>
    <definedName name="___________l12">#REF!</definedName>
    <definedName name="___________l2">[3]r!$F$29</definedName>
    <definedName name="___________l3">#REF!</definedName>
    <definedName name="___________l4">[5]Sheet1!$W$2:$Y$103</definedName>
    <definedName name="___________l5">#REF!</definedName>
    <definedName name="___________l6">[3]r!$F$4</definedName>
    <definedName name="___________l7">[6]r!$F$4</definedName>
    <definedName name="___________l8">[3]r!$F$2</definedName>
    <definedName name="___________l9">[3]r!$F$3</definedName>
    <definedName name="___________LJ6">[10]DATA!$H$245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[7]r!$F$4</definedName>
    <definedName name="___________mm1000">#REF!</definedName>
    <definedName name="___________mm11">[3]r!$F$4</definedName>
    <definedName name="___________mm111">[6]r!$F$4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[13]DATA_PRG!$H$269</definedName>
    <definedName name="___________pv2">#REF!</definedName>
    <definedName name="___________rr3">[8]v!$A$2:$E$51</definedName>
    <definedName name="___________rrr1">[8]r!$B$1:$I$145</definedName>
    <definedName name="___________SP10">[14]Sheet1!$C$18</definedName>
    <definedName name="___________SP16">[14]Sheet1!$C$24</definedName>
    <definedName name="___________SP7">[14]Sheet1!$C$15</definedName>
    <definedName name="___________ss12">[9]rdamdata!$J$8</definedName>
    <definedName name="___________ss20">[9]rdamdata!$J$7</definedName>
    <definedName name="___________ss40">[9]rdamdata!$J$6</definedName>
    <definedName name="___________var1">#REF!</definedName>
    <definedName name="___________var4">#REF!</definedName>
    <definedName name="___________xh2256">[20]HDPE!$L$30</definedName>
    <definedName name="___________xh2506">[20]HDPE!$M$30</definedName>
    <definedName name="___________xh2806">[20]HDPE!$N$30</definedName>
    <definedName name="___________xh3156">[20]HDPE!$O$30</definedName>
    <definedName name="___________xh634">[20]HDPE!$C$16</definedName>
    <definedName name="___________xk7100">[20]DI!$C$37</definedName>
    <definedName name="___________xk7150">[20]DI!$D$37</definedName>
    <definedName name="___________xk7250">[20]DI!$F$37</definedName>
    <definedName name="___________xk7300">[20]DI!$G$37</definedName>
    <definedName name="___________xp11010">[20]pvc!$F$61</definedName>
    <definedName name="___________xp1104">[20]pvc!$F$31</definedName>
    <definedName name="___________xp1106">[20]pvc!$F$46</definedName>
    <definedName name="___________xp1254">[20]pvc!$G$31</definedName>
    <definedName name="___________xp1256">[20]pvc!$G$46</definedName>
    <definedName name="___________xp14010">[20]pvc!$H$61</definedName>
    <definedName name="___________xp1404">[20]pvc!$H$31</definedName>
    <definedName name="___________xp1406">[20]pvc!$H$46</definedName>
    <definedName name="___________xp1604">[20]pvc!$I$31</definedName>
    <definedName name="___________xp1606">[20]pvc!$I$46</definedName>
    <definedName name="___________xp1804">[20]pvc!$J$31</definedName>
    <definedName name="___________xp1806">[20]pvc!$J$46</definedName>
    <definedName name="___________xp2006">[20]pvc!$K$46</definedName>
    <definedName name="___________xp6310">[20]pvc!$C$61</definedName>
    <definedName name="___________xp636">[20]pvc!$C$46</definedName>
    <definedName name="___________xp7510">[20]pvc!$D$61</definedName>
    <definedName name="___________xp754">[20]pvc!$D$31</definedName>
    <definedName name="___________xp756">[20]pvc!$D$46</definedName>
    <definedName name="___________xp9010">[20]pvc!$E$61</definedName>
    <definedName name="___________xp904">[20]pvc!$E$31</definedName>
    <definedName name="___________xp906">[20]pvc!$E$46</definedName>
    <definedName name="__________bla1">[2]leads!$H$7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[10]DATA!$H$67</definedName>
    <definedName name="__________CCW2">[10]DATA!$H$97</definedName>
    <definedName name="__________cur1">[3]r!$F$30</definedName>
    <definedName name="__________G120907">[19]Data!#REF!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[12]DATA_PRG!$H$245</definedName>
    <definedName name="__________l1">[4]leads!$A$3:$E$108</definedName>
    <definedName name="__________l12">#REF!</definedName>
    <definedName name="__________l2">[3]r!$F$29</definedName>
    <definedName name="__________l3">#REF!</definedName>
    <definedName name="__________l4">[5]Sheet1!$W$2:$Y$103</definedName>
    <definedName name="__________l5">#REF!</definedName>
    <definedName name="__________l6">[3]r!$F$4</definedName>
    <definedName name="__________l7">[6]r!$F$4</definedName>
    <definedName name="__________l8">[3]r!$F$2</definedName>
    <definedName name="__________l9">[3]r!$F$3</definedName>
    <definedName name="__________LJ6">[10]DATA!$H$245</definedName>
    <definedName name="__________lj600">#REF!</definedName>
    <definedName name="__________lj900">#REF!</definedName>
    <definedName name="__________LL3">#REF!</definedName>
    <definedName name="__________LSO24">[11]Lead!#REF!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[7]r!$F$4</definedName>
    <definedName name="__________mm1000">#REF!</definedName>
    <definedName name="__________mm11">[3]r!$F$4</definedName>
    <definedName name="__________mm111">[6]r!$F$4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[13]DATA_PRG!$H$269</definedName>
    <definedName name="__________pv2">#REF!</definedName>
    <definedName name="__________rr3">[8]v!$A$2:$E$51</definedName>
    <definedName name="__________rrr1">[8]r!$B$1:$I$145</definedName>
    <definedName name="__________SP10">[14]Sheet1!$C$18</definedName>
    <definedName name="__________SP16">[14]Sheet1!$C$24</definedName>
    <definedName name="__________SP7">[14]Sheet1!$C$15</definedName>
    <definedName name="__________ss12">[9]rdamdata!$J$8</definedName>
    <definedName name="__________ss20">[9]rdamdata!$J$7</definedName>
    <definedName name="__________ss40">[9]rdamdata!$J$6</definedName>
    <definedName name="__________var1">#REF!</definedName>
    <definedName name="__________var4">#REF!</definedName>
    <definedName name="__________xh2256">[20]HDPE!$L$30</definedName>
    <definedName name="__________xh2506">[20]HDPE!$M$30</definedName>
    <definedName name="__________xh2806">[20]HDPE!$N$30</definedName>
    <definedName name="__________xh3156">[20]HDPE!$O$30</definedName>
    <definedName name="__________xh634">[20]HDPE!$C$16</definedName>
    <definedName name="__________xk7100">[20]DI!$C$37</definedName>
    <definedName name="__________xk7150">[20]DI!$D$37</definedName>
    <definedName name="__________xk7250">[20]DI!$F$37</definedName>
    <definedName name="__________xk7300">[20]DI!$G$37</definedName>
    <definedName name="__________xp11010">[20]pvc!$F$61</definedName>
    <definedName name="__________xp1104">[20]pvc!$F$31</definedName>
    <definedName name="__________xp1106">[20]pvc!$F$46</definedName>
    <definedName name="__________xp1254">[20]pvc!$G$31</definedName>
    <definedName name="__________xp1256">[20]pvc!$G$46</definedName>
    <definedName name="__________xp14010">[20]pvc!$H$61</definedName>
    <definedName name="__________xp1404">[20]pvc!$H$31</definedName>
    <definedName name="__________xp1406">[20]pvc!$H$46</definedName>
    <definedName name="__________xp1604">[20]pvc!$I$31</definedName>
    <definedName name="__________xp1606">[20]pvc!$I$46</definedName>
    <definedName name="__________xp1804">[20]pvc!$J$31</definedName>
    <definedName name="__________xp1806">[20]pvc!$J$46</definedName>
    <definedName name="__________xp2006">[20]pvc!$K$46</definedName>
    <definedName name="__________xp6310">[20]pvc!$C$61</definedName>
    <definedName name="__________xp636">[20]pvc!$C$46</definedName>
    <definedName name="__________xp7510">[20]pvc!$D$61</definedName>
    <definedName name="__________xp754">[20]pvc!$D$31</definedName>
    <definedName name="__________xp756">[20]pvc!$D$46</definedName>
    <definedName name="__________xp9010">[20]pvc!$E$61</definedName>
    <definedName name="__________xp904">[20]pvc!$E$31</definedName>
    <definedName name="__________xp906">[20]pvc!$E$46</definedName>
    <definedName name="_________bla1">[2]leads!$H$7</definedName>
    <definedName name="_________can430">40.73</definedName>
    <definedName name="_________can435">43.3</definedName>
    <definedName name="_________CCW1">[10]DATA!$H$67</definedName>
    <definedName name="_________CCW2">[10]DATA!$H$97</definedName>
    <definedName name="_________cur1">[3]r!$F$30</definedName>
    <definedName name="_________imp1">[12]DATA_PRG!$H$245</definedName>
    <definedName name="_________l1">[4]leads!$A$3:$E$108</definedName>
    <definedName name="_________l12">#REF!</definedName>
    <definedName name="_________l2">[3]r!$F$29</definedName>
    <definedName name="_________l3">#REF!</definedName>
    <definedName name="_________l4">[5]Sheet1!$W$2:$Y$103</definedName>
    <definedName name="_________l5">#REF!</definedName>
    <definedName name="_________l6">[3]r!$F$4</definedName>
    <definedName name="_________l7">[6]r!$F$4</definedName>
    <definedName name="_________l8">[3]r!$F$2</definedName>
    <definedName name="_________l9">[3]r!$F$3</definedName>
    <definedName name="_________LJ6">[10]DATA!$H$245</definedName>
    <definedName name="_________Met45">#REF!</definedName>
    <definedName name="_________MEt55">#REF!</definedName>
    <definedName name="_________Met63">#REF!</definedName>
    <definedName name="_________mm1">[7]r!$F$4</definedName>
    <definedName name="_________mm1000">#REF!</definedName>
    <definedName name="_________mm11">[3]r!$F$4</definedName>
    <definedName name="_________mm111">[6]r!$F$4</definedName>
    <definedName name="_________mm600">#REF!</definedName>
    <definedName name="_________mm800">#REF!</definedName>
    <definedName name="_________pc2">#REF!</definedName>
    <definedName name="_________pla4">[13]DATA_PRG!$H$269</definedName>
    <definedName name="_________pv2">#REF!</definedName>
    <definedName name="_________rr3">[8]v!$A$2:$E$51</definedName>
    <definedName name="_________rrr1">[8]r!$B$1:$I$145</definedName>
    <definedName name="_________RT5565">#REF!</definedName>
    <definedName name="_________SP10">[14]Sheet1!$C$18</definedName>
    <definedName name="_________SP16">[14]Sheet1!$C$24</definedName>
    <definedName name="_________SP7">[14]Sheet1!$C$15</definedName>
    <definedName name="_________ss12">[9]rdamdata!$J$8</definedName>
    <definedName name="_________ss20">[9]rdamdata!$J$7</definedName>
    <definedName name="_________ss40">[9]rdamdata!$J$6</definedName>
    <definedName name="_________var1">#REF!</definedName>
    <definedName name="_________var4">#REF!</definedName>
    <definedName name="_________xh2506">[21]HDPE!$M$30</definedName>
    <definedName name="_________xh2806">[21]HDPE!$N$30</definedName>
    <definedName name="_________xh3156">[21]HDPE!$O$30</definedName>
    <definedName name="_________xh634">[21]HDPE!$C$16</definedName>
    <definedName name="_________xk7100">[21]DI!$C$37</definedName>
    <definedName name="_________xk7150">[21]DI!$D$37</definedName>
    <definedName name="_________xk7250">[21]DI!$F$37</definedName>
    <definedName name="_________xk7300">[21]DI!$G$37</definedName>
    <definedName name="_________xp11010">[21]pvc!$F$61</definedName>
    <definedName name="_________xp1104">[21]pvc!$F$31</definedName>
    <definedName name="_________xp1106">[21]pvc!$F$46</definedName>
    <definedName name="_________xp1254">[21]pvc!$G$31</definedName>
    <definedName name="_________xp1256">[21]pvc!$G$46</definedName>
    <definedName name="_________xp14010">[21]pvc!$H$61</definedName>
    <definedName name="_________xp1404">[21]pvc!$H$31</definedName>
    <definedName name="_________xp1406">[21]pvc!$H$46</definedName>
    <definedName name="_________xp1604">[21]pvc!$I$31</definedName>
    <definedName name="_________xp1606">[21]pvc!$I$46</definedName>
    <definedName name="_________xp1804">[21]pvc!$J$31</definedName>
    <definedName name="_________xp1806">[21]pvc!$J$46</definedName>
    <definedName name="_________xp2006">[21]pvc!$K$46</definedName>
    <definedName name="_________xp6310">[21]pvc!$C$61</definedName>
    <definedName name="_________xp636">[21]pvc!$C$46</definedName>
    <definedName name="_________xp7510">[21]pvc!$D$61</definedName>
    <definedName name="_________xp754">[21]pvc!$D$31</definedName>
    <definedName name="_________xp756">[21]pvc!$D$46</definedName>
    <definedName name="_________xp9010">[21]pvc!$E$61</definedName>
    <definedName name="_________xp904">[21]pvc!$E$31</definedName>
    <definedName name="_________xp906">[21]pvc!$E$46</definedName>
    <definedName name="________bla1">[2]leads!$H$7</definedName>
    <definedName name="________can430">40.73</definedName>
    <definedName name="________can435">43.3</definedName>
    <definedName name="________CCW1">[10]DATA!$H$67</definedName>
    <definedName name="________CCW2">[10]DATA!$H$97</definedName>
    <definedName name="________cur1">[3]r!$F$30</definedName>
    <definedName name="________G120907">[22]Data!#REF!</definedName>
    <definedName name="________imp1">[12]DATA_PRG!$H$245</definedName>
    <definedName name="________l1">[4]leads!$A$3:$E$108</definedName>
    <definedName name="________l12">#REF!</definedName>
    <definedName name="________l2">[3]r!$F$29</definedName>
    <definedName name="________l3">#REF!</definedName>
    <definedName name="________l4">[5]Sheet1!$W$2:$Y$103</definedName>
    <definedName name="________l5">#REF!</definedName>
    <definedName name="________l6">[3]r!$F$4</definedName>
    <definedName name="________l7">[6]r!$F$4</definedName>
    <definedName name="________l8">[3]r!$F$2</definedName>
    <definedName name="________l9">[3]r!$F$3</definedName>
    <definedName name="________LJ6">[10]DATA!$H$245</definedName>
    <definedName name="________mm1">[7]r!$F$4</definedName>
    <definedName name="________mm11">[3]r!$F$4</definedName>
    <definedName name="________mm111">[6]r!$F$4</definedName>
    <definedName name="________pc2">#REF!</definedName>
    <definedName name="________pla4">[13]DATA_PRG!$H$269</definedName>
    <definedName name="________pv2">#REF!</definedName>
    <definedName name="________rr3">[8]v!$A$2:$E$51</definedName>
    <definedName name="________rrr1">[8]r!$B$1:$I$145</definedName>
    <definedName name="________SP10">[14]Sheet1!$C$18</definedName>
    <definedName name="________SP16">[14]Sheet1!$C$24</definedName>
    <definedName name="________SP7">[14]Sheet1!$C$15</definedName>
    <definedName name="________ss12">[9]rdamdata!$J$8</definedName>
    <definedName name="________ss20">[9]rdamdata!$J$7</definedName>
    <definedName name="________ss40">[9]rdamdata!$J$6</definedName>
    <definedName name="________var1">#REF!</definedName>
    <definedName name="________var4">#REF!</definedName>
    <definedName name="________xh2256">[21]HDPE!$L$30</definedName>
    <definedName name="________xh2506">[21]HDPE!$M$30</definedName>
    <definedName name="________xh2806">[21]HDPE!$N$30</definedName>
    <definedName name="________xh3156">[21]HDPE!$O$30</definedName>
    <definedName name="________xh634">[21]HDPE!$C$16</definedName>
    <definedName name="________xk7100">[21]DI!$C$37</definedName>
    <definedName name="________xk7150">[21]DI!$D$37</definedName>
    <definedName name="________xk7250">[21]DI!$F$37</definedName>
    <definedName name="________xk7300">[21]DI!$G$37</definedName>
    <definedName name="________xp11010">[21]pvc!$F$61</definedName>
    <definedName name="________xp1104">[21]pvc!$F$31</definedName>
    <definedName name="________xp1106">[21]pvc!$F$46</definedName>
    <definedName name="________xp1254">[21]pvc!$G$31</definedName>
    <definedName name="________xp1256">[21]pvc!$G$46</definedName>
    <definedName name="________xp14010">[21]pvc!$H$61</definedName>
    <definedName name="________xp1404">[21]pvc!$H$31</definedName>
    <definedName name="________xp1406">[21]pvc!$H$46</definedName>
    <definedName name="________xp1604">[21]pvc!$I$31</definedName>
    <definedName name="________xp1606">[21]pvc!$I$46</definedName>
    <definedName name="________xp1804">[21]pvc!$J$31</definedName>
    <definedName name="________xp1806">[21]pvc!$J$46</definedName>
    <definedName name="________xp2006">[21]pvc!$K$46</definedName>
    <definedName name="________xp6310">[21]pvc!$C$61</definedName>
    <definedName name="________xp636">[21]pvc!$C$46</definedName>
    <definedName name="________xp7510">[21]pvc!$D$61</definedName>
    <definedName name="________xp754">[21]pvc!$D$31</definedName>
    <definedName name="________xp756">[21]pvc!$D$46</definedName>
    <definedName name="________xp9010">[21]pvc!$E$61</definedName>
    <definedName name="________xp904">[21]pvc!$E$31</definedName>
    <definedName name="________xp906">[21]pvc!$E$46</definedName>
    <definedName name="_______bla1">[2]leads!$H$7</definedName>
    <definedName name="_______can430">40.73</definedName>
    <definedName name="_______can435">43.3</definedName>
    <definedName name="_______CCW1">[10]DATA!$H$67</definedName>
    <definedName name="_______CCW2">[10]DATA!$H$97</definedName>
    <definedName name="_______cur1">[3]r!$F$30</definedName>
    <definedName name="_______G120907">[22]Data!#REF!</definedName>
    <definedName name="_______imp1">[12]DATA_PRG!$H$245</definedName>
    <definedName name="_______l1">[4]leads!$A$3:$E$108</definedName>
    <definedName name="_______l12">#REF!</definedName>
    <definedName name="_______l2">[3]r!$F$29</definedName>
    <definedName name="_______l3">#REF!</definedName>
    <definedName name="_______l4">[5]Sheet1!$W$2:$Y$103</definedName>
    <definedName name="_______l5">#REF!</definedName>
    <definedName name="_______l6">[3]r!$F$4</definedName>
    <definedName name="_______l7">[6]r!$F$4</definedName>
    <definedName name="_______l8">[3]r!$F$2</definedName>
    <definedName name="_______l9">[3]r!$F$3</definedName>
    <definedName name="_______LJ6">[10]DATA!$H$245</definedName>
    <definedName name="_______MA1">#REF!</definedName>
    <definedName name="_______mm1">[7]r!$F$4</definedName>
    <definedName name="_______mm11">[3]r!$F$4</definedName>
    <definedName name="_______mm111">[6]r!$F$4</definedName>
    <definedName name="_______pc2">#REF!</definedName>
    <definedName name="_______pla4">[13]DATA_PRG!$H$269</definedName>
    <definedName name="_______pv2">#REF!</definedName>
    <definedName name="_______rr3">[8]v!$A$2:$E$51</definedName>
    <definedName name="_______rrr1">[8]r!$B$1:$I$145</definedName>
    <definedName name="_______RT5565">#REF!</definedName>
    <definedName name="_______SP10">[14]Sheet1!$C$18</definedName>
    <definedName name="_______SP16">[14]Sheet1!$C$24</definedName>
    <definedName name="_______SP7">[14]Sheet1!$C$15</definedName>
    <definedName name="_______ss12">[9]rdamdata!$J$8</definedName>
    <definedName name="_______ss20">[9]rdamdata!$J$7</definedName>
    <definedName name="_______ss40">[9]rdamdata!$J$6</definedName>
    <definedName name="_______var1">#REF!</definedName>
    <definedName name="_______var4">#REF!</definedName>
    <definedName name="_______xh2256">[21]HDPE!$L$30</definedName>
    <definedName name="_______xh2506">[21]HDPE!$M$30</definedName>
    <definedName name="_______xh2806">[21]HDPE!$N$30</definedName>
    <definedName name="_______xh3156">[21]HDPE!$O$30</definedName>
    <definedName name="_______xh634">[21]HDPE!$C$16</definedName>
    <definedName name="_______xk7100">[21]DI!$C$37</definedName>
    <definedName name="_______xk7150">[21]DI!$D$37</definedName>
    <definedName name="_______xk7250">[21]DI!$F$37</definedName>
    <definedName name="_______xk7300">[21]DI!$G$37</definedName>
    <definedName name="_______xp11010">[21]pvc!$F$61</definedName>
    <definedName name="_______xp1104">[21]pvc!$F$31</definedName>
    <definedName name="_______xp1106">[21]pvc!$F$46</definedName>
    <definedName name="_______xp1254">[21]pvc!$G$31</definedName>
    <definedName name="_______xp1256">[21]pvc!$G$46</definedName>
    <definedName name="_______xp14010">[21]pvc!$H$61</definedName>
    <definedName name="_______xp1404">[21]pvc!$H$31</definedName>
    <definedName name="_______xp1406">[21]pvc!$H$46</definedName>
    <definedName name="_______xp1604">[21]pvc!$I$31</definedName>
    <definedName name="_______xp1606">[21]pvc!$I$46</definedName>
    <definedName name="_______xp1804">[21]pvc!$J$31</definedName>
    <definedName name="_______xp1806">[21]pvc!$J$46</definedName>
    <definedName name="_______xp2006">[21]pvc!$K$46</definedName>
    <definedName name="_______xp6310">[21]pvc!$C$61</definedName>
    <definedName name="_______xp636">[21]pvc!$C$46</definedName>
    <definedName name="_______xp7510">[21]pvc!$D$61</definedName>
    <definedName name="_______xp754">[21]pvc!$D$31</definedName>
    <definedName name="_______xp756">[21]pvc!$D$46</definedName>
    <definedName name="_______xp9010">[21]pvc!$E$61</definedName>
    <definedName name="_______xp904">[21]pvc!$E$31</definedName>
    <definedName name="_______xp906">[21]pvc!$E$46</definedName>
    <definedName name="______bla1">[2]leads!$H$7</definedName>
    <definedName name="______can430">40.73</definedName>
    <definedName name="______can435">43.3</definedName>
    <definedName name="______CCW1">[10]DATA!$H$67</definedName>
    <definedName name="______CCW2">[10]DATA!$H$97</definedName>
    <definedName name="______cur1">[3]r!$F$30</definedName>
    <definedName name="______er1">#REF!</definedName>
    <definedName name="______G120907">[23]Data!#REF!</definedName>
    <definedName name="______imp1">[12]DATA_PRG!$H$245</definedName>
    <definedName name="______l1">[4]leads!$A$3:$E$108</definedName>
    <definedName name="______l12">#REF!</definedName>
    <definedName name="______l2">[3]r!$F$29</definedName>
    <definedName name="______l3">#REF!</definedName>
    <definedName name="______l4">[5]Sheet1!$W$2:$Y$103</definedName>
    <definedName name="______l5">#REF!</definedName>
    <definedName name="______l6">[3]r!$F$4</definedName>
    <definedName name="______l7">[6]r!$F$4</definedName>
    <definedName name="______l8">[3]r!$F$2</definedName>
    <definedName name="______l9">[3]r!$F$3</definedName>
    <definedName name="______LJ6">[10]DATA!$H$245</definedName>
    <definedName name="______me12">'[24]Lead statement'!#REF!</definedName>
    <definedName name="______mm1">[7]r!$F$4</definedName>
    <definedName name="______mm11">[3]r!$F$4</definedName>
    <definedName name="______mm111">[6]r!$F$4</definedName>
    <definedName name="______pc2">#REF!</definedName>
    <definedName name="______pla4">[13]DATA_PRG!$H$269</definedName>
    <definedName name="______pv2">#REF!</definedName>
    <definedName name="______rr3">[8]v!$A$2:$E$51</definedName>
    <definedName name="______rrr1">[8]r!$B$1:$I$145</definedName>
    <definedName name="______SP10">[14]Sheet1!$C$18</definedName>
    <definedName name="______SP16">[14]Sheet1!$C$24</definedName>
    <definedName name="______SP7">[14]Sheet1!$C$15</definedName>
    <definedName name="______ss12">[9]rdamdata!$J$8</definedName>
    <definedName name="______ss20">[9]rdamdata!$J$7</definedName>
    <definedName name="______ss40">[9]rdamdata!$J$6</definedName>
    <definedName name="______var1">#REF!</definedName>
    <definedName name="______var4">#REF!</definedName>
    <definedName name="______xh2256">[21]HDPE!$L$30</definedName>
    <definedName name="______xh2506">[21]HDPE!$M$30</definedName>
    <definedName name="______xh2806">[21]HDPE!$N$30</definedName>
    <definedName name="______xh3156">[21]HDPE!$O$30</definedName>
    <definedName name="______xh634">[21]HDPE!$C$16</definedName>
    <definedName name="______xk7100">[21]DI!$C$37</definedName>
    <definedName name="______xk7150">[21]DI!$D$37</definedName>
    <definedName name="______xk7250">[21]DI!$F$37</definedName>
    <definedName name="______xk7300">[21]DI!$G$37</definedName>
    <definedName name="______xp11010">[21]pvc!$F$61</definedName>
    <definedName name="______xp1104">[21]pvc!$F$31</definedName>
    <definedName name="______xp1106">[21]pvc!$F$46</definedName>
    <definedName name="______xp1254">[21]pvc!$G$31</definedName>
    <definedName name="______xp1256">[21]pvc!$G$46</definedName>
    <definedName name="______xp14010">[21]pvc!$H$61</definedName>
    <definedName name="______xp1404">[21]pvc!$H$31</definedName>
    <definedName name="______xp1406">[21]pvc!$H$46</definedName>
    <definedName name="______xp1604">[21]pvc!$I$31</definedName>
    <definedName name="______xp1606">[21]pvc!$I$46</definedName>
    <definedName name="______xp1804">[21]pvc!$J$31</definedName>
    <definedName name="______xp1806">[21]pvc!$J$46</definedName>
    <definedName name="______xp2006">[21]pvc!$K$46</definedName>
    <definedName name="______xp6310">[21]pvc!$C$61</definedName>
    <definedName name="______xp636">[21]pvc!$C$46</definedName>
    <definedName name="______xp7510">[21]pvc!$D$61</definedName>
    <definedName name="______xp754">[21]pvc!$D$31</definedName>
    <definedName name="______xp756">[21]pvc!$D$46</definedName>
    <definedName name="______xp9010">[21]pvc!$E$61</definedName>
    <definedName name="______xp904">[21]pvc!$E$31</definedName>
    <definedName name="______xp906">[21]pvc!$E$46</definedName>
    <definedName name="_____12">#REF!</definedName>
    <definedName name="_____bla1">[2]leads!$H$7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[10]DATA!$H$67</definedName>
    <definedName name="_____CCW2">[10]DATA!$H$97</definedName>
    <definedName name="_____cur1">[3]r!$F$30</definedName>
    <definedName name="_____er1">#REF!</definedName>
    <definedName name="_____G120907">[23]Data!#REF!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[12]DATA_PRG!$H$245</definedName>
    <definedName name="_____l1">[4]leads!$A$3:$E$108</definedName>
    <definedName name="_____l12">#REF!</definedName>
    <definedName name="_____l2">[3]r!$F$29</definedName>
    <definedName name="_____l3">#REF!</definedName>
    <definedName name="_____l4">[5]Sheet1!$W$2:$Y$103</definedName>
    <definedName name="_____l5">#REF!</definedName>
    <definedName name="_____l6">[3]r!$F$4</definedName>
    <definedName name="_____l7">[6]r!$F$4</definedName>
    <definedName name="_____l8">[3]r!$F$2</definedName>
    <definedName name="_____l9">[3]r!$F$3</definedName>
    <definedName name="_____LJ6">[10]DATA!$H$245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[7]r!$F$4</definedName>
    <definedName name="_____mm11">[3]r!$F$4</definedName>
    <definedName name="_____mm111">[6]r!$F$4</definedName>
    <definedName name="_____OH1">[25]MRATES!$T$26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[13]DATA_PRG!$H$269</definedName>
    <definedName name="_____pv2">#REF!</definedName>
    <definedName name="_____rr3">[8]v!$A$2:$E$51</definedName>
    <definedName name="_____rrr1">[8]r!$B$1:$I$145</definedName>
    <definedName name="_____RT5565">#REF!</definedName>
    <definedName name="_____SP10">[14]Sheet1!$C$18</definedName>
    <definedName name="_____SP16">[14]Sheet1!$C$24</definedName>
    <definedName name="_____SP7">[14]Sheet1!$C$15</definedName>
    <definedName name="_____ss12">[9]rdamdata!$J$8</definedName>
    <definedName name="_____ss20">[9]rdamdata!$J$7</definedName>
    <definedName name="_____ss40">[9]rdamdata!$J$6</definedName>
    <definedName name="_____var1">#REF!</definedName>
    <definedName name="_____var4">#REF!</definedName>
    <definedName name="_____xh2256">[21]HDPE!$L$30</definedName>
    <definedName name="_____xh2506">[21]HDPE!$M$30</definedName>
    <definedName name="_____xh2806">[21]HDPE!$N$30</definedName>
    <definedName name="_____xh3156">[21]HDPE!$O$30</definedName>
    <definedName name="_____xh634">[21]HDPE!$C$16</definedName>
    <definedName name="_____xk7100">[21]DI!$C$37</definedName>
    <definedName name="_____xk7150">[21]DI!$D$37</definedName>
    <definedName name="_____xk7250">[21]DI!$F$37</definedName>
    <definedName name="_____xk7300">[21]DI!$G$37</definedName>
    <definedName name="_____xp11010">[21]pvc!$F$61</definedName>
    <definedName name="_____xp1104">[21]pvc!$F$31</definedName>
    <definedName name="_____xp1106">[21]pvc!$F$46</definedName>
    <definedName name="_____xp1254">[21]pvc!$G$31</definedName>
    <definedName name="_____xp1256">[21]pvc!$G$46</definedName>
    <definedName name="_____xp14010">[21]pvc!$H$61</definedName>
    <definedName name="_____xp1404">[21]pvc!$H$31</definedName>
    <definedName name="_____xp1406">[21]pvc!$H$46</definedName>
    <definedName name="_____xp1604">[21]pvc!$I$31</definedName>
    <definedName name="_____xp1606">[21]pvc!$I$46</definedName>
    <definedName name="_____xp1804">[21]pvc!$J$31</definedName>
    <definedName name="_____xp1806">[21]pvc!$J$46</definedName>
    <definedName name="_____xp2006">[21]pvc!$K$46</definedName>
    <definedName name="_____xp6310">[21]pvc!$C$61</definedName>
    <definedName name="_____xp636">[21]pvc!$C$46</definedName>
    <definedName name="_____xp7510">[21]pvc!$D$61</definedName>
    <definedName name="_____xp754">[21]pvc!$D$31</definedName>
    <definedName name="_____xp756">[21]pvc!$D$46</definedName>
    <definedName name="_____xp9010">[21]pvc!$E$61</definedName>
    <definedName name="_____xp904">[21]pvc!$E$31</definedName>
    <definedName name="_____xp906">[21]pvc!$E$46</definedName>
    <definedName name="____bla1">[2]leads!$H$7</definedName>
    <definedName name="____can430">40.73</definedName>
    <definedName name="____can435">43.3</definedName>
    <definedName name="____CCW1">[10]DATA!$H$67</definedName>
    <definedName name="____CCW2">[10]DATA!$H$97</definedName>
    <definedName name="____cur1">[3]r!$F$30</definedName>
    <definedName name="____er1">#REF!</definedName>
    <definedName name="____G120907">[26]Data!#REF!</definedName>
    <definedName name="____imp1">[12]DATA_PRG!$H$245</definedName>
    <definedName name="____knr2">#REF!</definedName>
    <definedName name="____l1">[4]leads!$A$3:$E$108</definedName>
    <definedName name="____l12">#REF!</definedName>
    <definedName name="____l2">[3]r!$F$29</definedName>
    <definedName name="____l3">#REF!</definedName>
    <definedName name="____l4">[5]Sheet1!$W$2:$Y$103</definedName>
    <definedName name="____l5">#REF!</definedName>
    <definedName name="____l6">[3]r!$F$4</definedName>
    <definedName name="____l7">[6]r!$F$4</definedName>
    <definedName name="____l8">[3]r!$F$2</definedName>
    <definedName name="____l9">[3]r!$F$3</definedName>
    <definedName name="____LJ6">[10]DATA!$H$245</definedName>
    <definedName name="____mm1">[7]r!$F$4</definedName>
    <definedName name="____mm11">[3]r!$F$4</definedName>
    <definedName name="____mm111">[6]r!$F$4</definedName>
    <definedName name="____OH1">[25]MRATES!$T$26</definedName>
    <definedName name="____pc2">#REF!</definedName>
    <definedName name="____pla4">[13]DATA_PRG!$H$269</definedName>
    <definedName name="____pv2">#REF!</definedName>
    <definedName name="____rr3">[8]v!$A$2:$E$51</definedName>
    <definedName name="____rrr1">[8]r!$B$1:$I$145</definedName>
    <definedName name="____SP10">[14]Sheet1!$C$18</definedName>
    <definedName name="____SP16">[14]Sheet1!$C$24</definedName>
    <definedName name="____SP7">[14]Sheet1!$C$15</definedName>
    <definedName name="____ss12">[9]rdamdata!$J$8</definedName>
    <definedName name="____ss20">[9]rdamdata!$J$7</definedName>
    <definedName name="____ss40">[9]rdamdata!$J$6</definedName>
    <definedName name="____var1">#REF!</definedName>
    <definedName name="____var4">#REF!</definedName>
    <definedName name="____xh2256">[21]HDPE!$L$30</definedName>
    <definedName name="____xh2506">[21]HDPE!$M$30</definedName>
    <definedName name="____xh2806">[21]HDPE!$N$30</definedName>
    <definedName name="____xh3156">[21]HDPE!$O$30</definedName>
    <definedName name="____xh634">[21]HDPE!$C$16</definedName>
    <definedName name="____xk7100">[21]DI!$C$37</definedName>
    <definedName name="____xk7150">[21]DI!$D$37</definedName>
    <definedName name="____xk7250">[21]DI!$F$37</definedName>
    <definedName name="____xk7300">[21]DI!$G$37</definedName>
    <definedName name="____xp11010">[21]pvc!$F$61</definedName>
    <definedName name="____xp1104">[21]pvc!$F$31</definedName>
    <definedName name="____xp1106">[21]pvc!$F$46</definedName>
    <definedName name="____xp1254">[21]pvc!$G$31</definedName>
    <definedName name="____xp1256">[21]pvc!$G$46</definedName>
    <definedName name="____xp14010">[21]pvc!$H$61</definedName>
    <definedName name="____xp1404">[21]pvc!$H$31</definedName>
    <definedName name="____xp1406">[21]pvc!$H$46</definedName>
    <definedName name="____xp1604">[21]pvc!$I$31</definedName>
    <definedName name="____xp1606">[21]pvc!$I$46</definedName>
    <definedName name="____xp1804">[21]pvc!$J$31</definedName>
    <definedName name="____xp1806">[21]pvc!$J$46</definedName>
    <definedName name="____xp2006">[21]pvc!$K$46</definedName>
    <definedName name="____xp6310">[21]pvc!$C$61</definedName>
    <definedName name="____xp636">[21]pvc!$C$46</definedName>
    <definedName name="____xp7510">[21]pvc!$D$61</definedName>
    <definedName name="____xp754">[21]pvc!$D$31</definedName>
    <definedName name="____xp756">[21]pvc!$D$46</definedName>
    <definedName name="____xp9010">[21]pvc!$E$61</definedName>
    <definedName name="____xp904">[21]pvc!$E$31</definedName>
    <definedName name="____xp906">[21]pvc!$E$46</definedName>
    <definedName name="___bla1">[2]leads!$H$7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[10]DATA!$H$67</definedName>
    <definedName name="___CCW2">[10]DATA!$H$97</definedName>
    <definedName name="___cur1">[3]r!$F$30</definedName>
    <definedName name="___er1">#REF!</definedName>
    <definedName name="___G120907">[26]Data!#REF!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[12]DATA_PRG!$H$245</definedName>
    <definedName name="___knr2">#REF!</definedName>
    <definedName name="___l1">[4]leads!$A$3:$E$108</definedName>
    <definedName name="___l12">#REF!</definedName>
    <definedName name="___l2">[3]r!$F$29</definedName>
    <definedName name="___l3">#REF!</definedName>
    <definedName name="___l4">[5]Sheet1!$W$2:$Y$103</definedName>
    <definedName name="___l5">#REF!</definedName>
    <definedName name="___l6">[3]r!$F$4</definedName>
    <definedName name="___l7">[6]r!$F$4</definedName>
    <definedName name="___l8">[3]r!$F$2</definedName>
    <definedName name="___l9">[3]r!$F$3</definedName>
    <definedName name="___LJ6">[10]DATA!$H$245</definedName>
    <definedName name="___lj600">#REF!</definedName>
    <definedName name="___lj900">#REF!</definedName>
    <definedName name="___LL3">#REF!</definedName>
    <definedName name="___ma2">'[27]C-data'!$F$7</definedName>
    <definedName name="___me12">'[28]Lead statement'!#REF!</definedName>
    <definedName name="___me15">'[29]Lead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[7]r!$F$4</definedName>
    <definedName name="___mm11">[3]r!$F$4</definedName>
    <definedName name="___mm111">[6]r!$F$4</definedName>
    <definedName name="___MS6">[30]MRATES!$P$50</definedName>
    <definedName name="___ne10">'[31]Lead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[13]DATA_PRG!$H$269</definedName>
    <definedName name="___pv2">#REF!</definedName>
    <definedName name="___rr3">[8]v!$A$2:$E$51</definedName>
    <definedName name="___rrr1">[8]r!$B$1:$I$145</definedName>
    <definedName name="___RT5565">#REF!</definedName>
    <definedName name="___SP10">[14]Sheet1!$C$18</definedName>
    <definedName name="___SP16">[14]Sheet1!$C$24</definedName>
    <definedName name="___SP7">[14]Sheet1!$C$15</definedName>
    <definedName name="___ss12">[9]rdamdata!$J$8</definedName>
    <definedName name="___ss20">[9]rdamdata!$J$7</definedName>
    <definedName name="___ss40">[9]rdamdata!$J$6</definedName>
    <definedName name="___var1">#REF!</definedName>
    <definedName name="___var4">#REF!</definedName>
    <definedName name="___xh2256">[21]HDPE!$L$30</definedName>
    <definedName name="___xh2506">[21]HDPE!$M$30</definedName>
    <definedName name="___xh2806">[21]HDPE!$N$30</definedName>
    <definedName name="___xh3156">[21]HDPE!$O$30</definedName>
    <definedName name="___xh634">[21]HDPE!$C$16</definedName>
    <definedName name="___xk7100">[21]DI!$C$37</definedName>
    <definedName name="___xk7150">[21]DI!$D$37</definedName>
    <definedName name="___xk7250">[21]DI!$F$37</definedName>
    <definedName name="___xk7300">[21]DI!$G$37</definedName>
    <definedName name="___xlnm_Print_Area">NA()</definedName>
    <definedName name="___xp11010">[21]pvc!$F$61</definedName>
    <definedName name="___xp1104">[21]pvc!$F$31</definedName>
    <definedName name="___xp1106">[21]pvc!$F$46</definedName>
    <definedName name="___xp1254">[21]pvc!$G$31</definedName>
    <definedName name="___xp1256">[21]pvc!$G$46</definedName>
    <definedName name="___xp14010">[21]pvc!$H$61</definedName>
    <definedName name="___xp1404">[21]pvc!$H$31</definedName>
    <definedName name="___xp1406">[21]pvc!$H$46</definedName>
    <definedName name="___xp1604">[21]pvc!$I$31</definedName>
    <definedName name="___xp1606">[21]pvc!$I$46</definedName>
    <definedName name="___xp1804">[21]pvc!$J$31</definedName>
    <definedName name="___xp1806">[21]pvc!$J$46</definedName>
    <definedName name="___xp2006">[21]pvc!$K$46</definedName>
    <definedName name="___xp6310">[21]pvc!$C$61</definedName>
    <definedName name="___xp636">[21]pvc!$C$46</definedName>
    <definedName name="___xp7510">[21]pvc!$D$61</definedName>
    <definedName name="___xp754">[21]pvc!$D$31</definedName>
    <definedName name="___xp756">[21]pvc!$D$46</definedName>
    <definedName name="___xp9010">[21]pvc!$E$61</definedName>
    <definedName name="___xp904">[21]pvc!$E$31</definedName>
    <definedName name="___xp906">[21]pvc!$E$46</definedName>
    <definedName name="__atw2">'[27]C-data'!$F$92</definedName>
    <definedName name="__AUX1">#REF!</definedName>
    <definedName name="__AUX111">[32]bom!$R$2</definedName>
    <definedName name="__aux2">#REF!</definedName>
    <definedName name="__AUX3">#REF!</definedName>
    <definedName name="__bla1">[2]leads!$H$7</definedName>
    <definedName name="__can430">40.73</definedName>
    <definedName name="__can435">43.3</definedName>
    <definedName name="__CCW1">[15]DATA!$H$67</definedName>
    <definedName name="__CCW2">[15]DATA!$H$97</definedName>
    <definedName name="__cur1">[3]r!$F$30</definedName>
    <definedName name="__er1">#REF!</definedName>
    <definedName name="__G120907">[33]Data!#REF!</definedName>
    <definedName name="__hpm1">#REF!</definedName>
    <definedName name="__imp1">[12]DATA_PRG!$H$245</definedName>
    <definedName name="__IRC12">[30]MRATES!$M$9</definedName>
    <definedName name="__IRC19">[30]MRATES!$M$10</definedName>
    <definedName name="__IRC25">[30]MRATES!$M$11</definedName>
    <definedName name="__IRC40">[30]MRATES!$M$12</definedName>
    <definedName name="__IRC5">[30]MRATES!$M$7</definedName>
    <definedName name="__IRC50">[30]MRATES!$M$13</definedName>
    <definedName name="__IRC60">[30]MRATES!$M$14</definedName>
    <definedName name="__IRC9">[30]MRATES!$M$8</definedName>
    <definedName name="__knr2">#REF!</definedName>
    <definedName name="__l1">[4]leads!$A$3:$E$108</definedName>
    <definedName name="__l12">#REF!</definedName>
    <definedName name="__l2">[3]r!$F$29</definedName>
    <definedName name="__l3">#REF!</definedName>
    <definedName name="__l4">[5]Sheet1!$W$2:$Y$103</definedName>
    <definedName name="__l5">#REF!</definedName>
    <definedName name="__l6">[3]r!$F$4</definedName>
    <definedName name="__l7">[6]r!$F$4</definedName>
    <definedName name="__l8">[3]r!$F$2</definedName>
    <definedName name="__l9">[3]r!$F$3</definedName>
    <definedName name="__lcn1">#REF!</definedName>
    <definedName name="__LJ6">[15]DATA!$H$245</definedName>
    <definedName name="__ma1">'[27]C-data'!$F$6</definedName>
    <definedName name="__me12">'[24]Lead statement'!#REF!</definedName>
    <definedName name="__me20">'[34]Lead statement'!$P$13</definedName>
    <definedName name="__me40">'[34]Lead statement'!$P$14</definedName>
    <definedName name="__mm1">[7]r!$F$4</definedName>
    <definedName name="__mm11">[3]r!$F$4</definedName>
    <definedName name="__mm111">[6]r!$F$4</definedName>
    <definedName name="__MS6">[35]MRATES!$T$17</definedName>
    <definedName name="__OH1">[35]MRATES!$T$26</definedName>
    <definedName name="__pc2">#REF!</definedName>
    <definedName name="__pla4">[13]DATA_PRG!$H$269</definedName>
    <definedName name="__pv2">#REF!</definedName>
    <definedName name="__QS25">[30]MRATES!$G$16</definedName>
    <definedName name="__QS40">[30]MRATES!$G$17</definedName>
    <definedName name="__rr3">[8]v!$A$2:$E$51</definedName>
    <definedName name="__rrr1">[8]r!$B$1:$I$145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[14]Sheet1!$C$18</definedName>
    <definedName name="__SP16">[14]Sheet1!$C$24</definedName>
    <definedName name="__SP7">[14]Sheet1!$C$15</definedName>
    <definedName name="__SS10">[30]MRATES!$J$7</definedName>
    <definedName name="__ss12">[9]rdamdata!$J$8</definedName>
    <definedName name="__SS150">[30]MRATES!$G$13</definedName>
    <definedName name="__ss20">[9]rdamdata!$J$7</definedName>
    <definedName name="__SS225">[30]MRATES!$G$14</definedName>
    <definedName name="__SS25">[30]MRATES!$J$10</definedName>
    <definedName name="__SS300">[30]MRATES!$G$15</definedName>
    <definedName name="__ss40">[9]rdamdata!$J$6</definedName>
    <definedName name="__SS6">[30]MRATES!$J$6</definedName>
    <definedName name="__sw1">#REF!</definedName>
    <definedName name="__TB2">'[36]SPT vs PHI'!$B$2:$C$65</definedName>
    <definedName name="__tw2">'[27]C-data'!$F$90</definedName>
    <definedName name="__us1">#REF!</definedName>
    <definedName name="__var1">#REF!</definedName>
    <definedName name="__var4">#REF!</definedName>
    <definedName name="__xh2256">[21]HDPE!$L$30</definedName>
    <definedName name="__xh2506">[21]HDPE!$M$30</definedName>
    <definedName name="__xh2806">[21]HDPE!$N$30</definedName>
    <definedName name="__xh3156">[21]HDPE!$O$30</definedName>
    <definedName name="__xh634">[21]HDPE!$C$16</definedName>
    <definedName name="__xh9999">[37]HDPE!$L$30</definedName>
    <definedName name="__xk7100">[21]DI!$C$37</definedName>
    <definedName name="__xk7150">[21]DI!$D$37</definedName>
    <definedName name="__xk7250">[21]DI!$F$37</definedName>
    <definedName name="__xk7300">[21]DI!$G$37</definedName>
    <definedName name="__xlnm_Database">NA()</definedName>
    <definedName name="__xp11010">[21]pvc!$F$61</definedName>
    <definedName name="__xp1104">[21]pvc!$F$31</definedName>
    <definedName name="__xp1106">[21]pvc!$F$46</definedName>
    <definedName name="__xp1254">[21]pvc!$G$31</definedName>
    <definedName name="__xp1256">[21]pvc!$G$46</definedName>
    <definedName name="__xp14010">[21]pvc!$H$61</definedName>
    <definedName name="__xp1404">[21]pvc!$H$31</definedName>
    <definedName name="__xp1406">[21]pvc!$H$46</definedName>
    <definedName name="__xp1604">[21]pvc!$I$31</definedName>
    <definedName name="__xp1606">[21]pvc!$I$46</definedName>
    <definedName name="__xp1804">[21]pvc!$J$31</definedName>
    <definedName name="__xp1806">[21]pvc!$J$46</definedName>
    <definedName name="__xp2006">[21]pvc!$K$46</definedName>
    <definedName name="__xp6310">[21]pvc!$C$61</definedName>
    <definedName name="__xp636">[21]pvc!$C$46</definedName>
    <definedName name="__xp7510">[21]pvc!$D$61</definedName>
    <definedName name="__xp754">[21]pvc!$D$31</definedName>
    <definedName name="__xp756">[21]pvc!$D$46</definedName>
    <definedName name="__xp9010">[21]pvc!$E$61</definedName>
    <definedName name="__xp904">[21]pvc!$E$31</definedName>
    <definedName name="__xp906">[21]pvc!$E$46</definedName>
    <definedName name="_0knrothpfinal">#REF!</definedName>
    <definedName name="_1__Bitumen_pressure">[38]Usage!$C$11</definedName>
    <definedName name="_150_mm_thickness">'[38]Common '!$D$294</definedName>
    <definedName name="_2_and_3">'[39]Estimate '!#REF!</definedName>
    <definedName name="_3" hidden="1">'[40]final abstract'!#REF!</definedName>
    <definedName name="_75_mm_thick_ness">'[38]Common '!$D$287</definedName>
    <definedName name="_AUX111">[32]bom!$R$2</definedName>
    <definedName name="_aux2">#REF!</definedName>
    <definedName name="_AUX3">#REF!</definedName>
    <definedName name="_bla1">[2]leads!$H$7</definedName>
    <definedName name="_can430">40.73</definedName>
    <definedName name="_can435">43.3</definedName>
    <definedName name="_CCW1">[10]DATA!$H$67</definedName>
    <definedName name="_CCW2">[10]DATA!$H$97</definedName>
    <definedName name="_cir">[41]Cover!$E$27</definedName>
    <definedName name="_cur1">[3]r!$F$30</definedName>
    <definedName name="_div">[41]Cover!$E$28</definedName>
    <definedName name="_E02">[42]mlead!$C$8</definedName>
    <definedName name="_E05">[43]mlead!$C$11</definedName>
    <definedName name="_E12">[42]mlead!$C$18</definedName>
    <definedName name="_E29">#REF!</definedName>
    <definedName name="_E38">#REF!</definedName>
    <definedName name="_ewe1">#REF!</definedName>
    <definedName name="_Fill" hidden="1">'[40]final abstract'!#REF!</definedName>
    <definedName name="_xlnm._FilterDatabase" localSheetId="0" hidden="1">'Master BOQ Final Awarded (2)'!$F$1:$F$302</definedName>
    <definedName name="_G120907">[26]Data!#REF!</definedName>
    <definedName name="_hab1">#REF!</definedName>
    <definedName name="_hpm1">#REF!</definedName>
    <definedName name="_imp1">[12]DATA_PRG!$H$245</definedName>
    <definedName name="_IRC12">[30]MRATES!$M$9</definedName>
    <definedName name="_IRC19">[30]MRATES!$M$10</definedName>
    <definedName name="_IRC25">[30]MRATES!$M$11</definedName>
    <definedName name="_IRC40">[30]MRATES!$M$12</definedName>
    <definedName name="_IRC5">[30]MRATES!$M$7</definedName>
    <definedName name="_IRC50">[30]MRATES!$M$13</definedName>
    <definedName name="_IRC60">[30]MRATES!$M$14</definedName>
    <definedName name="_IRC9">[30]MRATES!$M$8</definedName>
    <definedName name="_Key1" hidden="1">#REF!</definedName>
    <definedName name="_knr2">#REF!</definedName>
    <definedName name="_l1">[4]leads!$A$3:$E$108</definedName>
    <definedName name="_l12">#REF!</definedName>
    <definedName name="_l2">[3]r!$F$29</definedName>
    <definedName name="_l3">#REF!</definedName>
    <definedName name="_l4">[5]Sheet1!$W$2:$Y$103</definedName>
    <definedName name="_l5">#REF!</definedName>
    <definedName name="_l6">[3]r!$F$4</definedName>
    <definedName name="_l7">[6]r!$F$4</definedName>
    <definedName name="_l8">[3]r!$F$2</definedName>
    <definedName name="_l9">[3]r!$F$3</definedName>
    <definedName name="_lcn1">#REF!</definedName>
    <definedName name="_LEAD">[44]RMR!$D$31</definedName>
    <definedName name="_LJ6">[10]DATA!$H$245</definedName>
    <definedName name="_M17">[42]mlead!$D$23</definedName>
    <definedName name="_M38">[42]mlead!$D$44</definedName>
    <definedName name="_M67">[43]mlead!$D$73</definedName>
    <definedName name="_me12">'[45]Lead statement'!#REF!</definedName>
    <definedName name="_me15">'[46]Lead statement'!#REF!</definedName>
    <definedName name="_me20">'[47]Lead statement'!$P$12</definedName>
    <definedName name="_me40">'[47]Lead statement'!$P$13</definedName>
    <definedName name="_mm1">[7]r!$F$4</definedName>
    <definedName name="_mm11">[3]r!$F$4</definedName>
    <definedName name="_mm111">[6]r!$F$4</definedName>
    <definedName name="_MS6">[30]MRATES!$P$50</definedName>
    <definedName name="_ne10">'[48]Lead statement'!#REF!</definedName>
    <definedName name="_New1">[49]data!#REF!</definedName>
    <definedName name="_NW">[50]Cover!$C$8</definedName>
    <definedName name="_OH1">[35]MRATES!$T$26</definedName>
    <definedName name="_Order1" hidden="1">255</definedName>
    <definedName name="_pa1">'[27]C-data'!$F$12</definedName>
    <definedName name="_pa2">'[27]C-data'!$F$13</definedName>
    <definedName name="_pc2">#REF!</definedName>
    <definedName name="_pipe_con_500">[51]mlead!#REF!</definedName>
    <definedName name="_pipe_con_700">[51]mlead!#REF!</definedName>
    <definedName name="_pipe_ic_1100">[51]mlead!#REF!</definedName>
    <definedName name="_pipe_ic_500">[51]mlead!#REF!</definedName>
    <definedName name="_pipe_ic_700">[51]mlead!#REF!</definedName>
    <definedName name="_pla4">[13]DATA_PRG!$H$269</definedName>
    <definedName name="_pv2">#REF!</definedName>
    <definedName name="_QS25">[30]MRATES!$G$16</definedName>
    <definedName name="_QS40">[30]MRATES!$G$17</definedName>
    <definedName name="_rr3">[8]v!$A$2:$E$51</definedName>
    <definedName name="_rrr1">[8]r!$B$1:$I$145</definedName>
    <definedName name="_RT5565">#REF!</definedName>
    <definedName name="_S">#REF!</definedName>
    <definedName name="_sep1">'[27]C-data'!$F$45</definedName>
    <definedName name="_SP10">[14]Sheet1!$C$18</definedName>
    <definedName name="_SP16">[14]Sheet1!$C$24</definedName>
    <definedName name="_SP7">[14]Sheet1!$C$15</definedName>
    <definedName name="_SS10">[30]MRATES!$J$7</definedName>
    <definedName name="_ss12">[9]rdamdata!$J$8</definedName>
    <definedName name="_SS150">[30]MRATES!$G$13</definedName>
    <definedName name="_ss20">[9]rdamdata!$J$7</definedName>
    <definedName name="_SS225">[30]MRATES!$G$14</definedName>
    <definedName name="_SS25">[30]MRATES!$J$10</definedName>
    <definedName name="_SS300">[30]MRATES!$G$15</definedName>
    <definedName name="_ss40">[9]rdamdata!$J$6</definedName>
    <definedName name="_SS6">[30]MRATES!$J$6</definedName>
    <definedName name="_sw1">#REF!</definedName>
    <definedName name="_th_week_water_transp_habs">#REF!</definedName>
    <definedName name="_var1">#REF!</definedName>
    <definedName name="_var4">#REF!</definedName>
    <definedName name="_xh2256">[21]HDPE!$L$30</definedName>
    <definedName name="_xh2506">[21]HDPE!$M$30</definedName>
    <definedName name="_xh2806">[21]HDPE!$N$30</definedName>
    <definedName name="_xh3156">[21]HDPE!$O$30</definedName>
    <definedName name="_xh634">[21]HDPE!$C$16</definedName>
    <definedName name="_xh9999">[37]HDPE!$L$30</definedName>
    <definedName name="_xk7100">[21]DI!$C$37</definedName>
    <definedName name="_xk7150">[21]DI!$D$37</definedName>
    <definedName name="_xk7250">[21]DI!$F$37</definedName>
    <definedName name="_xk7300">[21]DI!$G$37</definedName>
    <definedName name="_xp11010">[21]pvc!$F$61</definedName>
    <definedName name="_xp1104">[21]pvc!$F$31</definedName>
    <definedName name="_xp1106">[21]pvc!$F$46</definedName>
    <definedName name="_xp1254">[21]pvc!$G$31</definedName>
    <definedName name="_xp1256">[21]pvc!$G$46</definedName>
    <definedName name="_xp14010">[21]pvc!$H$61</definedName>
    <definedName name="_xp1404">[21]pvc!$H$31</definedName>
    <definedName name="_xp1406">[21]pvc!$H$46</definedName>
    <definedName name="_xp1604">[21]pvc!$I$31</definedName>
    <definedName name="_xp1606">[21]pvc!$I$46</definedName>
    <definedName name="_xp1804">[21]pvc!$J$31</definedName>
    <definedName name="_xp1806">[21]pvc!$J$46</definedName>
    <definedName name="_xp2006">[21]pvc!$K$46</definedName>
    <definedName name="_xp6310">[21]pvc!$C$61</definedName>
    <definedName name="_xp636">[21]pvc!$C$46</definedName>
    <definedName name="_xp7510">[21]pvc!$D$61</definedName>
    <definedName name="_xp754">[21]pvc!$D$31</definedName>
    <definedName name="_xp756">[21]pvc!$D$46</definedName>
    <definedName name="_xp9010">[21]pvc!$E$61</definedName>
    <definedName name="_xp904">[21]pvc!$E$31</definedName>
    <definedName name="_xp906">[21]pvc!$E$46</definedName>
    <definedName name="a">#REF!</definedName>
    <definedName name="a_6">"'smb://Tender2/d/Vinod/Excel/Tender/Garuda%20Resorts.xls'#$Boq.CX1"</definedName>
    <definedName name="a_8">"'smb://Tender2/d/Vinod/Excel/Tender/Garuda%20Resorts.xls'#$Boq.CX1"</definedName>
    <definedName name="aa" hidden="1">'[40]final abstract'!#REF!</definedName>
    <definedName name="AAA">[52]Data.F8.BTR!#REF!</definedName>
    <definedName name="aadf">#REF!</definedName>
    <definedName name="aawa">#REF!</definedName>
    <definedName name="ab">#REF!</definedName>
    <definedName name="abs">#REF!</definedName>
    <definedName name="AC_C">[53]wh_data_R!$D$264:$H$281</definedName>
    <definedName name="AC_CL">[53]wh_data_R!$D$263:$H$263</definedName>
    <definedName name="AC_CLL">[53]wh_data_R!$K$378:$M$381</definedName>
    <definedName name="AC_CLR">[53]wh_data!$L$35:$O$35</definedName>
    <definedName name="AC_CLS">[53]wh_data_R!$K$378:$K$381</definedName>
    <definedName name="AC_D_R">[53]CPHEEO!$BH$3:$BH$40</definedName>
    <definedName name="AC_DC">[53]wh_data_R!$A$36:$A$53</definedName>
    <definedName name="AC_DL_RANGE">[53]CPHEEO!$BE$3:$BE$16</definedName>
    <definedName name="AC_DR">[53]wh_data!$L$36:$L$53</definedName>
    <definedName name="AC_G">[53]wh_data_R!$AA$1440:$AA$1442</definedName>
    <definedName name="AC_P">[53]wh_data_R!$AB$1440:$AB$1442</definedName>
    <definedName name="AC_PIPES">'[54]PIPES BASIC RATES'!$A$223:$A$277</definedName>
    <definedName name="AC_RATES">[53]wh_data!$L$36:$O$53</definedName>
    <definedName name="academic" hidden="1">'[40]final abstract'!#REF!</definedName>
    <definedName name="Address">#REF!</definedName>
    <definedName name="adfas">[55]Lead!#REF!</definedName>
    <definedName name="ADFDSFSD1111">#REF!</definedName>
    <definedName name="ae">'[56]Specification report'!$I$160</definedName>
    <definedName name="ae.">'[56]Specification report'!$I$161</definedName>
    <definedName name="ae_">NA()</definedName>
    <definedName name="AEW_FOR">'[51]abs road'!#REF!</definedName>
    <definedName name="AEW_SIDE">'[51]abs road'!#REF!</definedName>
    <definedName name="ag">[13]DATA_PRG!$H$86</definedName>
    <definedName name="AGRA_SHOULDERS">#REF!</definedName>
    <definedName name="AGSB">'[51]abs road'!#REF!</definedName>
    <definedName name="AlampurABCDCivil" hidden="1">'[40]final abstract'!#REF!</definedName>
    <definedName name="ALDROPS">'[54]BASIC DATA'!$B$669:$B$677</definedName>
    <definedName name="ALLPIPE_TYPES">[53]CPHEEO!$AY$2:$BF$2</definedName>
    <definedName name="ANALYSIS_DATA">'[57]Bitumen trunk'!$BO$2:$DA$196</definedName>
    <definedName name="Aname">#REF!</definedName>
    <definedName name="ANNUAL_ELECTRICAL1_CHARGES">[53]CPHEEO!$J$13</definedName>
    <definedName name="ANNUAL_ELECTRICAL2_CHARGES">[53]CPHEEO!$L$13</definedName>
    <definedName name="anscount" hidden="1">1</definedName>
    <definedName name="AR">[58]Lead!#REF!</definedName>
    <definedName name="as">[59]v!#REF!</definedName>
    <definedName name="ASCSD">#REF!</definedName>
    <definedName name="asd">[60]Data!#REF!</definedName>
    <definedName name="asf">#REF!</definedName>
    <definedName name="ASSS_6">"'smb://Mh2/e/Documents%20and%20Settings/Venkat/Local%20Settings/Temp/My%20Documents/zero.xls'#$'p&amp;m'.$H$264:$H$264"</definedName>
    <definedName name="AVG_HRS_PUMP_ULTI">[53]CPHEEO!$L$10</definedName>
    <definedName name="AWBM2">#REF!</definedName>
    <definedName name="AWBM3">#REF!</definedName>
    <definedName name="Axs_6">"'smb://rajkishor/f/FILES/2%20KC258%20PASADINA/My%20Documents/zero.xls'#$'p&amp;m'.$H$264:$H$264"</definedName>
    <definedName name="b">'[61]Bridge Data 2005-06'!$B$51</definedName>
    <definedName name="B_6">"'smb://Planning2/d/ECC%20bbsr/tech/FinalZCR.xls'#$''.$A$20:$AMJ$20"</definedName>
    <definedName name="bala">#REF!</definedName>
    <definedName name="banilad">[62]banilad!$A$1:$Z$1159</definedName>
    <definedName name="bb" hidden="1">'[40]final abstract'!#REF!</definedName>
    <definedName name="Bethamcherla_stone_25_4mm_colour">NA()</definedName>
    <definedName name="Bitumen_Boilor">[38]Usage!$C$24</definedName>
    <definedName name="BITUMEN_TRUNK_ROAD_SECTIONS">'[57]Bitumen trunk'!$A$1:$L$198</definedName>
    <definedName name="BLAST">[30]MRATES!$J$16</definedName>
    <definedName name="blast1">[63]r!$F$29</definedName>
    <definedName name="blast2">[63]r!$F$29</definedName>
    <definedName name="BLAST3">[30]MRATES!$J$17</definedName>
    <definedName name="BoltsNuts">[64]maya!$B$376:$B$381</definedName>
    <definedName name="BOND600">[30]MRATES!$G$12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'[34]Lead statement'!$P$20</definedName>
    <definedName name="brnm">'[27]C-data'!$F$63</definedName>
    <definedName name="bs">#REF!</definedName>
    <definedName name="BSB5vorklmg">[65]BALAN1!$F$16</definedName>
    <definedName name="Bulk">[38]General!$K$3</definedName>
    <definedName name="BUT_HINGES">'[54]BASIC DATA'!$B$650:$B$661</definedName>
    <definedName name="BWIRE">[30]MRATES!$P$52</definedName>
    <definedName name="BWSC_PIPES">'[54]PIPES BASIC RATES'!$A$440:$A$578</definedName>
    <definedName name="BWSP_C">[53]wh_data_R!$D$351:$N$365</definedName>
    <definedName name="BWSP_CL">[53]wh_data_R!$D$350:$N$350</definedName>
    <definedName name="BWSP_CL_RATES">[53]wh_data!$M$139:$W$139</definedName>
    <definedName name="BWSP_CLL">[53]wh_data_R!$AA$378:$AC$387</definedName>
    <definedName name="BWSP_CLR">[53]wh_data!$L$139:$P$139</definedName>
    <definedName name="BWSP_CLS">[53]wh_data_R!$AA$378:$AA$387</definedName>
    <definedName name="BWSP_D_R">[53]CPHEEO!$BE$3:$BE$17</definedName>
    <definedName name="BWSP_D_RATES">[53]wh_data!$L$140:$L$150</definedName>
    <definedName name="BWSP_DC">[53]wh_data_R!$A$141:$A$155</definedName>
    <definedName name="BWSP_DL_RANGE">[53]CPHEEO!$BF$3:$BF$14</definedName>
    <definedName name="BWSP_DR">[53]wh_data!$L$140:$L$148</definedName>
    <definedName name="BWSP_FR_12KG">[66]BWSCPlt!$C$19:$M$19</definedName>
    <definedName name="BWSP_FR_14KG">[66]BWSCPlt!$C$34:$M$34</definedName>
    <definedName name="BWSP_FR_16KG">[66]BWSCPlt!$C$49:$M$49</definedName>
    <definedName name="BWSP_FR_18KG">[66]BWSCPlt!$C$64:$M$64</definedName>
    <definedName name="BWSP_FR_20KG">[66]BWSCPlt!$C$79:$M$79</definedName>
    <definedName name="BWSP_FR_22KG">[66]BWSCPlt!$C$94:$M$94</definedName>
    <definedName name="BWSP_FR_24KG">[66]BWSCPlt!$C$109:$M$109</definedName>
    <definedName name="BWSP_FR_26KG">[66]BWSCPlt!$C$124:$M$124</definedName>
    <definedName name="BWSP_FR_28KG">[66]BWSCPlt!$C$139:$M$139</definedName>
    <definedName name="BWSP_FR_30KG">[66]BWSCPlt!$C$154:$M$154</definedName>
    <definedName name="BWSP_G">[53]wh_data_R!$F$1440:$F$1449</definedName>
    <definedName name="BWSP_P">[53]wh_data_R!$G$1440:$G$1449</definedName>
    <definedName name="BWSP_RATES">[53]wh_data!$L$140:$P$148</definedName>
    <definedName name="BWSP_T">[53]wh_data!$A$140:$L$176</definedName>
    <definedName name="c.c136">[67]Sheet1!$A$19:$A$22</definedName>
    <definedName name="CANTILEVERSEVENTOTHIRTEEN">#REF!</definedName>
    <definedName name="CC">[68]DATA!$H$59</definedName>
    <definedName name="CC_1">[10]DATA!$I$59</definedName>
    <definedName name="CC_1_6_10__using_40MM_OTG_Meteal_including_cost_and_conveyance_of_all_materials_and_labour_charge._etc.__Complete">#REF!</definedName>
    <definedName name="cc_mix">'[69]data existing_do not delete'!$D$2:$D$7</definedName>
    <definedName name="cc1_5_10">NA()</definedName>
    <definedName name="CC12A">'[70]12'!$A$1:$U$65536</definedName>
    <definedName name="CC12B">'[70]12'!$A$1:$U$65536</definedName>
    <definedName name="CC2A">'[70]2A'!$A$1:$V$65536</definedName>
    <definedName name="CC2B">'[70]2B'!$A$1:$V$65536</definedName>
    <definedName name="CC2C">'[70]2C'!$A$1:$V$65536</definedName>
    <definedName name="CC2D">'[70]2D'!$A$1:$V$65536</definedName>
    <definedName name="CC2E">'[70]2E'!$A$1:$V$65536</definedName>
    <definedName name="CC2F">'[70]2F'!$A$1:$V$65536</definedName>
    <definedName name="CC2G">'[70]2G'!$A$1:$V$65536</definedName>
    <definedName name="CC2H">'[70]2H'!$A$1:$V$65536</definedName>
    <definedName name="CC3A">'[70]3A'!$A$1:$V$65536</definedName>
    <definedName name="CC3B">'[70]3B'!$A$1:$V$65536</definedName>
    <definedName name="CC4a">'[70]4'!$A$1:$U$65536</definedName>
    <definedName name="CC7A">'[70]7A'!$A$1:$U$65536</definedName>
    <definedName name="CC7B">'[70]7B'!$A$1:$U$65536</definedName>
    <definedName name="CC8A">'[70]8A'!$A$1:$U$65536</definedName>
    <definedName name="CC8B">'[70]8B'!$A$1:$U$65536</definedName>
    <definedName name="CC9A">'[70]9A'!$A$1:$U$65536</definedName>
    <definedName name="CC9B">'[70]9B'!$A$1:$U$65536</definedName>
    <definedName name="CC9C">'[70]9C'!$A$1:$U$65536</definedName>
    <definedName name="CC9D">'[70]9D'!$A$1:$U$65536</definedName>
    <definedName name="CC9E">'[70]9E'!$A$1:$U$65536</definedName>
    <definedName name="CC9F">'[70]9F'!$A$1:$U$65536</definedName>
    <definedName name="CC9G">'[70]9G'!$A$1:$U$65536</definedName>
    <definedName name="CC9H">'[70]9H'!$A$1:$U$65536</definedName>
    <definedName name="CC9I">'[70]9I'!$A$1:$U$65536</definedName>
    <definedName name="CC9J">'[70]9J'!$A$1:$U$65536</definedName>
    <definedName name="CC9K">'[70]9K'!$A$1:$U$65536</definedName>
    <definedName name="ccir">#REF!</definedName>
    <definedName name="cd">#REF!</definedName>
    <definedName name="CDNO">#REF!</definedName>
    <definedName name="cdno_600">#REF!</definedName>
    <definedName name="ce">'[71]Lead statement'!$P$19</definedName>
    <definedName name="cem">'[27]C-data'!$F$55</definedName>
    <definedName name="CEMENT">[30]MRATES!$P$48</definedName>
    <definedName name="CEMENT_CONCRETE">'[54]BACK BONE'!$GV$1:$GV$13</definedName>
    <definedName name="CEMENT_CONCRETE_BASIC_COST">'[54]BACK BONE'!$HC$3:$HC$40</definedName>
    <definedName name="CENTERING_SCAFFOLDING_COLUMNS">'[54]BACK BONE'!$EE$2:$EE$10</definedName>
    <definedName name="CI_CL">[53]wh_data_R!$D$284:$G$284</definedName>
    <definedName name="CI_CL_RATES">[53]wh_data!$M$60:$O$60</definedName>
    <definedName name="CI_CLL">[53]wh_data_R!$O$378:$Q$380</definedName>
    <definedName name="CI_CLR">[53]wh_data!$L$60:$O$60</definedName>
    <definedName name="CI_CLS">[53]wh_data_R!$O$378:$O$380</definedName>
    <definedName name="CI_D_R">[53]CPHEEO!$BA$3:$BA$39</definedName>
    <definedName name="CI_D_RATES">[66]CI!$C$9:$S$9</definedName>
    <definedName name="CI_DC">[53]wh_data_R!$A$61:$A$78</definedName>
    <definedName name="CI_DL_RANGE">[53]CPHEEO!$BA$3:$BA$15</definedName>
    <definedName name="CI_DR">[53]wh_data!$L$61:$L$77</definedName>
    <definedName name="CI_FR_A">[66]CI!$C$34:$S$34</definedName>
    <definedName name="CI_FR_B">[66]CI!$C$49:$S$49</definedName>
    <definedName name="CI_FR_LA">[66]CI!$C$19:$S$19</definedName>
    <definedName name="CI_G">[53]wh_data_R!$W$1440:$W$1442</definedName>
    <definedName name="CI_P">[53]wh_data_R!$X$1440:$X$1442</definedName>
    <definedName name="CI_PIPES">'[54]PIPES BASIC RATES'!$A$333:$A$349</definedName>
    <definedName name="CI_RATES">[53]wh_data!$L$61:$O$77</definedName>
    <definedName name="CI_T">[53]wh_data!$A$61:$D$85</definedName>
    <definedName name="cidjoint">#REF!</definedName>
    <definedName name="CIDjoints">[64]maya!$B$370:$B$375</definedName>
    <definedName name="CILA_PIPES">'[54]PIPES BASIC RATES'!$A$279:$A$331</definedName>
    <definedName name="City">#REF!</definedName>
    <definedName name="code">'[72]segments-details'!$B$5:$B$371</definedName>
    <definedName name="col">[73]DATA_PRG!$H$173</definedName>
    <definedName name="COMM_MLD">[53]input!$K$8</definedName>
    <definedName name="COMM_POP">[53]input!$F$8</definedName>
    <definedName name="COMM_YEAR">[53]input!$C$8</definedName>
    <definedName name="COMM_YR_LPM">[53]input!$H$8</definedName>
    <definedName name="Comp.Stat">[74]Data!#REF!</definedName>
    <definedName name="Company">#REF!</definedName>
    <definedName name="conmixer">'[34]SSR 2014-15 Rates'!$E$62</definedName>
    <definedName name="Construction">'[57]Bitumen trunk'!$W$1:$AN$196</definedName>
    <definedName name="cost">#REF!</definedName>
    <definedName name="COTTAGE" hidden="1">'[40]final abstract'!#REF!</definedName>
    <definedName name="Country">#REF!</definedName>
    <definedName name="CP">[75]MRATES!$H$54</definedName>
    <definedName name="cr">[10]DATA!$H$17</definedName>
    <definedName name="CR_stone">'[76]Common '!$D$21:$D$22</definedName>
    <definedName name="CR_stone_HBG">'[76]Common '!$D$21</definedName>
    <definedName name="crs">'[34]Lead statement'!$P$16</definedName>
    <definedName name="crsrate">'[9]lead-st'!$L$12</definedName>
    <definedName name="crss">[9]rdamdata!$J$10</definedName>
    <definedName name="crush">[63]r!$F$30</definedName>
    <definedName name="crust">[52]Data.F8.BTR!#REF!</definedName>
    <definedName name="CSAND">[30]MRATES!$G$8</definedName>
    <definedName name="cvbt">#REF!</definedName>
    <definedName name="CWSUMP">'[77]DATA-BASE'!$I$6:$T$22</definedName>
    <definedName name="d">[58]Lead!#REF!</definedName>
    <definedName name="D.t">[49]data!#REF!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[60]Data!#REF!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'[78]labour coeff'!$A$3:$S$74</definedName>
    <definedName name="datanew">#REF!</definedName>
    <definedName name="db">[73]DATA_PRG!$F$366</definedName>
    <definedName name="DD">#REF!</definedName>
    <definedName name="ddd" hidden="1">'[40]final abstract'!#REF!</definedName>
    <definedName name="de">'[56]Specification report'!$E$160</definedName>
    <definedName name="de.">'[79]GF SB Ok '!$F$1611</definedName>
    <definedName name="dee">#REF!</definedName>
    <definedName name="dee.">'[56]Specification report'!$E$161</definedName>
    <definedName name="dee_">NA()</definedName>
    <definedName name="delifting_depths">'[69]data existing_do not delete'!$A$27:$A$40</definedName>
    <definedName name="description">[80]maya!$A$71:$A$98</definedName>
    <definedName name="DESIGN_PERIOD">[53]CPHEEO!$C$17</definedName>
    <definedName name="df">[49]data!#REF!</definedName>
    <definedName name="dfas" hidden="1">'[40]final abstract'!#REF!</definedName>
    <definedName name="dfdsfd">'[81]Plant &amp;  Machinery'!$G$13</definedName>
    <definedName name="dfef">[82]Lead!#REF!</definedName>
    <definedName name="dfgdg">#REF!</definedName>
    <definedName name="dfghtjitujyi5ryhfrth">#REF!</definedName>
    <definedName name="dfgyhf">#REF!</definedName>
    <definedName name="dfhdf">#REF!</definedName>
    <definedName name="DI_CL">[53]wh_data_R!$D$305:$H$305</definedName>
    <definedName name="DI_CL_RATES">[53]wh_data!$M$87:$N$87</definedName>
    <definedName name="DI_CLL">[53]wh_data_R!$S$378:$U$381</definedName>
    <definedName name="DI_CLR">[53]wh_data!$L$87:$N$87</definedName>
    <definedName name="DI_CLS">[53]wh_data_R!$S$378:$S$381</definedName>
    <definedName name="DI_D_R">[53]CPHEEO!$BB$3:$BB$39</definedName>
    <definedName name="DI_D_RATES">[66]DI!$C$25:$Q$25</definedName>
    <definedName name="DI_DC">[53]wh_data_R!$A$89:$A$110</definedName>
    <definedName name="DI_DL_RANGE">[53]CPHEEO!$BB$3:$BB$14</definedName>
    <definedName name="DI_DR">[53]wh_data!$L$88:$L$103</definedName>
    <definedName name="DI_FR_K7">[66]DI!$C$35:$Q$35</definedName>
    <definedName name="DI_FR_K9">[66]DI!$C$19:$Q$19</definedName>
    <definedName name="DI_G">[53]wh_data_R!$S$1440:$S$1441</definedName>
    <definedName name="DI_P">[53]wh_data_R!$T$1440:$T$1441</definedName>
    <definedName name="DI_PIPES">'[54]PIPES BASIC RATES'!$A$350:$A$438</definedName>
    <definedName name="DI_RATES">[53]wh_data!$L$88:$N$103</definedName>
    <definedName name="DI_T">[53]wh_data!$A$88:$C$112</definedName>
    <definedName name="dia">[83]Sheet2!$A$1:$B$9</definedName>
    <definedName name="Discount" hidden="1">#REF!</definedName>
    <definedName name="display_area_2" hidden="1">#REF!</definedName>
    <definedName name="Dist_Abstract">#REF!</definedName>
    <definedName name="div">[10]DATA!$H$250</definedName>
    <definedName name="DKDK">[84]Labour!$D$5</definedName>
    <definedName name="Dname">#REF!</definedName>
    <definedName name="dndfh">#REF!</definedName>
    <definedName name="do___________________________________________________________20_B">'[38]Common '!$D$182</definedName>
    <definedName name="DRINKING">[52]Data.F8.BTR!#REF!</definedName>
    <definedName name="Drum_Mix_Plant_40___60_TPH">[38]Usage!$C$5</definedName>
    <definedName name="dss" hidden="1">'[40]final abstract'!#REF!</definedName>
    <definedName name="dt">#REF!</definedName>
    <definedName name="dtt">#REF!</definedName>
    <definedName name="DUST">[30]MRATES!$M$17</definedName>
    <definedName name="E">[53]wh_data_R!$P$195:$S$203</definedName>
    <definedName name="E_W_SIDE">#N/A</definedName>
    <definedName name="EARTH_D">[30]MRATES!$K$33</definedName>
    <definedName name="ec">[85]m!$M$3</definedName>
    <definedName name="ee">'[56]Specification report'!$B$160</definedName>
    <definedName name="ee.">'[56]Specification report'!$B$161</definedName>
    <definedName name="ee_">NA()</definedName>
    <definedName name="eee">#REF!</definedName>
    <definedName name="EFF">[53]CPHEEO!$C$10</definedName>
    <definedName name="egar">[86]Material!$D$117</definedName>
    <definedName name="Email">#REF!</definedName>
    <definedName name="er">#REF!</definedName>
    <definedName name="ers">#REF!</definedName>
    <definedName name="ertgdrghfghdsr">#REF!</definedName>
    <definedName name="ESTIMATE">'[87]0000000000000'!$D$3</definedName>
    <definedName name="EW_A">[10]DATA!$H$32</definedName>
    <definedName name="EW_B">[10]DATA!$H$37</definedName>
    <definedName name="EW_SP">#REF!</definedName>
    <definedName name="ewe">#REF!</definedName>
    <definedName name="EWRERE">#REF!</definedName>
    <definedName name="EWW">[88]m1!$D$9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[10]DATA!$H$199</definedName>
    <definedName name="faofeq">'[89]TBAL9697 -group wise  sdpl'!$A$34</definedName>
    <definedName name="faplm">'[89]TBAL9697 -group wise  sdpl'!$A$34</definedName>
    <definedName name="fapms">'[89]TBAL9697 -group wise  sdpl'!$A$34</definedName>
    <definedName name="faveh">'[89]TBAL9697 -group wise  sdpl'!$A$34</definedName>
    <definedName name="Fax">#REF!</definedName>
    <definedName name="FCode" hidden="1">#REF!</definedName>
    <definedName name="FDJDSJFDJFLDJF">[84]Labour!$D$19</definedName>
    <definedName name="fdsg">#REF!</definedName>
    <definedName name="Feeder_Road_Sections">[57]Feeder!$A$1:$L$386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'[40]final abstract'!#REF!</definedName>
    <definedName name="FJDK">[73]DATA_PRG!$H$173</definedName>
    <definedName name="floor">[73]DATA_PRG!$H$317</definedName>
    <definedName name="floor_cc">[13]DATA_PRG!$F$373</definedName>
    <definedName name="frncis_6">"'smb://Planning2/d/ECC%20bbsr/tech/FinalZCR.xls'#$''.$A$20:$AMJ$20"</definedName>
    <definedName name="FSAND">[30]MRATES!$G$9</definedName>
    <definedName name="fy">[60]Data!#REF!</definedName>
    <definedName name="g">#REF!</definedName>
    <definedName name="gagan">[86]Material!$D$113</definedName>
    <definedName name="GG">[73]DATA_PRG!$H$109</definedName>
    <definedName name="GH">#REF!</definedName>
    <definedName name="GI_CL">[53]wh_data_R!#REF!</definedName>
    <definedName name="GI_CLL">[53]wh_data_R!$AP$1440:$AR$1442</definedName>
    <definedName name="GI_D_R">[53]CPHEEO!$BF$3:$BF$7</definedName>
    <definedName name="GI_pipe_15_mm">#REF!</definedName>
    <definedName name="GI_PIPES">'[54]BASIC DATA'!$B$494:$B$523</definedName>
    <definedName name="GLASS_TYPE">'[54]BASIC DATA'!$B$607:$B$627</definedName>
    <definedName name="gls">'[90]Nspt-smp-final-ORIGINAL'!$U$8:$U$56</definedName>
    <definedName name="gn">[13]DATA_PRG!$H$187</definedName>
    <definedName name="gound">#REF!</definedName>
    <definedName name="GPC">#REF!</definedName>
    <definedName name="GPname">#REF!</definedName>
    <definedName name="gr">'[34]Lead statement'!$P$9</definedName>
    <definedName name="gra">[13]DATA_PRG!$B$5</definedName>
    <definedName name="GRAVEL">[30]MRATES!$G$6</definedName>
    <definedName name="GRAVEL_D">[30]MRATES!$K$34</definedName>
    <definedName name="GRP_C">[53]wh_data_R!$E$368:$I$369</definedName>
    <definedName name="GRP_CL">[53]wh_data_R!$D$368:$I$368</definedName>
    <definedName name="GRP_CL_RATES">[53]wh_data!$M$159:$Q$159</definedName>
    <definedName name="GRP_CLL">[53]wh_data_R!$AE$378:$AG$382</definedName>
    <definedName name="GRP_CLR">[53]wh_data!$L$159:$O$159</definedName>
    <definedName name="GRP_CLS">[53]wh_data_R!$J$1440:$J$1444</definedName>
    <definedName name="GRP_D_R">[53]CPHEEO!$BD$3:$BD$11</definedName>
    <definedName name="GRP_D_RATES">[66]G.R.P!$C$24:$K$24</definedName>
    <definedName name="GRP_DL_RANGE">[53]CPHEEO!$BD$3:$BD$12</definedName>
    <definedName name="GRP_DR">[53]wh_data!$L$160:$L$168</definedName>
    <definedName name="GRP_FR_12BAR">[66]G.R.P!$C$60:$K$60</definedName>
    <definedName name="GRP_FR_15BAR">[66]G.R.P!$C$74:$K$74</definedName>
    <definedName name="GRP_FR_3BAR">[66]G.R.P!$C$32:$K$32</definedName>
    <definedName name="GRP_FR_6BAR">[66]G.R.P!$C$32:$K$32</definedName>
    <definedName name="GRP_FR_9BAR">[66]G.R.P!$C$46:$K$46</definedName>
    <definedName name="GRP_G">[53]wh_data_R!$K$1440:$K$1444</definedName>
    <definedName name="GRP_P">[53]wh_data_R!$L$1440:$L$1444</definedName>
    <definedName name="GRP_PIPES">'[54]PIPES BASIC RATES'!$A$580:$A$633</definedName>
    <definedName name="GRP_RATES">[53]wh_data!$L$160:$Q$168</definedName>
    <definedName name="GRT">[73]DATA_PRG!$H$86</definedName>
    <definedName name="GSP">[10]DATA!$H$233</definedName>
    <definedName name="gtrothpfinal">#REF!</definedName>
    <definedName name="guiol">#REF!</definedName>
    <definedName name="GUS">#REF!</definedName>
    <definedName name="GUSAUX">'[91]Global factors'!$B$3</definedName>
    <definedName name="GUSSW">'[91]Global factors'!$B$2</definedName>
    <definedName name="GUSUSD">#REF!</definedName>
    <definedName name="habs">'[92]habs-list'!$C$5:$J$102</definedName>
    <definedName name="HDM_III_INPUT_DATA">'[57]Bitumen trunk'!$BO$1:$DI$196</definedName>
    <definedName name="HDPE">[93]detls!$A$3:$O$18</definedName>
    <definedName name="HDPE_C">[53]wh_data_R!$D$247:$H$261</definedName>
    <definedName name="HDPE_CL">[53]wh_data_R!$D$246:$H$246</definedName>
    <definedName name="HDPE_CL_RATES">[53]wh_data!$M$2:$P$2</definedName>
    <definedName name="HDPE_CLL">[53]wh_data_R!$G$378:$I$381</definedName>
    <definedName name="HDPE_CLR">[53]wh_data!$L$2:$O$2</definedName>
    <definedName name="HDPE_CLS">[53]wh_data_R!$G$378:$G$381</definedName>
    <definedName name="HDPE_D">[53]wh_data!$E$3:$H$17</definedName>
    <definedName name="HDPE_D_R">[53]CPHEEO!$AZ$3:$AZ$17</definedName>
    <definedName name="HDPE_D_RATES">[66]HDPE!$C$9:$O$9</definedName>
    <definedName name="HDPE_DC">[53]wh_data_R!$A$3:$A$17</definedName>
    <definedName name="HDPE_DL_RANGE">[53]CPHEEO!$AZ$3:$AZ$18</definedName>
    <definedName name="HDPE_DR">[53]wh_data!$L$3:$L$15</definedName>
    <definedName name="HDPE_FR_10KG">[66]HDPE!$C$64:$O$64</definedName>
    <definedName name="HDPE_FR_4KG">[66]HDPE!$C$28:$O$28</definedName>
    <definedName name="HDPE_FR_6KG">[66]HDPE!$C$40:$O$40</definedName>
    <definedName name="HDPE_FR_8KG">[66]HDPE!$C$52:$O$52</definedName>
    <definedName name="HDPE_G">[53]wh_data_R!$AE$1440:$AE$1442</definedName>
    <definedName name="HDPE_ID">[53]wh_data_R!$L$3:$L$17</definedName>
    <definedName name="HDPE_ID_CL">[53]wh_data_R!$L$2:$P$2</definedName>
    <definedName name="HDPE_IDS">[53]wh_data_R!$L$3:$P$17</definedName>
    <definedName name="HDPE_P">[53]wh_data_R!$AF$1440:$AF$1442</definedName>
    <definedName name="HDPE_PIPES">'[54]PIPES BASIC RATES'!$A$62:$A$221</definedName>
    <definedName name="HDPE_RATES">[53]wh_data!$L$3:$O$15</definedName>
    <definedName name="HDPE_T">[53]wh_data!$A$3:$D$17</definedName>
    <definedName name="hdpe1">[93]detls!$A$3:$O$18</definedName>
    <definedName name="hdpepvrate">'[94]hdpe-rates'!$C$7:$I$59</definedName>
    <definedName name="hdperates">'[95]HDPE-pipe-rates'!$I$33:$Z$38</definedName>
    <definedName name="hdpewts">'[94]hdpe weights'!$B$1:$F$53</definedName>
    <definedName name="Header_Row">ROW(#REF!)</definedName>
    <definedName name="hh">#REF!</definedName>
    <definedName name="HiddenRows" hidden="1">#REF!</definedName>
    <definedName name="HIRE_CHARGES_PLASTERING_CEILING">'[54]BACK BONE'!$DZ$2:$DZ$10</definedName>
    <definedName name="HIRE_CHARGES_PLASTERING_WALLS">'[54]BACK BONE'!$DU$2:$DU$10</definedName>
    <definedName name="Hot_Mix_Plant_30_45__TPH">[38]Usage!$C$6</definedName>
    <definedName name="Hot_Mix_Plant_30_45_TPH_6_10_TPH">[38]Usage!$C$8</definedName>
    <definedName name="HP_RATE">[53]input!$E$17</definedName>
    <definedName name="HPM">[96]DISCOUNT!$B$4</definedName>
    <definedName name="HPMAUX">'[91]Global factors'!$B$8</definedName>
    <definedName name="HPMIO">'[91]Global factors'!$B$7</definedName>
    <definedName name="HYSD">[30]MRATES!$P$49</definedName>
    <definedName name="i">#REF!</definedName>
    <definedName name="IA">'[97]Sheet1 (2)'!$II$1</definedName>
    <definedName name="id10.0">'[72]int-Dia-hdpe'!$H$3:$H$27</definedName>
    <definedName name="id10_0">NA()</definedName>
    <definedName name="id2.5">#REF!</definedName>
    <definedName name="id4.0">'[72]int-Dia-hdpe'!$E$3:$E$27</definedName>
    <definedName name="id4_0">NA()</definedName>
    <definedName name="id6.0">'[72]int-Dia-hdpe'!$F$3:$F$27</definedName>
    <definedName name="id6_0">NA()</definedName>
    <definedName name="id8.0">'[72]int-Dia-hdpe'!$G$3:$G$27</definedName>
    <definedName name="id8_0">NA()</definedName>
    <definedName name="if">[98]Sheet3!$C$15</definedName>
    <definedName name="iiii">[81]Labour!$D$5</definedName>
    <definedName name="IRC2.36">[30]MRATES!$M$6</definedName>
    <definedName name="ISMC_WEIGHTS">#REF!</definedName>
    <definedName name="JBcode_14dig">#REF!</definedName>
    <definedName name="jd">#REF!</definedName>
    <definedName name="jhkjahdkjhasdjhfkjasdhfkj">[55]Lead!#REF!</definedName>
    <definedName name="jjfgkf">#REF!</definedName>
    <definedName name="JKDL123" hidden="1">#REF!</definedName>
    <definedName name="jksfiohifnklkldf" localSheetId="0">Scheduled_Payment+Extra_Payment</definedName>
    <definedName name="jksfiohifnklkldf">Scheduled_Payment+Extra_Payment</definedName>
    <definedName name="KC139_6">"'smb://Rajkishor/f/muthu%20vasanthan/Food%20court/S5.xls'#$''.$A$1"</definedName>
    <definedName name="KC139_7">"$#REF!.$A$1"</definedName>
    <definedName name="KFJ">[73]DATA_PRG!$H$180</definedName>
    <definedName name="kiran">#REF!</definedName>
    <definedName name="KK">[73]DATA_PRG!$H$211</definedName>
    <definedName name="Knr">#REF!</definedName>
    <definedName name="KW_RATE">[53]input!$C$17</definedName>
    <definedName name="l">[99]Labour!$D$8</definedName>
    <definedName name="L_Bhisti">[100]Labour!$D$3</definedName>
    <definedName name="L_BitumenSprayer">[99]Labour!$D$4</definedName>
    <definedName name="L_Blacksmith">[100]Labour!$D$5</definedName>
    <definedName name="L_Blaster">[101]Labour!$D$6</definedName>
    <definedName name="L_ChipsSpreader">[99]Labour!$D$8</definedName>
    <definedName name="L_Driller">[101]Labour!$D$11</definedName>
    <definedName name="L_Mason_1stClass">[100]Labour!$D$14</definedName>
    <definedName name="L_Mason_2ndClass">[100]Labour!$D$15</definedName>
    <definedName name="L_Mate">[100]Labour!$D$16</definedName>
    <definedName name="L_Mazdoor">[100]Labour!$D$17</definedName>
    <definedName name="L_Mazdoor_Semi">[100]Labour!$D$18</definedName>
    <definedName name="L_Mazdoor_Skilled">[100]Labour!$D$19</definedName>
    <definedName name="L_Surveyor">[100]Labour!$D$22</definedName>
    <definedName name="Last_Row">#N/A</definedName>
    <definedName name="LCNAUX">'[91]Global factors'!$B$5</definedName>
    <definedName name="LCS">#REF!</definedName>
    <definedName name="lead">#REF!</definedName>
    <definedName name="lead_prin">#REF!</definedName>
    <definedName name="LEAD_RANGE">'[54]BACK BONE'!$DF$4:$DF$26</definedName>
    <definedName name="lead3">#REF!</definedName>
    <definedName name="leadprin">#REF!</definedName>
    <definedName name="leads1">[102]leads!$A$3:$F$53</definedName>
    <definedName name="leads11">[2]leads!$A$3:$E$107</definedName>
    <definedName name="lfo">[98]Sheet3!$C$16</definedName>
    <definedName name="lgt">'[27]C-data'!$F$25</definedName>
    <definedName name="Lift_Delift_Ranges">'[54]BACK BONE'!$A$24:$A1037651</definedName>
    <definedName name="LIFT_RANGE">'[54]BACK BONE'!$DO$4:$DO$26</definedName>
    <definedName name="lifting_heights">'[69]data existing_do not delete'!$A$43:$A$54</definedName>
    <definedName name="lin">[73]DATA_PRG!$H$159</definedName>
    <definedName name="LineDetails">[103]Lookup!$A$3:$AH$284</definedName>
    <definedName name="lkuj">#REF!</definedName>
    <definedName name="LMAUX">'[91]Global factors'!$B$10</definedName>
    <definedName name="LOAD_UNLOAD">'[54]BACK BONE'!$DS$1:$DS$3</definedName>
    <definedName name="LSNO1">[104]Lead!$N$7</definedName>
    <definedName name="LSNO13">[11]Lead!$N$10</definedName>
    <definedName name="LSNO14">[11]Lead!$N$11</definedName>
    <definedName name="LSNO19">[105]Lead!$O$20</definedName>
    <definedName name="LSNO2">[11]Lead!$N$7</definedName>
    <definedName name="LSNO20">[11]Lead!#REF!</definedName>
    <definedName name="LSNO24">[104]Lead!$N$26</definedName>
    <definedName name="LSNO26">[104]Lead!$N$28</definedName>
    <definedName name="LSNO3">[104]Lead!$N$9</definedName>
    <definedName name="LSNO4">[11]Lead!$N$9</definedName>
    <definedName name="lujm">#REF!</definedName>
    <definedName name="M_ACPipe_100">[101]Material!$D$3</definedName>
    <definedName name="M_Aggregate_10">[100]Material!$D$17</definedName>
    <definedName name="M_Aggregate_20">[100]Material!$D$18</definedName>
    <definedName name="M_Aggregate_375mmMaximum_224_56mm">[100]Material!$D$4</definedName>
    <definedName name="M_Aggregate_40">[100]Material!$D$19</definedName>
    <definedName name="M_Aggregate_Crushable_GradeII">[106]Material!$D$21</definedName>
    <definedName name="M_Aggregate_Crushable_GradeIII">[106]Material!$D$22</definedName>
    <definedName name="M_Aggregate_GradeII_19mmNominal_10_5mm">[107]Material!$D$14</definedName>
    <definedName name="M_Aggregate_GradeII_19mmNominal_25_10mm">[107]Material!$D$15</definedName>
    <definedName name="M_Aggregate_GradeII_19mmNominal_5mm_below">[107]Material!$D$16</definedName>
    <definedName name="M_Aggregate_GradeII_63_45mm">[106]Material!$D$24</definedName>
    <definedName name="M_Aggregate_GradeIII_53_224mm">[106]Material!$D$25</definedName>
    <definedName name="M_BindingWire">[101]Material!$D$38</definedName>
    <definedName name="M_Bitumen_CRM">[107]Material!$D$39</definedName>
    <definedName name="M_Bitumen_NRM">[107]Material!$D$40</definedName>
    <definedName name="M_Bitumen_PM">[107]Material!$D$41</definedName>
    <definedName name="M_Bitumen_S65">[99]Material!$D$42</definedName>
    <definedName name="M_Bitumen_S90">[99]Material!$D$43</definedName>
    <definedName name="M_BitumenEmulsion_RS1">[107]Material!$D$44</definedName>
    <definedName name="M_BitumenEmulsion_SS1">[100]Material!$D$45</definedName>
    <definedName name="M_BitumenSealant">[100]Material!$D$46</definedName>
    <definedName name="M_Blasted_Rubble">[101]Material!$D$47</definedName>
    <definedName name="M_BlastingMaterial">[101]Material!$D$48</definedName>
    <definedName name="M_BondStone_400_150_150mm">[101]Material!$D$49</definedName>
    <definedName name="M_Brick_1stClass">[101]Material!$D$50</definedName>
    <definedName name="M_Cement">[100]Material!$D$51</definedName>
    <definedName name="M_CompensationForEarthTakenFromPrivateLand">[99]Material!$D$54</definedName>
    <definedName name="M_CrushedSand_OR_Grit">[107]Material!$D$61</definedName>
    <definedName name="M_CrushedStoneChipping_132">[107]Material!$D$64</definedName>
    <definedName name="M_CrushedStoneChipping_67mm_100Passing_112mm">[107]Material!$D$65</definedName>
    <definedName name="M_CrushedStoneChipping_67mm_100Passing_95mm">[107]Material!$D$66</definedName>
    <definedName name="M_CrushedStoneChipping_95">[107]Material!$D$67</definedName>
    <definedName name="M_CrushedStoneCoarseAggregatePassing_53mm">[99]Material!$D$68</definedName>
    <definedName name="M_CuringCompound">[100]Material!$D$69</definedName>
    <definedName name="M_DebondingStrips">[100]Material!$D$70</definedName>
    <definedName name="M_ElastomericBearingAssembly">[101]Material!$D$73</definedName>
    <definedName name="M_ElectricDetonator">[101]Material!$D$74</definedName>
    <definedName name="M_FilterMedia">[101]Material!$D$79</definedName>
    <definedName name="M_filterMediam">[84]Material!$D$79</definedName>
    <definedName name="M_GranularMaterial">[101]Material!$D$88</definedName>
    <definedName name="M_HandBrokenMetal_40mm">[107]Material!$D$89</definedName>
    <definedName name="M_InterlockingBlocks_60mm">[107]Material!$D$91</definedName>
    <definedName name="M_InterlockingBlocks_80mm">[107]Material!$D$92</definedName>
    <definedName name="M_JointFillerBoard">[100]Material!$D$93</definedName>
    <definedName name="M_JuteRope_12mm">[100]Material!$D$95</definedName>
    <definedName name="M_KeyAggregatesPassing_224mm">[99]Material!$D$96</definedName>
    <definedName name="M_Lime">[101]Material!$D$97</definedName>
    <definedName name="M_MSClamps">[101]Material!$D$102</definedName>
    <definedName name="M_Plasticizer">[100]Material!$D$109</definedName>
    <definedName name="M_PolytheneSheet_125">[100]Material!$D$110</definedName>
    <definedName name="M_PolytheneSheething">[100]Material!$D$111</definedName>
    <definedName name="M_RCCPipeNP3_1000mm">[100]Material!$D$114</definedName>
    <definedName name="M_RCCPipeNP3_1200mm">[100]Material!$D$113</definedName>
    <definedName name="M_RCCPipeNP3_500mm">[100]Material!$D$117</definedName>
    <definedName name="M_RCCPipeNP3_750mm">[100]Material!$D$115</definedName>
    <definedName name="M_RCCPipeNP4_1000mm">[100]Material!$D$119</definedName>
    <definedName name="M_RCCPipeNP4_1200mm">[100]Material!$D$118</definedName>
    <definedName name="M_RCCPipeNP4_500mm">[100]Material!$D$122</definedName>
    <definedName name="M_RCCPipeNP4_750mm">[100]Material!$D$120</definedName>
    <definedName name="M_Sand_Coarse">[100]Material!$D$125</definedName>
    <definedName name="M_Sand_Fine">[100]Material!$D$126</definedName>
    <definedName name="M_SteelReinforcement_HYSDBars">[101]Material!$D$129</definedName>
    <definedName name="M_SteelReinforcement_MSRoundBars">[100]Material!$D$130</definedName>
    <definedName name="M_SteelReinforcement_TMTBars">[101]Material!$D$131</definedName>
    <definedName name="M_StoneBoulder_150mm_below">[99]Material!$D$132</definedName>
    <definedName name="M_StoneChips_12mm">[107]Material!$D$133</definedName>
    <definedName name="M_StoneCrushedAggregate_112_009mm">[107]Material!$D$135</definedName>
    <definedName name="M_StoneForCoarseRubbleMasonry_1stSort">[101]Material!$D$136</definedName>
    <definedName name="M_StoneForCoarseRubbleMasonry_2ndSort">[101]Material!$D$137</definedName>
    <definedName name="M_StoneForRandomRubbleMasonry">[101]Material!$D$138</definedName>
    <definedName name="M_StoneSpalls">[99]Material!$D$144</definedName>
    <definedName name="M_Water">[100]Material!$D$146</definedName>
    <definedName name="MA">[108]Input!$D$36</definedName>
    <definedName name="MAD">#REF!</definedName>
    <definedName name="Maddy">#REF!</definedName>
    <definedName name="madhu">#REF!</definedName>
    <definedName name="mal">[109]DATA!$H$67</definedName>
    <definedName name="Male">[49]data!#REF!</definedName>
    <definedName name="MAN">[85]m!$B$149</definedName>
    <definedName name="Mani">[110]Leads!$B$13:$D$113</definedName>
    <definedName name="map">'[27]C-data'!$F$115</definedName>
    <definedName name="MARBLE_STONES">'[54]BUILDING ITEMS'!$C$23:$C$27</definedName>
    <definedName name="mas_hab">[111]mas_hab!$A$1:$L$2239</definedName>
    <definedName name="mason">'[112]Rates SSR 2008-09'!$I$63</definedName>
    <definedName name="mason1">'[34]SSR 2014-15 Rates'!$E$41</definedName>
    <definedName name="mason2">'[34]SSR 2014-15 Rates'!$E$42</definedName>
    <definedName name="MATE">[75]MRATES!$F$36</definedName>
    <definedName name="MATERIAL_CLASS">'[54]PIPES BASIC RATES'!$A$5:$A$1000</definedName>
    <definedName name="Mazdoor">'[34]SSR 2014-15 Rates'!$E$43</definedName>
    <definedName name="Medical">[49]data!#REF!</definedName>
    <definedName name="metal">#REF!</definedName>
    <definedName name="METAL_D">[30]MRATES!$K$30</definedName>
    <definedName name="metal1">#REF!</definedName>
    <definedName name="metal11">#REF!</definedName>
    <definedName name="metal3">#REF!</definedName>
    <definedName name="MILD_6">[113]RMR!$F$30</definedName>
    <definedName name="mix">[114]r!$I$46</definedName>
    <definedName name="MLOAD">[30]MRATES!$X$10</definedName>
    <definedName name="mm">[63]r!$F$4</definedName>
    <definedName name="mn">'[115]Lead statement'!#REF!</definedName>
    <definedName name="MNJ">#REF!</definedName>
    <definedName name="mone">[63]r!$F$2</definedName>
    <definedName name="mone1">[3]r!$F$2</definedName>
    <definedName name="MS">[30]MRATES!$P$51</definedName>
    <definedName name="MSAND">[30]MRATES!$G$7</definedName>
    <definedName name="MSTACK">[30]MRATES!$X$12</definedName>
    <definedName name="mtwo">[63]r!$F$3</definedName>
    <definedName name="mtwo1">[3]r!$F$3</definedName>
    <definedName name="MUNLOAD">[30]MRATES!$X$11</definedName>
    <definedName name="MWL">[53]input!$C$11</definedName>
    <definedName name="mwls">'[90]Nspt-smp-final-ORIGINAL'!$X$8:$X$56</definedName>
    <definedName name="mymax">[116]Levels!$P$5</definedName>
    <definedName name="mymin">[116]Levels!$O$5</definedName>
    <definedName name="n">#REF!</definedName>
    <definedName name="nagara">[117]m!$M$3</definedName>
    <definedName name="nagaraj">[117]m!$M$3</definedName>
    <definedName name="Name">#REF!</definedName>
    <definedName name="New">[49]data!#REF!</definedName>
    <definedName name="newdata">#REF!</definedName>
    <definedName name="NH4vorklmg">[65]BALAN1!$F$20</definedName>
    <definedName name="nl">[118]DATA!$B$22</definedName>
    <definedName name="nn">[119]Publicbuilding!$R$46</definedName>
    <definedName name="no">'[72]habs-list'!$B$5:$B$285</definedName>
    <definedName name="NO_1000">#REF!</definedName>
    <definedName name="NO_800">#REF!</definedName>
    <definedName name="nodes">[92]nodes!$C$5:$C$115</definedName>
    <definedName name="NOTUSED">'[57]R99 etc'!$A$1:$L$142</definedName>
    <definedName name="nr">[10]DATA!$B$3</definedName>
    <definedName name="NR_136_Found">'[120]Road data'!$K$417</definedName>
    <definedName name="NR_Approachslab">'[120]Road data'!$K$697</definedName>
    <definedName name="NR_backfill">'[120]Road data'!$K$741</definedName>
    <definedName name="NR_Filter">'[120]Road data'!$K$544</definedName>
    <definedName name="NR_HYSD_found">'[120]Road data'!$K$789</definedName>
    <definedName name="NR_HYSD_sub">'[120]Road data'!$K$773</definedName>
    <definedName name="NR_HYSD_super">'[120]Road data'!$K$757</definedName>
    <definedName name="NR_M15_Footing">'[120]Road data'!$K$570</definedName>
    <definedName name="NR_M15_levellingcoarse">'[120]Road data'!$K$721</definedName>
    <definedName name="NR_M15_sub">'[120]Road data'!$K$596</definedName>
    <definedName name="NR_M20_bed">'[120]Road data'!$K$621</definedName>
    <definedName name="NR_M20_slab">'[120]Road data'!$K$646</definedName>
    <definedName name="NR_M30_WC">'[120]Road data'!$K$671</definedName>
    <definedName name="NR_R_300">'[120]Road data'!$K$527</definedName>
    <definedName name="NR_weepholes">'[120]Road data'!$K$849</definedName>
    <definedName name="NUM_MMM">#REF!</definedName>
    <definedName name="Number_of_Payments">#N/A</definedName>
    <definedName name="Nurses">[52]Data.F8.BTR!#REF!</definedName>
    <definedName name="nw">#REF!</definedName>
    <definedName name="od">'[72]int-Dia-hdpe'!$C$3:$C$27</definedName>
    <definedName name="OH">[75]MRATES!$H$52</definedName>
    <definedName name="OHBRBRACESEVENTOTHIRTEEN">#REF!</definedName>
    <definedName name="OHBRCOLUMNONETOSIX">#REF!</definedName>
    <definedName name="OHBRCOLUMNSEVENTOTHIRTEEN">#REF!</definedName>
    <definedName name="OHR">'[121]Leads Entry'!$I$30</definedName>
    <definedName name="ohsrcap">#REF!</definedName>
    <definedName name="ohsrlls">[92]nodes!$D$5:$D$115</definedName>
    <definedName name="OIU">[73]DATA_PRG!$H$328</definedName>
    <definedName name="ojjlkj">[81]Material!$D$130</definedName>
    <definedName name="OOOEOOOE">#REF!</definedName>
    <definedName name="OrderTable" hidden="1">#REF!</definedName>
    <definedName name="Packed">[38]General!$K$4</definedName>
    <definedName name="paint">[73]DATA_PRG!$H$345</definedName>
    <definedName name="painter">'[34]SSR 2014-15 Rates'!$E$44</definedName>
    <definedName name="Payment_Date">#N/A</definedName>
    <definedName name="pc">#REF!</definedName>
    <definedName name="Phone">#REF!</definedName>
    <definedName name="Picking_5_to_100_mm_old_metalled_surface_and_sectioning">'[38]Common '!$D$280</definedName>
    <definedName name="PIPE_CL1">[53]CPHEEO!$AO$3:$AV$3</definedName>
    <definedName name="PIPE_ID">[53]CPHEEO!$BK$2:$BK$3</definedName>
    <definedName name="PIPE_ID_CD">[53]CPHEEO!$BL$2:$BL$3</definedName>
    <definedName name="PIPE_TYPE">[53]wh_data_R!$B$377:$B$384</definedName>
    <definedName name="PIPE_TYPE_R">[53]wh_data!$R$2:$R$9</definedName>
    <definedName name="PIPE_TYPES">[53]wh_data!$J$2:$J$9</definedName>
    <definedName name="piperates">'[94]ssr-rates'!$B$2:$J$839</definedName>
    <definedName name="PIPES">[53]CPHEEO!$AY$2:$BH$2</definedName>
    <definedName name="PIPES_CR">[53]CPHEEO!$Z$3:$Z$12</definedName>
    <definedName name="PIPES_E">[53]wh_data_R!$P$195:$P$203</definedName>
    <definedName name="pla">[13]DATA_PRG!$H$252</definedName>
    <definedName name="plasp">[73]DATA_PRG!$H$296</definedName>
    <definedName name="plaster_thick">'[69]data existing_do not delete'!$D$14:$D$16</definedName>
    <definedName name="PLASTERING_WALLS_CEILING">'[54]BACK BONE'!$HL$2:$HL$52</definedName>
    <definedName name="PM_AirCompressor_210cfm">'[100]Plant &amp;  Machinery'!$G$4</definedName>
    <definedName name="PM_BatchMixHMP_46_60THP">'[107]Plant &amp;  Machinery'!$G$5</definedName>
    <definedName name="PM_BatchTypeHMP_30_40">'[99]Plant &amp;  Machinery'!$G$6</definedName>
    <definedName name="PM_BitumenBoilerOilFired_1000">'[99]Plant &amp;  Machinery'!$G$9</definedName>
    <definedName name="PM_BitumenBoilerOilFired_200">'[107]Plant &amp;  Machinery'!$G$8</definedName>
    <definedName name="PM_BitumenEmulsionPressureDistributor">'[107]Plant &amp;  Machinery'!$G$10</definedName>
    <definedName name="PM_ConcreteMixer">'[100]Plant &amp;  Machinery'!$G$11</definedName>
    <definedName name="PM_Dozer_D50">'[100]Plant &amp;  Machinery'!$G$13</definedName>
    <definedName name="PM_ElectricGeneratorSet_125">'[99]Plant &amp;  Machinery'!$G$15</definedName>
    <definedName name="PM_FrontEndLoader_1cum">'[99]Plant &amp;  Machinery'!$G$17</definedName>
    <definedName name="PM_HydraulicBroom">'[107]Plant &amp;  Machinery'!$G$19</definedName>
    <definedName name="PM_HydraulicExcavator_09cum">'[99]Plant &amp;  Machinery'!$G$20</definedName>
    <definedName name="PM_HydraulicSelfPropelledChipSpreader">'[107]Plant &amp;  Machinery'!$G$21</definedName>
    <definedName name="PM_JointCuttingMachine">'[100]Plant &amp;  Machinery'!$G$23</definedName>
    <definedName name="PM_Mixall_6_10t">'[107]Plant &amp;  Machinery'!$G$24</definedName>
    <definedName name="PM_MotorGrader">'[99]Plant &amp;  Machinery'!$G$25</definedName>
    <definedName name="PM_NeedleVibrator">'[100]Plant &amp;  Machinery'!$G$27</definedName>
    <definedName name="PM_PaverFinisher">'[99]Plant &amp;  Machinery'!$G$28</definedName>
    <definedName name="PM_PlateVibrator">'[100]Plant &amp;  Machinery'!$G$30</definedName>
    <definedName name="PM_ScreedVibrator">'[100]Plant &amp;  Machinery'!$G$31</definedName>
    <definedName name="PM_ThreeWheeled_80_100kN_StaticRoller">'[99]Plant &amp;  Machinery'!$G$34</definedName>
    <definedName name="PM_Tipper_55">'[99]Plant &amp;  Machinery'!$G$45</definedName>
    <definedName name="PM_Tractor_Rotavator">'[106]Plant &amp;  Machinery'!$G$49</definedName>
    <definedName name="PM_Tractor_Trolley">'[100]Plant &amp;  Machinery'!$G$48</definedName>
    <definedName name="PM_Truck">'[122]Plant &amp;  Machinery'!$G$50</definedName>
    <definedName name="PM_VibratoryRoller_80_100kN">'[107]Plant &amp;  Machinery'!$G$51</definedName>
    <definedName name="PM_WaterTanker_6kl">'[100]Plant &amp;  Machinery'!$G$53</definedName>
    <definedName name="PMS">[88]m1!$D$30</definedName>
    <definedName name="POIN">[10]DATA!$H$182</definedName>
    <definedName name="Polished_Shahabad_slabs_of_Tandur_25_4mm_white">NA()</definedName>
    <definedName name="pp">'[123]pvc-pipe-rates'!$B$8:$B$27</definedName>
    <definedName name="ppp" hidden="1">{#N/A,#N/A,FALSE,"no"}</definedName>
    <definedName name="PPPPP">#REF!</definedName>
    <definedName name="pr">[124]id!$A$3:$E$449</definedName>
    <definedName name="PR_Habcode_16_Dig">#REF!</definedName>
    <definedName name="Prasad">#REF!</definedName>
    <definedName name="praveen">[125]sand!$A$1:$N$206</definedName>
    <definedName name="PRC">#REF!</definedName>
    <definedName name="_xlnm.Print_Area" localSheetId="0">'Master BOQ Final Awarded (2)'!$A$1:$S$42</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'Master BOQ Final Awarded (2)'!$3:$3</definedName>
    <definedName name="ProdForm" hidden="1">#REF!</definedName>
    <definedName name="Product" hidden="1">#REF!</definedName>
    <definedName name="PROS_LPM">[53]input!$H$9</definedName>
    <definedName name="PROS_MLD">[53]input!$K$9</definedName>
    <definedName name="PROS_PERIOD">[53]input!$C$5</definedName>
    <definedName name="PROS_POP">[53]input!$F$9</definedName>
    <definedName name="PROS_YEAR">[53]input!$C$9</definedName>
    <definedName name="prsrhds">[126]t_prsr!$A$3:$H$60</definedName>
    <definedName name="PSC_C">[53]wh_data_R!$D$335:$J$346</definedName>
    <definedName name="PSC_CL">[53]wh_data_R!$D$334:$J$334</definedName>
    <definedName name="PSC_CL_RATES">[53]wh_data!$M$119:$T$119</definedName>
    <definedName name="PSC_CLL">[53]wh_data_R!$W$378:$Y$383</definedName>
    <definedName name="PSC_CLR">[53]wh_data!$L$119:$O$119</definedName>
    <definedName name="PSC_CLS">[53]wh_data_R!$N$1440:$N$1445</definedName>
    <definedName name="PSC_D_R">[53]CPHEEO!$BC$3:$BC$14</definedName>
    <definedName name="PSC_D_RATES">'[66]PSC REVISED'!$C$9:$K$9</definedName>
    <definedName name="PSC_DC">[53]wh_data_R!$A$121:$A$132</definedName>
    <definedName name="PSC_DR">[53]wh_data!$L$120:$L$126</definedName>
    <definedName name="PSC_FR_10KG">'[66]PSC REVISED'!$C$46:$K$46</definedName>
    <definedName name="PSC_FR_12KG">'[66]PSC REVISED'!$C$62:$K$62</definedName>
    <definedName name="PSC_FR_14KG">'[66]PSC REVISED'!$C$77:$K$77</definedName>
    <definedName name="PSC_FR_16KG">'[66]PSC REVISED'!$C$92:$K$92</definedName>
    <definedName name="PSC_FR_6KG">'[66]PSC REVISED'!$C$18:$K$18</definedName>
    <definedName name="PSC_FR_8KG">'[66]PSC REVISED'!$C$32:$K$32</definedName>
    <definedName name="PSC_G">[53]wh_data_R!$O$1440:$O$1445</definedName>
    <definedName name="PSC_P">[53]wh_data_R!$P$1440:$P$1445</definedName>
    <definedName name="PSC_RATES">[53]wh_data!$L$120:$O$126</definedName>
    <definedName name="PSC_T">[53]wh_data!$A$120:$G$129</definedName>
    <definedName name="PUMPSET_COST">[53]CPHEEO!$C$11</definedName>
    <definedName name="PUMPSET_LIFE">[53]CPHEEO!$C$13</definedName>
    <definedName name="PV">[126]PVC_dia!$A$26:$L$38</definedName>
    <definedName name="pvc">[127]detls!$A$26:$O$38</definedName>
    <definedName name="PVC_CL">[53]wh_data_R!$D$231:$G$231</definedName>
    <definedName name="PVC_CL_RATES">[53]wh_data!$M$20:$O$20</definedName>
    <definedName name="PVC_CLR">[53]wh_data!$L$20:$O$20</definedName>
    <definedName name="PVC_CLS">[53]wh_data_R!$AH$1440:$AH$1442</definedName>
    <definedName name="PVC_D_R">[53]CPHEEO!$AY$3:$AY$15</definedName>
    <definedName name="PVC_D_RATES">[66]pvc!$C$23:$O$23</definedName>
    <definedName name="PVC_DC">[53]wh_data_R!$A$21:$A$33</definedName>
    <definedName name="PVC_DL_RANGE">[53]CPHEEO!$AY$3:$AY$16</definedName>
    <definedName name="PVC_DR">[53]wh_data!$L$21:$L$33</definedName>
    <definedName name="PVC_FR_10KG">[66]pvc!$C$60:$O$60</definedName>
    <definedName name="PVC_FR_4KG">[66]pvc!$C$31:$O$31</definedName>
    <definedName name="PVC_FR_6KG">[66]pvc!$C$45:$O$45</definedName>
    <definedName name="PVC_G">[53]wh_data_R!$AI$1440:$AI$1442</definedName>
    <definedName name="PVC_ID">[53]wh_data_R!$L$21:$L$33</definedName>
    <definedName name="PVC_ID_CL">[53]wh_data_R!$L$20:$O$20</definedName>
    <definedName name="PVC_IDS">[53]wh_data_R!$L$21:$O$33</definedName>
    <definedName name="PVC_PIPES">'[54]PIPES BASIC RATES'!$A$5:$A$60</definedName>
    <definedName name="pvc_specials">#REF!</definedName>
    <definedName name="PVC_T">[53]wh_data!$A$21:$D$33</definedName>
    <definedName name="PVCid10.0">'[72]int-Dia-pvc'!$H$3:$H$27</definedName>
    <definedName name="PVCid10_0">NA()</definedName>
    <definedName name="PVCid4.0">'[72]int-Dia-pvc'!$E$3:$E$27</definedName>
    <definedName name="PVCid4_0">NA()</definedName>
    <definedName name="PVCid6.0">'[72]int-Dia-pvc'!$F$3:$F$27</definedName>
    <definedName name="PVCid6_0">NA()</definedName>
    <definedName name="PVCid8.0">'[72]int-Dia-pvc'!$G$3:$G$27</definedName>
    <definedName name="PVCid8_0">NA()</definedName>
    <definedName name="PVCod">'[72]int-Dia-pvc'!$C$3:$C$27</definedName>
    <definedName name="pvcpvrate">'[94]pvc-rates'!$C$7:$I$46</definedName>
    <definedName name="pvcrates">'[95]pvc-pipe-rates'!$I$30:$Z$35</definedName>
    <definedName name="pvcsaddle">[67]Sheet1!$B$98:$B$102</definedName>
    <definedName name="pvcwts">'[94]PVC weights'!$B$1:$F$40</definedName>
    <definedName name="pw">'[27]C-data'!$F$86</definedName>
    <definedName name="q">#REF!</definedName>
    <definedName name="Q_CD_EW">#REF!</definedName>
    <definedName name="Q_CD_M10_BODY">#REF!</definedName>
    <definedName name="Q_CD_M10_FOUN">#REF!</definedName>
    <definedName name="Q_EW_F">[128]R_Det!#REF!</definedName>
    <definedName name="Q_EW_S">[128]R_Det!#REF!</definedName>
    <definedName name="Q_GRAVEL_SHOLDERS">[128]R_Det!#REF!</definedName>
    <definedName name="Q_GSB">[128]R_Det!#REF!</definedName>
    <definedName name="Q_MSS">[44]R_Det!$I$48</definedName>
    <definedName name="q_pick">[128]R_Det!#REF!</definedName>
    <definedName name="Q_SCSD">[128]R_Det!#REF!</definedName>
    <definedName name="Q_SDBC">[128]R_Det!#REF!</definedName>
    <definedName name="Q_TACK">[128]R_Det!#REF!</definedName>
    <definedName name="Q_WBM2">[128]R_Det!#REF!</definedName>
    <definedName name="Q_WBM3">[128]R_Det!#REF!</definedName>
    <definedName name="QQ">[88]m1!$D$9</definedName>
    <definedName name="qqq">#REF!</definedName>
    <definedName name="qqww">#REF!</definedName>
    <definedName name="qr">'[34]Lead statement'!$P$10</definedName>
    <definedName name="QRückläufe">[65]BALAN1!$E$10</definedName>
    <definedName name="QSchlamwasser_Dauer">[65]BALAN1!$E$54</definedName>
    <definedName name="QUERY2">[129]data!#REF!</definedName>
    <definedName name="R_136_Bodywalls">'[130]Road data'!$K$399</definedName>
    <definedName name="R_136_Found">'[130]Road data'!$K$374</definedName>
    <definedName name="R_148_belowcc">'[130]Road data'!$K$285</definedName>
    <definedName name="R_BackFill">'[130]Road data'!$K$699</definedName>
    <definedName name="R_BetweenBodywalls">'[130]Road data'!$K$466</definedName>
    <definedName name="R_BM">'[51]Road data'!#REF!</definedName>
    <definedName name="r_det">[51]R_Det!$I$31</definedName>
    <definedName name="R_Diversion_Road">'[131]Road data'!#REF!</definedName>
    <definedName name="R_EW_Car">'[51]Road data'!#REF!</definedName>
    <definedName name="R_EW_FMC_Car">'[131]Road data'!$K$49</definedName>
    <definedName name="R_EW_FMC_Side">'[51]Road data'!$K$30</definedName>
    <definedName name="R_EW_Form_OMC">'[130]Road data'!$K$58</definedName>
    <definedName name="R_EW_Man">'[131]Road data'!#REF!</definedName>
    <definedName name="R_EW_OMC_Car">'[51]Road data'!#REF!</definedName>
    <definedName name="R_EW_OMC_Side">'[51]Road data'!#REF!</definedName>
    <definedName name="R_EW_Side_OMC">'[130]Road data'!$K$30</definedName>
    <definedName name="R_EW_Trench">'[132]Road data'!$K$13</definedName>
    <definedName name="R_Filter">'[130]Road data'!$K$502</definedName>
    <definedName name="R_Gravel_Bedding">'[44]Road data'!$K$354</definedName>
    <definedName name="R_Gravel_between">'[132]Road data'!$K$356</definedName>
    <definedName name="R_Gravel_Pipebedding">'[132]Road data'!$K$299</definedName>
    <definedName name="R_Gravel_Quardrent">'[131]Road data'!#REF!</definedName>
    <definedName name="R_GravelBedding">'[130]Road data'!$K$351</definedName>
    <definedName name="R_GravelShoulders">'[51]Road data'!$K$251</definedName>
    <definedName name="R_GSB">'[131]Road data'!$K$77</definedName>
    <definedName name="R_HP_1000">'[133]Road data'!$K$446</definedName>
    <definedName name="R_HP_600">'[51]Road data'!#REF!</definedName>
    <definedName name="R_HP_800">'[133]Road data'!$K$432</definedName>
    <definedName name="R_HPL_600">'[51]Road data'!#REF!</definedName>
    <definedName name="R_HPL_800">'[132]Road data'!$K$322</definedName>
    <definedName name="R_HYSD_Found">'[130]Road data'!$K$747</definedName>
    <definedName name="R_HYSD_sub">'[130]Road data'!$K$731</definedName>
    <definedName name="R_HYSD_Super">'[51]Road data'!#REF!</definedName>
    <definedName name="R_M10_base">'[131]Road data'!#REF!</definedName>
    <definedName name="R_M10_bCC">'[51]Road data'!#REF!</definedName>
    <definedName name="R_M10_bodywalls">'[132]Road data'!$K$286</definedName>
    <definedName name="R_M10_drains">'[131]Road data'!#REF!</definedName>
    <definedName name="R_M10_found">'[132]Road data'!$K$275</definedName>
    <definedName name="R_M15_dividers">'[131]Road data'!#REF!</definedName>
    <definedName name="R_M15_Foot">'[130]Road data'!$K$528</definedName>
    <definedName name="R_M15_footing">'[51]Road data'!#REF!</definedName>
    <definedName name="R_M15_LevellingCoarse">'[130]Road data'!$K$679</definedName>
    <definedName name="R_M15_SUB">'[51]Road data'!#REF!</definedName>
    <definedName name="R_M20_Bed">'[130]Road data'!$K$579</definedName>
    <definedName name="R_M20_BedBack">'[51]Road data'!#REF!</definedName>
    <definedName name="R_M20_COVER">'[51]Road data'!#REF!</definedName>
    <definedName name="R_M20_DECKSLAB">'[51]Road data'!#REF!</definedName>
    <definedName name="R_M20_slab">'[130]Road data'!$K$604</definedName>
    <definedName name="R_M25_ApproachSlab">'[51]Road data'!#REF!</definedName>
    <definedName name="R_M30_WC">'[51]Road data'!#REF!</definedName>
    <definedName name="R_M35_CC">'[131]Road data'!#REF!</definedName>
    <definedName name="R_M35_FlyAsh">'[51]Road data'!#REF!</definedName>
    <definedName name="R_Mild">'[51]Road data'!#REF!</definedName>
    <definedName name="R_MSS">'[130]Road data'!$K$244</definedName>
    <definedName name="R_Painting">'[51]Road data'!#REF!</definedName>
    <definedName name="R_Pick">'[51]Road data'!$K$89</definedName>
    <definedName name="R_Plastering">'[51]Road data'!#REF!</definedName>
    <definedName name="R_R300">'[130]Road data'!$K$484</definedName>
    <definedName name="R_Rev_A300">'[131]Road data'!#REF!</definedName>
    <definedName name="R_Rev_Q300">'[131]Road data'!#REF!</definedName>
    <definedName name="R_SandFILLING">'[51]Road data'!#REF!</definedName>
    <definedName name="R_Scar_BT">'[51]Road data'!#REF!</definedName>
    <definedName name="R_Scar_GSB">'[51]Road data'!#REF!</definedName>
    <definedName name="R_Scarf">'[130]Road data'!$K$97</definedName>
    <definedName name="R_SCSD">'[130]Road data'!$K$198</definedName>
    <definedName name="R_SCSD_6070">'[51]Road data'!$K$173</definedName>
    <definedName name="R_SCSD_80100">'[51]Road data'!#REF!</definedName>
    <definedName name="R_SDBC">'[51]Road data'!$K$234</definedName>
    <definedName name="R_shoulders">'[130]Road data'!$K$263</definedName>
    <definedName name="R_Tack">'[51]Road data'!$K$197</definedName>
    <definedName name="R_WBM_G2">'[130]Road data'!$K$121</definedName>
    <definedName name="R_WBM_G3">'[130]Road data'!$K$144</definedName>
    <definedName name="R_WBM2">'[51]Road data'!#REF!</definedName>
    <definedName name="R_WBM2_HS">'[51]Road data'!$K$116</definedName>
    <definedName name="R_WBM2_HVR">'[51]Road data'!#REF!</definedName>
    <definedName name="R_WBM2_MCS">'[51]Road data'!#REF!</definedName>
    <definedName name="R_WBM3">'[51]Road data'!#REF!</definedName>
    <definedName name="R_WBM3_HS">'[51]Road data'!$K$142</definedName>
    <definedName name="R_WBM3_HVR">'[51]Road data'!#REF!</definedName>
    <definedName name="R_WBM3_MCS">'[51]Road data'!#REF!</definedName>
    <definedName name="R_Weepholes">'[51]Road data'!#REF!</definedName>
    <definedName name="R_WMM">'[51]Road data'!#REF!</definedName>
    <definedName name="raf">[84]Material!$D$130</definedName>
    <definedName name="raffs">'[84]Plant &amp;  Machinery'!$G$13</definedName>
    <definedName name="rafi">'[84]Plant &amp;  Machinery'!$G$4</definedName>
    <definedName name="raju">[84]Material!$D$126</definedName>
    <definedName name="ram">[84]Material!$D$129</definedName>
    <definedName name="raod">[55]Lead!#REF!</definedName>
    <definedName name="rat">[84]Material!$D$51</definedName>
    <definedName name="rate12">'[9]lead-st'!$L$9</definedName>
    <definedName name="rate20">'[9]lead-st'!$L$8</definedName>
    <definedName name="rate40">'[9]lead-st'!$L$7</definedName>
    <definedName name="ratecrs">'[9]lead-st'!$L$12</definedName>
    <definedName name="raterough">'[9]lead-st'!$L$13</definedName>
    <definedName name="raterr">'[9]lead-st'!$L$11</definedName>
    <definedName name="rates">#REF!</definedName>
    <definedName name="rates1">#REF!</definedName>
    <definedName name="rates11">#REF!</definedName>
    <definedName name="rates4">#REF!</definedName>
    <definedName name="ratesand">'[9]lead-st'!$L$10</definedName>
    <definedName name="Ravu">#REF!</definedName>
    <definedName name="rax">[84]Material!$D$47</definedName>
    <definedName name="rb">'[27]C-data'!$F$112</definedName>
    <definedName name="RCArea" hidden="1">#REF!</definedName>
    <definedName name="RCC_CLL">[53]wh_data_R!$AL$1440:$AN$1441</definedName>
    <definedName name="RCC_D_R">[53]CPHEEO!$BG$3:$BG$13</definedName>
    <definedName name="rcc_mix">'[69]data existing_do not delete'!$F$14:$F$15</definedName>
    <definedName name="RCC_NP_CLASS_PIPES">'[54]RCC S.S PIPES NP CLASS'!$A$23:$A$83</definedName>
    <definedName name="RCC_PR_CLASS_PIPES">'[54]RCC S.S PR CLASS'!$A$24:$A$77</definedName>
    <definedName name="rcc_vrcc_mix">'[69]data existing_do not delete'!$G$14:$G$17</definedName>
    <definedName name="RE">#REF!</definedName>
    <definedName name="REFIL">[10]DATA!$H$189</definedName>
    <definedName name="Repalle_Sub">[134]quarry!$A$5:$AA$337</definedName>
    <definedName name="rerfdsfsdfd">'[84]Plant &amp;  Machinery'!$G$4</definedName>
    <definedName name="rfgsdg">#REF!</definedName>
    <definedName name="rggdg">#REF!</definedName>
    <definedName name="road">[55]Lead!#REF!</definedName>
    <definedName name="Road_Sections_list">'[57]Trunk unpaved'!$A$2:$L$233</definedName>
    <definedName name="roar1">[55]Lead!#REF!</definedName>
    <definedName name="ROUGH">[30]MRATES!$G$11</definedName>
    <definedName name="rrg">[135]r!$F$7</definedName>
    <definedName name="rrotg">'[136]Lead statement'!$P$16</definedName>
    <definedName name="rrr">'[81]Plant &amp;  Machinery'!$G$4</definedName>
    <definedName name="rrrate">'[9]lead-st'!$L$11</definedName>
    <definedName name="RRRR">#REF!</definedName>
    <definedName name="rrs">[9]rdamdata!$J$9</definedName>
    <definedName name="RSDP">[10]DATA!$H$215</definedName>
    <definedName name="rstone">[9]rdamdata!$J$11</definedName>
    <definedName name="rt">[55]Lead!#REF!</definedName>
    <definedName name="RubberRings">[64]maya!$B$382:$B$386</definedName>
    <definedName name="rwsrate">'[137]ssr-rates'!$B$1:$J$1644</definedName>
    <definedName name="s">#REF!</definedName>
    <definedName name="S.F" hidden="1">'[40]final abstract'!#REF!</definedName>
    <definedName name="S_Backfill">'[120]Road data'!$C$723</definedName>
    <definedName name="S_Filter">'[120]Road data'!$C$529</definedName>
    <definedName name="S_HYSD_found">'[120]Road data'!$C$775</definedName>
    <definedName name="S_HYSD_sub">'[120]Road data'!$C$759</definedName>
    <definedName name="S_HYSD_super">'[120]Road data'!$C$743</definedName>
    <definedName name="S_M15_footing">'[120]Road data'!$C$546</definedName>
    <definedName name="S_M15_levellingcoarse">'[120]Road data'!$C$699</definedName>
    <definedName name="S_M15_sub">'[120]Road data'!$C$572</definedName>
    <definedName name="S_m20_bed">'[120]Road data'!$C$598</definedName>
    <definedName name="S_M20_slab">'[120]Road data'!$C$623</definedName>
    <definedName name="S_M25_Approachslab">'[120]Road data'!$C$673</definedName>
    <definedName name="S_M30_WC">'[120]Road data'!$C$648</definedName>
    <definedName name="S_No_">NA()</definedName>
    <definedName name="S_R_300">'[120]Road data'!$C$511</definedName>
    <definedName name="S_weepholes">'[120]Road data'!$C$821</definedName>
    <definedName name="sa">[138]Lead!#REF!</definedName>
    <definedName name="sad">[52]Data.F8.BTR!#REF!</definedName>
    <definedName name="sadfas">#REF!</definedName>
    <definedName name="sand">[9]rdamdata!$J$12</definedName>
    <definedName name="SAND_D">[30]MRATES!$K$32</definedName>
    <definedName name="SandF">[64]maya!$A$30:$A$31</definedName>
    <definedName name="SASA">#REF!</definedName>
    <definedName name="sc">'[34]Lead statement'!$P$7</definedName>
    <definedName name="SD">[85]m!$D$149</definedName>
    <definedName name="sdf">#REF!</definedName>
    <definedName name="sdfsdsdfdf">[84]Material!$D$70</definedName>
    <definedName name="sea">#REF!</definedName>
    <definedName name="SEComp">[139]Data.F8.BTR!#REF!</definedName>
    <definedName name="segments">'[72]segments-details'!$A$5:$D$439</definedName>
    <definedName name="sein">#REF!</definedName>
    <definedName name="sein1">#REF!</definedName>
    <definedName name="sein4">#REF!</definedName>
    <definedName name="sese">[140]Data!#REF!</definedName>
    <definedName name="sf">'[34]Lead statement'!$P$8</definedName>
    <definedName name="SGGRAVEL">[30]MRATES!$H$34</definedName>
    <definedName name="SGMETAL">[30]MRATES!$H$30</definedName>
    <definedName name="SGSAND">[30]MRATES!$H$32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Scheduled_Payment+Extra_Payment</definedName>
    <definedName name="SITE">#REF!</definedName>
    <definedName name="SIXTOTHIRTEEN">#REF!</definedName>
    <definedName name="SLAB">[10]DATA!$H$113</definedName>
    <definedName name="SLOAD">[30]MRATES!$AD$10</definedName>
    <definedName name="sm">'[34]Lead statement'!$P$6</definedName>
    <definedName name="SMAZDOOR">[141]MRATES!$F$38</definedName>
    <definedName name="smc">'[142]Lead statement'!$P$7</definedName>
    <definedName name="sn">'[71]Lead statement'!$P$6</definedName>
    <definedName name="sngsd">[114]l!$J$9</definedName>
    <definedName name="sngst">[114]l!$J$8</definedName>
    <definedName name="so_desgn">[143]Data_Base!$E$2:$F$11</definedName>
    <definedName name="soil_types">'[144]data existing_do not delete'!$I$2:$I$9</definedName>
    <definedName name="Sp_136_Found">'[44]Road data'!$C$356</definedName>
    <definedName name="Sp_BetweenBodywalls">'[44]Road data'!$C$451</definedName>
    <definedName name="SP_BM">'[51]Road data'!#REF!</definedName>
    <definedName name="SP_Diversion_Road">'[131]Road data'!#REF!</definedName>
    <definedName name="sp_eew">'[44]Road data'!$C$316</definedName>
    <definedName name="SP_EW_Car">'[51]Road data'!#REF!</definedName>
    <definedName name="SP_EW_FMC_Side">'[131]Road data'!$C$15</definedName>
    <definedName name="SP_EW_Form_OMC">'[44]Road data'!$C$32</definedName>
    <definedName name="SP_EW_Man">'[131]Road data'!#REF!</definedName>
    <definedName name="SP_EW_OMC_Car">'[51]Road data'!#REF!</definedName>
    <definedName name="SP_EW_OMC_Side">'[51]Road data'!#REF!</definedName>
    <definedName name="sp_EW_side_OMC">'[44]Road data'!$C$7</definedName>
    <definedName name="SP_Gravel_Bedding">'[44]Road data'!$C$336</definedName>
    <definedName name="SP_Gravel_Quardrent">'[131]Road data'!#REF!</definedName>
    <definedName name="Sp_GSB">'[44]Road data'!$C$60</definedName>
    <definedName name="SP_HP_600">'[51]Road data'!#REF!</definedName>
    <definedName name="Sp_HPC">'[44]Road data'!$C$404</definedName>
    <definedName name="SP_HPL_600">'[51]Road data'!#REF!</definedName>
    <definedName name="SP_HYSD_Super">'[51]Road data'!#REF!</definedName>
    <definedName name="SP_M10_base">'[131]Road data'!#REF!</definedName>
    <definedName name="sp_M10_bCC">'[51]Road data'!#REF!</definedName>
    <definedName name="SP_M10_drainS">'[131]Road data'!#REF!</definedName>
    <definedName name="SP_M15_deviders">'[131]Road data'!#REF!</definedName>
    <definedName name="SP_M15_footing">'[51]Road data'!#REF!</definedName>
    <definedName name="SP_M15_SUB">'[51]Road data'!#REF!</definedName>
    <definedName name="Sp_M20_Bed">'[44]Road data'!$C$559</definedName>
    <definedName name="SP_M20_BedBack">'[51]Road data'!#REF!</definedName>
    <definedName name="SP_M20_COVER">'[51]Road data'!#REF!</definedName>
    <definedName name="SP_M20_Slab">'[51]Road data'!#REF!</definedName>
    <definedName name="SP_M25_ApproachSlab">'[51]Road data'!#REF!</definedName>
    <definedName name="SP_M30_WC">'[51]Road data'!#REF!</definedName>
    <definedName name="SP_M35_CC">'[131]Road data'!#REF!</definedName>
    <definedName name="SP_M35_FlyAsh">'[51]Road data'!#REF!</definedName>
    <definedName name="SP_Mild">'[51]Road data'!#REF!</definedName>
    <definedName name="Sp_MSS">'[44]Road data'!$C$220</definedName>
    <definedName name="SP_Painting">'[51]Road data'!#REF!</definedName>
    <definedName name="SP_Pick">'[131]Road data'!$C$79</definedName>
    <definedName name="SP_Plastering">'[51]Road data'!#REF!</definedName>
    <definedName name="SP_Rev_A300">'[131]Road data'!#REF!</definedName>
    <definedName name="SP_Rev_Q300">'[131]Road data'!#REF!</definedName>
    <definedName name="SP_Sandfilling">'[51]Road data'!#REF!</definedName>
    <definedName name="SP_Scar_BT">'[51]Road data'!#REF!</definedName>
    <definedName name="SP_Scar_GSB">'[51]Road data'!#REF!</definedName>
    <definedName name="Sp_Scarf">'[44]Road data'!$C$84</definedName>
    <definedName name="SP_SCSD">'[44]Road data'!$C$174</definedName>
    <definedName name="SP_SCSD_80100">'[51]Road data'!#REF!</definedName>
    <definedName name="Sp_Shoulders">'[44]Road data'!$C$249</definedName>
    <definedName name="SP_Tack">'[44]Road data'!$C$200</definedName>
    <definedName name="Sp_WBM_G2">'[44]Road data'!$C$99</definedName>
    <definedName name="SP_WBM_G3">'[44]Road data'!$C$123</definedName>
    <definedName name="SP_WBM2">'[51]Road data'!#REF!</definedName>
    <definedName name="SP_WBM2_HVR">'[51]Road data'!#REF!</definedName>
    <definedName name="SP_WBM2_MCS">'[51]Road data'!#REF!</definedName>
    <definedName name="SP_WBM2_MVR">'[51]Road data'!#REF!</definedName>
    <definedName name="SP_WBM3">'[51]Road data'!#REF!</definedName>
    <definedName name="SP_WBM3_HVR">'[51]Road data'!#REF!</definedName>
    <definedName name="SP_WBM3_MCS">'[51]Road data'!#REF!</definedName>
    <definedName name="SP_Weepholes">'[51]Road data'!#REF!</definedName>
    <definedName name="SP_WMM">'[51]Road data'!#REF!</definedName>
    <definedName name="SpecialPrice" hidden="1">#REF!</definedName>
    <definedName name="Spreading_gravel_or_sand_including_watering_and_rolling_with_hand_roller_irrespective_of_thickness_in_layer">'[38]Common '!$D$308</definedName>
    <definedName name="sri">[117]m!$D$149</definedName>
    <definedName name="srinu">[117]m!$M$3</definedName>
    <definedName name="SSR_Year">[144]LEADS!$AD$1</definedName>
    <definedName name="sss">#REF!</definedName>
    <definedName name="ssssss">'[145]Lead statement'!$P$13</definedName>
    <definedName name="SSTACK">[30]MRATES!$AD$12</definedName>
    <definedName name="st">'[34]Lead statement'!$P$22</definedName>
    <definedName name="stack">#REF!</definedName>
    <definedName name="stack1">#REF!</definedName>
    <definedName name="stack4">#REF!</definedName>
    <definedName name="staf">[59]v!#REF!</definedName>
    <definedName name="staff">[59]v!#REF!</definedName>
    <definedName name="State">#REF!</definedName>
    <definedName name="STEEL_WOODEN_SCAFFOLDING">'[54]BACK BONE'!$EI$1:$EI$8</definedName>
    <definedName name="stone">[146]stone!$A$1:$N$202</definedName>
    <definedName name="STONES_UPTO_25MM">'[54]BASIC DATA'!$B$547:$B$557</definedName>
    <definedName name="STONEWARE_SP1">'[54]BASIC DATA'!$B$390:$B$398</definedName>
    <definedName name="STONEWARE_SP2">'[54]BASIC DATA'!$B$399:$B$407</definedName>
    <definedName name="STONEWARE_SP3">'[54]BASIC DATA'!$B$408:$B$416</definedName>
    <definedName name="suman">[147]MRATES!$H$52</definedName>
    <definedName name="summar">[49]data!#REF!</definedName>
    <definedName name="summary">[49]data!#REF!</definedName>
    <definedName name="sun">[73]DATA_PRG!$H$180</definedName>
    <definedName name="SUNLOAD">[30]MRATES!$AD$11</definedName>
    <definedName name="Sunshade_0_8_m_wide">NA()</definedName>
    <definedName name="sunshade_width">'[69]data existing_do not delete'!$A$98:$A$100</definedName>
    <definedName name="SWARE">#REF!</definedName>
    <definedName name="sware2">#REF!</definedName>
    <definedName name="t_beam">[73]DATA_PRG!$H$166</definedName>
    <definedName name="TAEW">'[51]abs road'!#REF!</definedName>
    <definedName name="tailpiece">[64]maya!$B$343:$B$348</definedName>
    <definedName name="tbl_ProdInfo" hidden="1">#REF!</definedName>
    <definedName name="tekmal">#REF!</definedName>
    <definedName name="temp">[7]r!$F$2</definedName>
    <definedName name="TOPDOME">'[77]DATA-ABSTRACT'!$A$11:$B$13</definedName>
    <definedName name="TOPDOMEONETOSIX">#REF!</definedName>
    <definedName name="TOPDOMESEVENTOTHIRTEEN">#REF!</definedName>
    <definedName name="TOPRINGGIRDERONETOSIX">#REF!</definedName>
    <definedName name="TOPRINGGIRDERSEVENTOTHIRTEEN">#REF!</definedName>
    <definedName name="TOWER_BOLTS">'[54]BASIC DATA'!$B$631:$B$648</definedName>
    <definedName name="TQWBM">[128]R_Det!#REF!</definedName>
    <definedName name="uetyyuwefgyusdhj">#REF!</definedName>
    <definedName name="uil">#REF!</definedName>
    <definedName name="ULTI_LPM">[53]input!$H$10</definedName>
    <definedName name="ULTI_MLD">[53]input!$K$10</definedName>
    <definedName name="ULTI_PERIOD">[53]input!$C$6</definedName>
    <definedName name="ULTI_POP">[53]input!$F$10</definedName>
    <definedName name="ULTI_YEAR">[53]input!$C$10</definedName>
    <definedName name="US">#REF!</definedName>
    <definedName name="usd">[148]Summary!#REF!</definedName>
    <definedName name="utgg.jk.b." localSheetId="0">Scheduled_Payment+Extra_Payment</definedName>
    <definedName name="utgg.jk.b.">Scheduled_Payment+Extra_Payment</definedName>
    <definedName name="Values_Entered">#N/A</definedName>
    <definedName name="valve">[64]maya!$A$247:$A$273</definedName>
    <definedName name="var">#REF!</definedName>
    <definedName name="VAT">[30]MRATES!$C$37</definedName>
    <definedName name="ver">#REF!</definedName>
    <definedName name="ver.con">[149]detls!$A$3:$O$18</definedName>
    <definedName name="vertical">[93]detls!$A$3:$O$18</definedName>
    <definedName name="VGFSS">#REF!</definedName>
    <definedName name="vibrater">'[34]SSR 2014-15 Rates'!$E$63</definedName>
    <definedName name="vil">[73]DATA_PRG!$B$4</definedName>
    <definedName name="VITRIFIED_TILES">'[54]BUILDING ITEMS'!$C$43:$C$53</definedName>
    <definedName name="vvx">[122]Labour!$D$14</definedName>
    <definedName name="vwf">[13]DATA_PRG!$H$326</definedName>
    <definedName name="w">#REF!</definedName>
    <definedName name="water">'[34]SSR 2014-15 Rates'!$E$61</definedName>
    <definedName name="wc">[63]r!$F$48</definedName>
    <definedName name="we">#REF!</definedName>
    <definedName name="WOOD_TYPE">'[54]BASIC DATA'!$B$586:$B$601</definedName>
    <definedName name="wrn.detailed." hidden="1">{#N/A,#N/A,FALSE,"no"}</definedName>
    <definedName name="ws">[73]DATA_PRG!$F$371</definedName>
    <definedName name="wsss">#REF!</definedName>
    <definedName name="ww">[74]DATA_PRG!$H$328</definedName>
    <definedName name="WWEEW">#REF!</definedName>
    <definedName name="wwknr">#REF!</definedName>
    <definedName name="x" hidden="1">'[40]final abstract'!#REF!</definedName>
    <definedName name="xhb2256">[21]hdpe_basic!$G$37</definedName>
    <definedName name="xhb2506">[21]hdpe_basic!$G$38</definedName>
    <definedName name="xhb2806">[21]hdpe_basic!$G$39</definedName>
    <definedName name="xhb3156">[21]hdpe_basic!$G$40</definedName>
    <definedName name="xhb634">[21]hdpe_basic!$G$14</definedName>
    <definedName name="XOTOXSIX">#REF!</definedName>
    <definedName name="xpb11010">[21]pvc_basic!$G$44</definedName>
    <definedName name="xpb1104">[21]pvc_basic!$G$16</definedName>
    <definedName name="xpb1106">[21]pvc_basic!$G$30</definedName>
    <definedName name="xpb12510">[21]pvc_basic!$G$45</definedName>
    <definedName name="xpb1254">[21]pvc_basic!$G$17</definedName>
    <definedName name="xpb1256">[21]pvc_basic!$G$31</definedName>
    <definedName name="xpb14010">[21]pvc_basic!$G$46</definedName>
    <definedName name="xpb1404">[21]pvc_basic!$G$18</definedName>
    <definedName name="xpb1406">[21]pvc_basic!$G$32</definedName>
    <definedName name="xpb1604">[21]pvc_basic!$G$19</definedName>
    <definedName name="xpb1606">[21]pvc_basic!$G$33</definedName>
    <definedName name="xpb1804">[21]pvc_basic!$G$20</definedName>
    <definedName name="xpb1806">[21]pvc_basic!$G$34</definedName>
    <definedName name="xpb2006">[21]pvc_basic!$G$35</definedName>
    <definedName name="xpb6310">[21]pvc_basic!$G$41</definedName>
    <definedName name="xpb6311">[150]pvc_basic!$G$41</definedName>
    <definedName name="xpb636">[21]pvc_basic!$G$27</definedName>
    <definedName name="xpb7510">[21]pvc_basic!$G$42</definedName>
    <definedName name="xpb754">[21]pvc_basic!$G$14</definedName>
    <definedName name="xpb756">[21]pvc_basic!$G$28</definedName>
    <definedName name="xpb904">[21]pvc_basic!$G$15</definedName>
    <definedName name="xpb906">[21]pvc_basic!$G$29</definedName>
    <definedName name="XSIXTOXTHIRTEEN">#REF!</definedName>
    <definedName name="xx">#REF!</definedName>
    <definedName name="xxx">#REF!</definedName>
    <definedName name="xxxx">#REF!</definedName>
    <definedName name="ycode">'[151]0000000000000'!$D$3</definedName>
    <definedName name="yearssr">[146]index!$A$1:$M$2</definedName>
    <definedName name="YTR">[73]DATA_PRG!$B$4</definedName>
    <definedName name="yturtyhfh">#REF!</definedName>
    <definedName name="YY">[73]DATA_PRG!$H$5</definedName>
    <definedName name="YYYY">#REF!</definedName>
    <definedName name="z" hidden="1">'[40]final abstract'!#REF!</definedName>
    <definedName name="Zip">#REF!</definedName>
    <definedName name="ZSW">[73]DATA_PRG!$H$351</definedName>
    <definedName name="工場内部壁１">[152]細目!$G$204</definedName>
    <definedName name="工場内部壁２">[152]細目!$K$204</definedName>
    <definedName name="工場内部天井１">[152]細目!$G$273</definedName>
    <definedName name="工場内部天井２">[152]細目!$K$273</definedName>
    <definedName name="工場内部天井ドル">[152]細目!$S$273</definedName>
    <definedName name="工場内部床１">[152]細目!$G$184</definedName>
    <definedName name="工場内部床２">[152]細目!$K$184</definedName>
    <definedName name="工場内部建具１">[152]細目!$G$260</definedName>
    <definedName name="工場内部建具２">[152]細目!$K$260</definedName>
    <definedName name="工場内部建具ドル">[152]細目!$S$260</definedName>
    <definedName name="工場内部雑１">[152]細目!$G$314</definedName>
    <definedName name="工場内部雑2">[152]細目!$K$314</definedName>
    <definedName name="工場土工事１">[152]細目!$G$18</definedName>
    <definedName name="工場土工事２">[152]細目!$K$18</definedName>
    <definedName name="工場外壁１">[152]細目!$G$105</definedName>
    <definedName name="工場外壁２">[152]細目!$K$105</definedName>
    <definedName name="工場外部建具１">[152]細目!$G$167</definedName>
    <definedName name="工場外部建具２">[152]細目!$K$167</definedName>
    <definedName name="工場外部建具ドル">[152]細目!$S$167</definedName>
    <definedName name="工場外部雑１">[152]細目!$G$176</definedName>
    <definedName name="工場外部雑２">[152]細目!$K$176</definedName>
    <definedName name="工場屋根１">[152]細目!$G$95</definedName>
    <definedName name="工場屋根２">[152]細目!$K$95</definedName>
    <definedName name="工場屋根ドル">[152]細目!$S$95</definedName>
    <definedName name="工場躯体１">[152]細目!$G$65</definedName>
    <definedName name="工場躯体２">[152]細目!$K$65</definedName>
    <definedName name="管理内部天井１">[152]細目!$G$563</definedName>
    <definedName name="管理内部天井２">[152]細目!$K$563</definedName>
    <definedName name="管理内部床１">[152]細目!$G$486</definedName>
    <definedName name="管理内部床２">[152]細目!$K$486</definedName>
    <definedName name="管理内部建具１">[152]細目!$G$549</definedName>
    <definedName name="管理内部建具２">[152]細目!$K$549</definedName>
    <definedName name="管理内部建具ドル">[152]細目!$S$549</definedName>
    <definedName name="管理内部雑１">[152]細目!$G$584</definedName>
    <definedName name="管理内部雑２">[152]細目!$K$584</definedName>
    <definedName name="管理土工事１">[152]細目!$G$355</definedName>
    <definedName name="管理土工事２">[152]細目!$K$355</definedName>
    <definedName name="管理外壁１">[152]細目!$G$426</definedName>
    <definedName name="管理外壁２">[152]細目!$K$426</definedName>
    <definedName name="管理外部建具１">[152]細目!$G$452</definedName>
    <definedName name="管理外部建具２">[152]細目!$K$452</definedName>
    <definedName name="管理外部建具ドル">[152]細目!$S$452</definedName>
    <definedName name="管理外部雑１">[152]細目!$G$463</definedName>
    <definedName name="管理外部雑２">[152]細目!$K$463</definedName>
    <definedName name="管理屋根１">[152]細目!$G$416</definedName>
    <definedName name="管理屋根２">[152]細目!$K$416</definedName>
    <definedName name="管理躯体１">[152]細目!$G$395</definedName>
    <definedName name="管理躯体２">[152]細目!$K$395</definedName>
  </definedNames>
  <calcPr calcId="144525"/>
</workbook>
</file>

<file path=xl/calcChain.xml><?xml version="1.0" encoding="utf-8"?>
<calcChain xmlns="http://schemas.openxmlformats.org/spreadsheetml/2006/main">
  <c r="G41" i="1" l="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M23" i="1"/>
  <c r="M19" i="1"/>
  <c r="M15" i="1"/>
  <c r="M11" i="1"/>
  <c r="M7" i="1"/>
  <c r="Q259" i="1"/>
  <c r="Q258" i="1"/>
  <c r="Q255" i="1"/>
  <c r="Q254" i="1"/>
  <c r="Q251" i="1"/>
  <c r="Q250" i="1"/>
  <c r="Q247" i="1"/>
  <c r="Q246" i="1"/>
  <c r="Q243" i="1"/>
  <c r="Q242" i="1"/>
  <c r="Q239" i="1"/>
  <c r="Q238" i="1"/>
  <c r="Q235" i="1"/>
  <c r="Q234" i="1"/>
  <c r="Q230" i="1"/>
  <c r="Q226" i="1"/>
  <c r="Q222" i="1"/>
  <c r="Q221" i="1"/>
  <c r="Q220" i="1"/>
  <c r="Q219" i="1"/>
  <c r="Q215" i="1"/>
  <c r="Q211" i="1"/>
  <c r="Q207" i="1"/>
  <c r="Q203" i="1"/>
  <c r="Q199" i="1"/>
  <c r="Q195" i="1"/>
  <c r="Q191" i="1"/>
  <c r="Q187" i="1"/>
  <c r="Q183" i="1"/>
  <c r="Q179" i="1"/>
  <c r="Q175" i="1"/>
  <c r="Q171" i="1"/>
  <c r="Q167" i="1"/>
  <c r="Q163" i="1"/>
  <c r="Q160" i="1"/>
  <c r="Q159" i="1"/>
  <c r="Q158" i="1"/>
  <c r="Q155" i="1"/>
  <c r="Q154" i="1"/>
  <c r="Q151" i="1"/>
  <c r="Q147" i="1"/>
  <c r="Q145" i="1"/>
  <c r="Q144" i="1"/>
  <c r="Q142" i="1"/>
  <c r="Q138" i="1"/>
  <c r="Q136" i="1"/>
  <c r="Q135" i="1"/>
  <c r="Q131" i="1"/>
  <c r="Q127" i="1"/>
  <c r="Q123" i="1"/>
  <c r="Q119" i="1"/>
  <c r="Q115" i="1"/>
  <c r="Q111" i="1"/>
  <c r="Q107" i="1"/>
  <c r="Q103" i="1"/>
  <c r="Q99" i="1"/>
  <c r="Q95" i="1"/>
  <c r="Q91" i="1"/>
  <c r="Q87" i="1"/>
  <c r="Q83" i="1"/>
  <c r="Q79" i="1"/>
  <c r="Q75" i="1"/>
  <c r="Q71" i="1"/>
  <c r="Q67" i="1"/>
  <c r="Q64" i="1"/>
  <c r="Q63" i="1"/>
  <c r="Q62" i="1"/>
  <c r="Q59" i="1"/>
  <c r="Q58" i="1"/>
  <c r="Q55" i="1"/>
  <c r="Q51" i="1"/>
  <c r="Q47" i="1"/>
  <c r="Q43" i="1"/>
  <c r="Q42" i="1"/>
  <c r="Q39" i="1"/>
  <c r="Q35" i="1"/>
  <c r="Q34" i="1"/>
  <c r="Q31" i="1"/>
  <c r="Q30" i="1"/>
  <c r="Q27" i="1"/>
  <c r="Q26" i="1"/>
  <c r="Q23" i="1"/>
  <c r="Q22" i="1"/>
  <c r="Q19" i="1"/>
  <c r="Q18" i="1"/>
  <c r="Q15" i="1"/>
  <c r="Q14" i="1"/>
  <c r="Q11" i="1"/>
  <c r="Q10" i="1"/>
  <c r="Q7" i="1"/>
  <c r="Q6" i="1"/>
  <c r="S220" i="1"/>
  <c r="S159" i="1"/>
  <c r="S154" i="1"/>
  <c r="S144" i="1"/>
  <c r="S135" i="1"/>
  <c r="S63" i="1"/>
  <c r="S58" i="1"/>
  <c r="S42" i="1"/>
  <c r="P63" i="1"/>
  <c r="M63" i="1"/>
  <c r="J63" i="1"/>
  <c r="P220" i="1"/>
  <c r="P159" i="1"/>
  <c r="P154" i="1"/>
  <c r="P144" i="1"/>
  <c r="P135" i="1"/>
  <c r="P58" i="1"/>
  <c r="P42" i="1"/>
  <c r="K259" i="1"/>
  <c r="K258" i="1"/>
  <c r="K257" i="1"/>
  <c r="Q257" i="1" s="1"/>
  <c r="K256" i="1"/>
  <c r="Q256" i="1" s="1"/>
  <c r="K255" i="1"/>
  <c r="K254" i="1"/>
  <c r="K253" i="1"/>
  <c r="Q253" i="1" s="1"/>
  <c r="K252" i="1"/>
  <c r="Q252" i="1" s="1"/>
  <c r="K251" i="1"/>
  <c r="K250" i="1"/>
  <c r="K249" i="1"/>
  <c r="Q249" i="1" s="1"/>
  <c r="K248" i="1"/>
  <c r="Q248" i="1" s="1"/>
  <c r="K247" i="1"/>
  <c r="K246" i="1"/>
  <c r="K245" i="1"/>
  <c r="Q245" i="1" s="1"/>
  <c r="K244" i="1"/>
  <c r="Q244" i="1" s="1"/>
  <c r="K243" i="1"/>
  <c r="K242" i="1"/>
  <c r="K241" i="1"/>
  <c r="Q241" i="1" s="1"/>
  <c r="K240" i="1"/>
  <c r="Q240" i="1" s="1"/>
  <c r="K239" i="1"/>
  <c r="K238" i="1"/>
  <c r="K237" i="1"/>
  <c r="Q237" i="1" s="1"/>
  <c r="K236" i="1"/>
  <c r="Q236" i="1" s="1"/>
  <c r="K235" i="1"/>
  <c r="K234" i="1"/>
  <c r="K232" i="1"/>
  <c r="Q232" i="1" s="1"/>
  <c r="K231" i="1"/>
  <c r="Q231" i="1" s="1"/>
  <c r="K230" i="1"/>
  <c r="K229" i="1"/>
  <c r="Q229" i="1" s="1"/>
  <c r="K228" i="1"/>
  <c r="Q228" i="1" s="1"/>
  <c r="K227" i="1"/>
  <c r="Q227" i="1" s="1"/>
  <c r="K226" i="1"/>
  <c r="K225" i="1"/>
  <c r="Q225" i="1" s="1"/>
  <c r="K224" i="1"/>
  <c r="Q224" i="1" s="1"/>
  <c r="K223" i="1"/>
  <c r="Q223" i="1" s="1"/>
  <c r="K222" i="1"/>
  <c r="K219" i="1"/>
  <c r="K218" i="1"/>
  <c r="Q218" i="1" s="1"/>
  <c r="K217" i="1"/>
  <c r="Q217" i="1" s="1"/>
  <c r="K216" i="1"/>
  <c r="Q216" i="1" s="1"/>
  <c r="K215" i="1"/>
  <c r="K214" i="1"/>
  <c r="Q214" i="1" s="1"/>
  <c r="K213" i="1"/>
  <c r="Q213" i="1" s="1"/>
  <c r="K212" i="1"/>
  <c r="Q212" i="1" s="1"/>
  <c r="K211" i="1"/>
  <c r="K210" i="1"/>
  <c r="Q210" i="1" s="1"/>
  <c r="K209" i="1"/>
  <c r="Q209" i="1" s="1"/>
  <c r="K208" i="1"/>
  <c r="Q208" i="1" s="1"/>
  <c r="K207" i="1"/>
  <c r="K206" i="1"/>
  <c r="Q206" i="1" s="1"/>
  <c r="K205" i="1"/>
  <c r="Q205" i="1" s="1"/>
  <c r="K204" i="1"/>
  <c r="Q204" i="1" s="1"/>
  <c r="K203" i="1"/>
  <c r="K202" i="1"/>
  <c r="Q202" i="1" s="1"/>
  <c r="K201" i="1"/>
  <c r="Q201" i="1" s="1"/>
  <c r="K200" i="1"/>
  <c r="Q200" i="1" s="1"/>
  <c r="K199" i="1"/>
  <c r="K198" i="1"/>
  <c r="Q198" i="1" s="1"/>
  <c r="K197" i="1"/>
  <c r="Q197" i="1" s="1"/>
  <c r="K196" i="1"/>
  <c r="Q196" i="1" s="1"/>
  <c r="K195" i="1"/>
  <c r="K194" i="1"/>
  <c r="Q194" i="1" s="1"/>
  <c r="K193" i="1"/>
  <c r="Q193" i="1" s="1"/>
  <c r="K192" i="1"/>
  <c r="Q192" i="1" s="1"/>
  <c r="K191" i="1"/>
  <c r="K190" i="1"/>
  <c r="Q190" i="1" s="1"/>
  <c r="K189" i="1"/>
  <c r="Q189" i="1" s="1"/>
  <c r="K188" i="1"/>
  <c r="Q188" i="1" s="1"/>
  <c r="K187" i="1"/>
  <c r="K186" i="1"/>
  <c r="Q186" i="1" s="1"/>
  <c r="K185" i="1"/>
  <c r="Q185" i="1" s="1"/>
  <c r="K184" i="1"/>
  <c r="Q184" i="1" s="1"/>
  <c r="K183" i="1"/>
  <c r="K182" i="1"/>
  <c r="Q182" i="1" s="1"/>
  <c r="K181" i="1"/>
  <c r="Q181" i="1" s="1"/>
  <c r="K180" i="1"/>
  <c r="Q180" i="1" s="1"/>
  <c r="K179" i="1"/>
  <c r="K178" i="1"/>
  <c r="Q178" i="1" s="1"/>
  <c r="K177" i="1"/>
  <c r="Q177" i="1" s="1"/>
  <c r="K176" i="1"/>
  <c r="Q176" i="1" s="1"/>
  <c r="K175" i="1"/>
  <c r="K174" i="1"/>
  <c r="Q174" i="1" s="1"/>
  <c r="K173" i="1"/>
  <c r="Q173" i="1" s="1"/>
  <c r="K172" i="1"/>
  <c r="Q172" i="1" s="1"/>
  <c r="K171" i="1"/>
  <c r="K170" i="1"/>
  <c r="Q170" i="1" s="1"/>
  <c r="K169" i="1"/>
  <c r="Q169" i="1" s="1"/>
  <c r="K168" i="1"/>
  <c r="Q168" i="1" s="1"/>
  <c r="K167" i="1"/>
  <c r="K166" i="1"/>
  <c r="Q166" i="1" s="1"/>
  <c r="K165" i="1"/>
  <c r="Q165" i="1" s="1"/>
  <c r="K164" i="1"/>
  <c r="Q164" i="1" s="1"/>
  <c r="K163" i="1"/>
  <c r="K162" i="1"/>
  <c r="Q162" i="1" s="1"/>
  <c r="K161" i="1"/>
  <c r="Q161" i="1" s="1"/>
  <c r="K158" i="1"/>
  <c r="K157" i="1"/>
  <c r="Q157" i="1" s="1"/>
  <c r="K156" i="1"/>
  <c r="Q156" i="1" s="1"/>
  <c r="K153" i="1"/>
  <c r="Q153" i="1" s="1"/>
  <c r="K152" i="1"/>
  <c r="Q152" i="1" s="1"/>
  <c r="K151" i="1"/>
  <c r="K150" i="1"/>
  <c r="Q150" i="1" s="1"/>
  <c r="K149" i="1"/>
  <c r="Q149" i="1" s="1"/>
  <c r="K148" i="1"/>
  <c r="Q148" i="1" s="1"/>
  <c r="K147" i="1"/>
  <c r="K146" i="1"/>
  <c r="Q146" i="1" s="1"/>
  <c r="K143" i="1"/>
  <c r="Q143" i="1" s="1"/>
  <c r="K142" i="1"/>
  <c r="K141" i="1"/>
  <c r="Q141" i="1" s="1"/>
  <c r="K140" i="1"/>
  <c r="Q140" i="1" s="1"/>
  <c r="K139" i="1"/>
  <c r="Q139" i="1" s="1"/>
  <c r="K138" i="1"/>
  <c r="K137" i="1"/>
  <c r="Q137" i="1" s="1"/>
  <c r="K134" i="1"/>
  <c r="Q134" i="1" s="1"/>
  <c r="K133" i="1"/>
  <c r="Q133" i="1" s="1"/>
  <c r="K132" i="1"/>
  <c r="Q132" i="1" s="1"/>
  <c r="K131" i="1"/>
  <c r="K130" i="1"/>
  <c r="Q130" i="1" s="1"/>
  <c r="K129" i="1"/>
  <c r="Q129" i="1" s="1"/>
  <c r="K128" i="1"/>
  <c r="Q128" i="1" s="1"/>
  <c r="K127" i="1"/>
  <c r="K126" i="1"/>
  <c r="Q126" i="1" s="1"/>
  <c r="K125" i="1"/>
  <c r="Q125" i="1" s="1"/>
  <c r="K124" i="1"/>
  <c r="Q124" i="1" s="1"/>
  <c r="K123" i="1"/>
  <c r="K122" i="1"/>
  <c r="Q122" i="1" s="1"/>
  <c r="K121" i="1"/>
  <c r="Q121" i="1" s="1"/>
  <c r="K120" i="1"/>
  <c r="Q120" i="1" s="1"/>
  <c r="K119" i="1"/>
  <c r="K118" i="1"/>
  <c r="Q118" i="1" s="1"/>
  <c r="K117" i="1"/>
  <c r="Q117" i="1" s="1"/>
  <c r="K116" i="1"/>
  <c r="Q116" i="1" s="1"/>
  <c r="K115" i="1"/>
  <c r="K114" i="1"/>
  <c r="Q114" i="1" s="1"/>
  <c r="K113" i="1"/>
  <c r="Q113" i="1" s="1"/>
  <c r="K112" i="1"/>
  <c r="Q112" i="1" s="1"/>
  <c r="K111" i="1"/>
  <c r="K110" i="1"/>
  <c r="Q110" i="1" s="1"/>
  <c r="K109" i="1"/>
  <c r="Q109" i="1" s="1"/>
  <c r="K108" i="1"/>
  <c r="Q108" i="1" s="1"/>
  <c r="K107" i="1"/>
  <c r="K106" i="1"/>
  <c r="Q106" i="1" s="1"/>
  <c r="K105" i="1"/>
  <c r="Q105" i="1" s="1"/>
  <c r="K104" i="1"/>
  <c r="Q104" i="1" s="1"/>
  <c r="K103" i="1"/>
  <c r="K102" i="1"/>
  <c r="Q102" i="1" s="1"/>
  <c r="K101" i="1"/>
  <c r="Q101" i="1" s="1"/>
  <c r="K100" i="1"/>
  <c r="Q100" i="1" s="1"/>
  <c r="K99" i="1"/>
  <c r="K98" i="1"/>
  <c r="Q98" i="1" s="1"/>
  <c r="K97" i="1"/>
  <c r="Q97" i="1" s="1"/>
  <c r="K96" i="1"/>
  <c r="Q96" i="1" s="1"/>
  <c r="K95" i="1"/>
  <c r="K94" i="1"/>
  <c r="Q94" i="1" s="1"/>
  <c r="K93" i="1"/>
  <c r="Q93" i="1" s="1"/>
  <c r="K92" i="1"/>
  <c r="Q92" i="1" s="1"/>
  <c r="K91" i="1"/>
  <c r="K90" i="1"/>
  <c r="Q90" i="1" s="1"/>
  <c r="K89" i="1"/>
  <c r="Q89" i="1" s="1"/>
  <c r="K88" i="1"/>
  <c r="Q88" i="1" s="1"/>
  <c r="K87" i="1"/>
  <c r="K86" i="1"/>
  <c r="Q86" i="1" s="1"/>
  <c r="K85" i="1"/>
  <c r="Q85" i="1" s="1"/>
  <c r="K84" i="1"/>
  <c r="Q84" i="1" s="1"/>
  <c r="K83" i="1"/>
  <c r="K82" i="1"/>
  <c r="Q82" i="1" s="1"/>
  <c r="K81" i="1"/>
  <c r="Q81" i="1" s="1"/>
  <c r="K80" i="1"/>
  <c r="Q80" i="1" s="1"/>
  <c r="K79" i="1"/>
  <c r="K78" i="1"/>
  <c r="Q78" i="1" s="1"/>
  <c r="K77" i="1"/>
  <c r="Q77" i="1" s="1"/>
  <c r="K76" i="1"/>
  <c r="Q76" i="1" s="1"/>
  <c r="K75" i="1"/>
  <c r="K74" i="1"/>
  <c r="Q74" i="1" s="1"/>
  <c r="K73" i="1"/>
  <c r="Q73" i="1" s="1"/>
  <c r="K72" i="1"/>
  <c r="Q72" i="1" s="1"/>
  <c r="K71" i="1"/>
  <c r="K70" i="1"/>
  <c r="Q70" i="1" s="1"/>
  <c r="K69" i="1"/>
  <c r="Q69" i="1" s="1"/>
  <c r="K68" i="1"/>
  <c r="Q68" i="1" s="1"/>
  <c r="K67" i="1"/>
  <c r="K66" i="1"/>
  <c r="Q66" i="1" s="1"/>
  <c r="K65" i="1"/>
  <c r="Q65" i="1" s="1"/>
  <c r="K62" i="1"/>
  <c r="K61" i="1"/>
  <c r="Q61" i="1" s="1"/>
  <c r="K60" i="1"/>
  <c r="Q60" i="1" s="1"/>
  <c r="K57" i="1"/>
  <c r="Q57" i="1" s="1"/>
  <c r="K56" i="1"/>
  <c r="Q56" i="1" s="1"/>
  <c r="K55" i="1"/>
  <c r="K54" i="1"/>
  <c r="Q54" i="1" s="1"/>
  <c r="K53" i="1"/>
  <c r="Q53" i="1" s="1"/>
  <c r="K52" i="1"/>
  <c r="Q52" i="1" s="1"/>
  <c r="K51" i="1"/>
  <c r="K50" i="1"/>
  <c r="Q50" i="1" s="1"/>
  <c r="K49" i="1"/>
  <c r="Q49" i="1" s="1"/>
  <c r="K48" i="1"/>
  <c r="Q48" i="1" s="1"/>
  <c r="K47" i="1"/>
  <c r="K44" i="1"/>
  <c r="Q44" i="1" s="1"/>
  <c r="K41" i="1"/>
  <c r="Q41" i="1" s="1"/>
  <c r="K40" i="1"/>
  <c r="M40" i="1" s="1"/>
  <c r="K39" i="1"/>
  <c r="M39" i="1" s="1"/>
  <c r="K38" i="1"/>
  <c r="Q38" i="1" s="1"/>
  <c r="K37" i="1"/>
  <c r="Q37" i="1" s="1"/>
  <c r="K36" i="1"/>
  <c r="M36" i="1" s="1"/>
  <c r="K35" i="1"/>
  <c r="M35" i="1" s="1"/>
  <c r="K34" i="1"/>
  <c r="M34" i="1" s="1"/>
  <c r="K33" i="1"/>
  <c r="Q33" i="1" s="1"/>
  <c r="K32" i="1"/>
  <c r="M32" i="1" s="1"/>
  <c r="K31" i="1"/>
  <c r="M31" i="1" s="1"/>
  <c r="K30" i="1"/>
  <c r="M30" i="1" s="1"/>
  <c r="K29" i="1"/>
  <c r="Q29" i="1" s="1"/>
  <c r="K28" i="1"/>
  <c r="M28" i="1" s="1"/>
  <c r="K27" i="1"/>
  <c r="M27" i="1" s="1"/>
  <c r="K26" i="1"/>
  <c r="M26" i="1" s="1"/>
  <c r="K25" i="1"/>
  <c r="Q25" i="1" s="1"/>
  <c r="K24" i="1"/>
  <c r="M24" i="1" s="1"/>
  <c r="K23" i="1"/>
  <c r="K22" i="1"/>
  <c r="M22" i="1" s="1"/>
  <c r="K21" i="1"/>
  <c r="Q21" i="1" s="1"/>
  <c r="K20" i="1"/>
  <c r="M20" i="1" s="1"/>
  <c r="K19" i="1"/>
  <c r="K18" i="1"/>
  <c r="M18" i="1" s="1"/>
  <c r="K17" i="1"/>
  <c r="Q17" i="1" s="1"/>
  <c r="K16" i="1"/>
  <c r="M16" i="1" s="1"/>
  <c r="K15" i="1"/>
  <c r="K14" i="1"/>
  <c r="M14" i="1" s="1"/>
  <c r="K13" i="1"/>
  <c r="Q13" i="1" s="1"/>
  <c r="K12" i="1"/>
  <c r="M12" i="1" s="1"/>
  <c r="K11" i="1"/>
  <c r="K10" i="1"/>
  <c r="M10" i="1" s="1"/>
  <c r="K9" i="1"/>
  <c r="Q9" i="1" s="1"/>
  <c r="K8" i="1"/>
  <c r="M8" i="1" s="1"/>
  <c r="K7" i="1"/>
  <c r="K6" i="1"/>
  <c r="M6" i="1" s="1"/>
  <c r="K4" i="1"/>
  <c r="Q4" i="1" s="1"/>
  <c r="M58" i="1"/>
  <c r="J58" i="1"/>
  <c r="M135" i="1"/>
  <c r="J135" i="1"/>
  <c r="M159" i="1"/>
  <c r="J159" i="1"/>
  <c r="M154" i="1"/>
  <c r="J154" i="1"/>
  <c r="M144" i="1"/>
  <c r="J144" i="1"/>
  <c r="M220" i="1"/>
  <c r="J220" i="1"/>
  <c r="M260" i="1"/>
  <c r="J260" i="1"/>
  <c r="Q8" i="1" l="1"/>
  <c r="Q12" i="1"/>
  <c r="Q16" i="1"/>
  <c r="Q20" i="1"/>
  <c r="Q24" i="1"/>
  <c r="Q28" i="1"/>
  <c r="Q32" i="1"/>
  <c r="Q36" i="1"/>
  <c r="Q40" i="1"/>
  <c r="M9" i="1"/>
  <c r="M13" i="1"/>
  <c r="M17" i="1"/>
  <c r="M21" i="1"/>
  <c r="M25" i="1"/>
  <c r="M29" i="1"/>
  <c r="M33" i="1"/>
  <c r="M37" i="1"/>
  <c r="M41" i="1"/>
  <c r="M38" i="1"/>
  <c r="S262" i="1"/>
  <c r="S263" i="1" s="1"/>
  <c r="S264" i="1" s="1"/>
  <c r="P262" i="1"/>
  <c r="P263" i="1" s="1"/>
  <c r="P264" i="1" l="1"/>
  <c r="M4" i="1" l="1"/>
  <c r="J4" i="1"/>
  <c r="J42" i="1" s="1"/>
  <c r="J262" i="1" s="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58" i="1"/>
  <c r="G157" i="1"/>
  <c r="G156" i="1"/>
  <c r="G153" i="1"/>
  <c r="G152" i="1"/>
  <c r="G151" i="1"/>
  <c r="G150" i="1"/>
  <c r="G149" i="1"/>
  <c r="G148" i="1"/>
  <c r="G147" i="1"/>
  <c r="G146" i="1"/>
  <c r="G145" i="1"/>
  <c r="G143" i="1"/>
  <c r="G142" i="1"/>
  <c r="G141" i="1"/>
  <c r="G140" i="1"/>
  <c r="G139" i="1"/>
  <c r="G138" i="1"/>
  <c r="G137" i="1"/>
  <c r="G136"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E233" i="1"/>
  <c r="G232" i="1"/>
  <c r="G231" i="1"/>
  <c r="G230" i="1"/>
  <c r="G229" i="1"/>
  <c r="G228" i="1"/>
  <c r="G227" i="1"/>
  <c r="G226" i="1"/>
  <c r="G225" i="1"/>
  <c r="G224" i="1"/>
  <c r="G223" i="1"/>
  <c r="G222" i="1"/>
  <c r="G221" i="1"/>
  <c r="G62" i="1"/>
  <c r="G61" i="1"/>
  <c r="G60" i="1"/>
  <c r="G59" i="1"/>
  <c r="G57" i="1"/>
  <c r="G56" i="1"/>
  <c r="G55" i="1"/>
  <c r="G54" i="1"/>
  <c r="G53" i="1"/>
  <c r="G52" i="1"/>
  <c r="G51" i="1"/>
  <c r="G50" i="1"/>
  <c r="G49" i="1"/>
  <c r="G48" i="1"/>
  <c r="G47" i="1"/>
  <c r="E46" i="1"/>
  <c r="E45" i="1"/>
  <c r="G44" i="1"/>
  <c r="E5" i="1"/>
  <c r="G5" i="1" s="1"/>
  <c r="G4" i="1"/>
  <c r="G42" i="1" s="1"/>
  <c r="J263" i="1" l="1"/>
  <c r="J264" i="1" s="1"/>
  <c r="G63" i="1"/>
  <c r="G220" i="1"/>
  <c r="K5" i="1"/>
  <c r="G45" i="1"/>
  <c r="K45" i="1"/>
  <c r="Q45" i="1" s="1"/>
  <c r="G233" i="1"/>
  <c r="G260" i="1" s="1"/>
  <c r="K233" i="1"/>
  <c r="Q233" i="1" s="1"/>
  <c r="G135" i="1"/>
  <c r="G46" i="1"/>
  <c r="K46" i="1"/>
  <c r="Q46" i="1" s="1"/>
  <c r="G159" i="1"/>
  <c r="G144" i="1"/>
  <c r="G154" i="1"/>
  <c r="G262" i="1" l="1"/>
  <c r="Q5" i="1"/>
  <c r="M5" i="1"/>
  <c r="M42" i="1" s="1"/>
  <c r="M262" i="1" s="1"/>
  <c r="M263" i="1" s="1"/>
  <c r="M264" i="1" s="1"/>
  <c r="G58" i="1"/>
  <c r="G264" i="1" l="1"/>
</calcChain>
</file>

<file path=xl/sharedStrings.xml><?xml version="1.0" encoding="utf-8"?>
<sst xmlns="http://schemas.openxmlformats.org/spreadsheetml/2006/main" count="619" uniqueCount="347">
  <si>
    <t>Final Awarded BOQ</t>
  </si>
  <si>
    <t>S. No.</t>
  </si>
  <si>
    <t>Tech. Spec Cl. No in TED</t>
  </si>
  <si>
    <t>DESCRIPTION OF ITEM</t>
  </si>
  <si>
    <t>Qty.</t>
  </si>
  <si>
    <t>Unit</t>
  </si>
  <si>
    <t>Amount</t>
  </si>
  <si>
    <t xml:space="preserve">Stainless Steel Pre-fabricated Wall panels </t>
  </si>
  <si>
    <t>Sqm</t>
  </si>
  <si>
    <t>Stainless Steel Pre-fabricated Ceiling panels In MOTs &amp; MOTs Corridor</t>
  </si>
  <si>
    <t xml:space="preserve">Dynamic Hatch Box </t>
  </si>
  <si>
    <t>Nos</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</si>
  <si>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</si>
  <si>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</si>
  <si>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</si>
  <si>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</si>
  <si>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</si>
  <si>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</si>
  <si>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</si>
  <si>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</si>
  <si>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</si>
  <si>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</si>
  <si>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</si>
  <si>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</si>
  <si>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</si>
  <si>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</si>
  <si>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</si>
  <si>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</si>
  <si>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</si>
  <si>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</si>
  <si>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</si>
  <si>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</si>
  <si>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Medical Grade Monitors 32 inch 4 K Resolution  </t>
  </si>
  <si>
    <t xml:space="preserve">Wall mounted large screen display 55 inch (Commercial Grade)  </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</si>
  <si>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</si>
  <si>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</si>
  <si>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</si>
  <si>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</si>
  <si>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</si>
  <si>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</si>
  <si>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</si>
  <si>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</si>
  <si>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17.6 &amp; 17.7</t>
  </si>
  <si>
    <t>Equalization &amp; Loud Speaker Control System</t>
  </si>
  <si>
    <t>Sound Analog Mixer</t>
  </si>
  <si>
    <t>Electrical Installations in MOTs &amp; TIRs</t>
  </si>
  <si>
    <t>Job</t>
  </si>
  <si>
    <t>TIR’S ( 3 Nos)</t>
  </si>
  <si>
    <t>Stainless Steel Pre-fabricated Ceiling panels in TIRs and TIR Corridor</t>
  </si>
  <si>
    <t>Electro conductive Flooring inside TIRs&amp; TIR Corridor</t>
  </si>
  <si>
    <t>Flooring with Vinyl Sheets In TIR Corridor</t>
  </si>
  <si>
    <t>Air Handling Units (AHUs) 8.5 TR</t>
  </si>
  <si>
    <t>12mm thick glazed Glass partition walls in TIRs</t>
  </si>
  <si>
    <t>Wall mounted LED TV43 inchesFull HD</t>
  </si>
  <si>
    <t>BED HEAD PANEL FOR TIR WITH DOUBLE OUTLETS AND ELECTRICAL OUTLETS</t>
  </si>
  <si>
    <t xml:space="preserve">Other Requirements </t>
  </si>
  <si>
    <t>X-RAY VIEWERS FOR ALL ICUS AND PRE OPP AREAS  AND  DOCTORS ROOMS</t>
  </si>
  <si>
    <t>WRITING BOARDS FOR ICUS, PRE OPP</t>
  </si>
  <si>
    <t xml:space="preserve">CCTV CEILING CAMERA </t>
  </si>
  <si>
    <t>MGPS</t>
  </si>
  <si>
    <t>28 mm dia. and 0.90 mm thick Copper Pipe Lines for Main lines</t>
  </si>
  <si>
    <t>Rmt</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</si>
  <si>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</si>
  <si>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</si>
  <si>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</si>
  <si>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</si>
  <si>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</si>
  <si>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</si>
  <si>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</si>
  <si>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</si>
  <si>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</si>
  <si>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</si>
  <si>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</si>
  <si>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</si>
  <si>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</si>
  <si>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</si>
  <si>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</si>
  <si>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</si>
  <si>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</si>
  <si>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</si>
  <si>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</si>
  <si>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</si>
  <si>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</si>
  <si>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</si>
  <si>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</si>
  <si>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</si>
  <si>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88.7 b</t>
  </si>
  <si>
    <t>Valve box -2 services</t>
  </si>
  <si>
    <t xml:space="preserve">Valve box -3 services </t>
  </si>
  <si>
    <t>Valve box -6 services</t>
  </si>
  <si>
    <t>88.8 a</t>
  </si>
  <si>
    <t>4 + 4 size of CO2 manifold System</t>
  </si>
  <si>
    <t>88.8 b</t>
  </si>
  <si>
    <t>2 cylinder emergency manifold</t>
  </si>
  <si>
    <t>88.8 c</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</si>
  <si>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</si>
  <si>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</si>
  <si>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</si>
  <si>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</si>
  <si>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</si>
  <si>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</si>
  <si>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</si>
  <si>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Each</t>
  </si>
  <si>
    <t>Anesthetic Gas Scavenging System (AGSS)</t>
  </si>
  <si>
    <t xml:space="preserve">Video and Image Management system </t>
  </si>
  <si>
    <t>16.3 &amp; 16.4</t>
  </si>
  <si>
    <t>Cable connections for integration within MOTs and with Workshop Projector Hall, Networks with OFC Cable</t>
  </si>
  <si>
    <t>22 a</t>
  </si>
  <si>
    <t>Supply and Fixing of 25mm dia Conduit Pipes surface on wall.</t>
  </si>
  <si>
    <t>22 b</t>
  </si>
  <si>
    <t>Supply and Fixing of 25mm dia Conduit Pipes Concealed on wall.</t>
  </si>
  <si>
    <t>23 a</t>
  </si>
  <si>
    <t xml:space="preserve">Wiring with run of 2 of 1.5 Sqmm  Copper cable for points wiring.   </t>
  </si>
  <si>
    <t>Pts</t>
  </si>
  <si>
    <t>23 b</t>
  </si>
  <si>
    <t xml:space="preserve">Wiring with run of 2 of 1.5 Sqmm  Copper cable for stairecase points wiring.   </t>
  </si>
  <si>
    <t>23 c</t>
  </si>
  <si>
    <t xml:space="preserve">Supply and fixing of 6A/10A ISI Mark 3/2 pin Modular socket  Common switch board </t>
  </si>
  <si>
    <t>23 d</t>
  </si>
  <si>
    <t>Wiring with  3 of 1.5 sq.mm with 6A switch  and  6A, 3/2 pin socket Modular type with 6A switch control  fixing on separate board.</t>
  </si>
  <si>
    <t>23 e</t>
  </si>
  <si>
    <t xml:space="preserve">Supply and fixing of  6A switchs - 2 Nos  and 6A 3/2 pin socket - 3 Nos Modular type with cover plate  </t>
  </si>
  <si>
    <t>23 f</t>
  </si>
  <si>
    <t xml:space="preserve">Supply &amp; fixing of 16A/6A, 2 in one  socket with 16A switch control modular type </t>
  </si>
  <si>
    <t>23 g</t>
  </si>
  <si>
    <t>Supply &amp; fixing of 32A, socket with switch control modular</t>
  </si>
  <si>
    <t>23 h</t>
  </si>
  <si>
    <t>Supply &amp; fixing of 64A, socket with 64A switch control modular type</t>
  </si>
  <si>
    <t>24 a</t>
  </si>
  <si>
    <t>Supply and  Run of 1 of 1.5 sq.mm (phase, neutral and earth) FRLSH / HFFR PVC insulated 1100V grade as per IS:694/1990, IS 17048 specifications for Copper cable.</t>
  </si>
  <si>
    <t>24 b</t>
  </si>
  <si>
    <t>Supply and  Run of   3 of 1.5 sq.mm (phase, neutral and earth) FRLSH / HFFR PVC insulated 1100V grade as per IS:694/1990, IS 17048 specifications for Copper cable .</t>
  </si>
  <si>
    <t>24 c</t>
  </si>
  <si>
    <t xml:space="preserve">Supply and  Run of 3 of 2.5 sq.mm (phase, neutral and earth) FRLSH / HFFR PVC insulated 1100V grade as per IS:694/1990, IS 17048 specifications for Copper cable. </t>
  </si>
  <si>
    <t>24 d</t>
  </si>
  <si>
    <t>Supply and  Run of 3 runs of 4.0 sq mm (phase neutral and earth) FRLSH / HFFR PVC insulated 1100V grade as per IS:694/1990, IS 17048 specifications for Copper cable.</t>
  </si>
  <si>
    <t>24 e</t>
  </si>
  <si>
    <t>Supply and  Run of  3 of 6.0 Sq.mm FRLSH / HFFR PVC insulated 1100V grade as per IS:694/1990, IS 17048 specifications for Copper cable.</t>
  </si>
  <si>
    <t>24 f</t>
  </si>
  <si>
    <t>Supply and  Run of 5 of 6.0 Sq.mm FRLSH / HFFR PVC insulated 1100V grade as per IS:694/1990, IS 17048 specifications for Copper cable.</t>
  </si>
  <si>
    <t>24 g</t>
  </si>
  <si>
    <t>Supply and  Run of 5 of 10.0 Sq.mm FRLSH / HFFR PVC insulated 1100V grade as per IS:694/1990, IS 17048 specifications for Copper cable.</t>
  </si>
  <si>
    <t>25 a</t>
  </si>
  <si>
    <t xml:space="preserve">Supply and fixing of DP Metal Enclosure with IP 20 Protection DB Make with 1 No 20A, 10 KA DP MCB   </t>
  </si>
  <si>
    <t>25 b</t>
  </si>
  <si>
    <t xml:space="preserve">Supply and fixing of 4 Way TPN DB Horizontal with IP 43 Protection as per IS:13032   (For Lighting DBs)  </t>
  </si>
  <si>
    <t>25 c</t>
  </si>
  <si>
    <t>Supply and fixing of 4 Way TPN DB Horizontal with IP 43 Protection as per IS:13032  (For Power DB's)</t>
  </si>
  <si>
    <t>25 d</t>
  </si>
  <si>
    <t xml:space="preserve">Supply and fixing of 8 Way VTPN DB with IP 43 Protection as per IS:13032 </t>
  </si>
  <si>
    <t>25 e</t>
  </si>
  <si>
    <t>Supply and fixing of cable  adopteres box with cover for DBs including, massanory work etc., complete.,</t>
  </si>
  <si>
    <t>26 a</t>
  </si>
  <si>
    <t>Providing independent earthing for Important equipment with 40mm dia 'B' class 2.5m long G.I pipe (GI Earthing)</t>
  </si>
  <si>
    <t>26 b</t>
  </si>
  <si>
    <t>Providing independent earthing by exacavating a pit to a depth of 2.25Mtr in all soils as per size specified in the data for Sophisticated Electronic equipment (Copper Earthing)</t>
  </si>
  <si>
    <t>26 b 1</t>
  </si>
  <si>
    <t>Providing independent earthing for Important equipment with 100mm dia Heavy gauge C.I Earthing</t>
  </si>
  <si>
    <t>26 c</t>
  </si>
  <si>
    <t xml:space="preserve">Supply and Run of  50mm x 6mm G.I Strip </t>
  </si>
  <si>
    <t>26 d</t>
  </si>
  <si>
    <t>Supply and Run of  25mm x 3mm copper strip</t>
  </si>
  <si>
    <t>27 a</t>
  </si>
  <si>
    <t xml:space="preserve">Supply, transportation and fixing   of    22W +/ 10% , &gt;/    2300      lumens, 1200mm length LED light </t>
  </si>
  <si>
    <t>27 b</t>
  </si>
  <si>
    <t xml:space="preserve">Supply, transportation and fixing  32-36W (&gt;=3600 Lumens), 2' x2'  (600mm x 600mm) slim panel LED luminaire </t>
  </si>
  <si>
    <t>27 c</t>
  </si>
  <si>
    <t xml:space="preserve">Supply, transportation and fixing 12 W +/-10% (&gt;= 1200 Lumens)  Down lighter back lit LED Down Light Recessed / Surface </t>
  </si>
  <si>
    <t>27 d</t>
  </si>
  <si>
    <t xml:space="preserve">Supply, transportation and fixing 18 W +/-10% (&gt;= 1800 Lumens)  Down lighter back lit LED Down Light </t>
  </si>
  <si>
    <t>27 e</t>
  </si>
  <si>
    <t xml:space="preserve">Supply, transportation and fixing  ISI mark batten holder / slanting holder </t>
  </si>
  <si>
    <t>27 f</t>
  </si>
  <si>
    <t xml:space="preserve">Supply, Transportation of energy efficient fan, 1200 mm sweep, aluminium body, consuming 28W, BEE 5 star rated, ceiling fan </t>
  </si>
  <si>
    <t>27 f 1</t>
  </si>
  <si>
    <t xml:space="preserve">Supply and fixing of Modular type Stepped  electronic  regulator. </t>
  </si>
  <si>
    <t>27 f 2</t>
  </si>
  <si>
    <t>Labour charges for fixing of ceiling fan and regulator</t>
  </si>
  <si>
    <t>27 f 3</t>
  </si>
  <si>
    <t xml:space="preserve">Supply and erecting 19/20mm steel tube down rod of one meter length </t>
  </si>
  <si>
    <t>27 g</t>
  </si>
  <si>
    <t xml:space="preserve">Supply  of  12" (300mm)  Light  duty  exhaust fan </t>
  </si>
  <si>
    <t>27 h</t>
  </si>
  <si>
    <t>Supply,Transportation  of 12" (300mm) ISI, 900 RPM Heavy duty exhaust fan</t>
  </si>
  <si>
    <t>27 i</t>
  </si>
  <si>
    <t>Labour charges for fixing the  exhaust fan in wall with necessary connections</t>
  </si>
  <si>
    <t>27 j</t>
  </si>
  <si>
    <t>Supply and fixing of GI louver shutter including GI mesh</t>
  </si>
  <si>
    <t>28 a)</t>
  </si>
  <si>
    <t>Main Power Panel with 1000A 4 Pole ACB as incomer - 1 No and out goings  800 A 4P MCCB - 1 No., 630 A 4P MCCB - 1 No., 400A 4P MCCB - 4 Nos &amp; 250A 4P MCCB - 3 No's with required Digital Ammeter and Voltmer, LED Indicators</t>
  </si>
  <si>
    <t>28 b)</t>
  </si>
  <si>
    <t>Floor Power Panel :  Incomer: 630A 4 Pole MCCB,- 1 No Outgoings 250 A 4P MCCB - 4 No's 125 A 4P MCCB - 10 No's, 63 A 4P MCCB - 4 No's with required Digital Ammeter and Voltmer, LED Indicators</t>
  </si>
  <si>
    <t>28 c)</t>
  </si>
  <si>
    <t>Electrical Lighting Panels : Incomer: 250 A 4 Pole MCCB - 1 No, Out Goings  125 A 4P MCCB - 4 No's 63 A 4P MCCB - 3 No's with required Digital Ammeter and Voltmer, LED Indicators</t>
  </si>
  <si>
    <t>28 d)</t>
  </si>
  <si>
    <t xml:space="preserve">130KVAR  Out Door Capacitor panel : Incomer: 250A FP MCCB - 1 No, 63A 10KA TP MCB - 9 Nos. 20 KVAR Capacitor Duty contactors  - 5 Nos.,  10 KVAR Capacitor Duty contactors - 2 Nos, .5 KVAR Capacitor Duty contactors - 2 Nos. 12 stage APFC Relay - 1 No </t>
  </si>
  <si>
    <t>29 a)</t>
  </si>
  <si>
    <t>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</si>
  <si>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30 a)</t>
  </si>
  <si>
    <t>Supply of 25 Sqmm 3.5 Core XLPE insulated UG Cable.</t>
  </si>
  <si>
    <t>30 b)</t>
  </si>
  <si>
    <t>Supply of 50 Sqmm 3.5 Core XLPE insulated UG Cable.</t>
  </si>
  <si>
    <t>30  c)</t>
  </si>
  <si>
    <t>Supply of 70 Sqmm 3.5 Core XLPE insulated UG Cable.</t>
  </si>
  <si>
    <t>30  d)</t>
  </si>
  <si>
    <t>Supply of 120 Sqmm 3.5 Core XLPE insulated UG Cable.</t>
  </si>
  <si>
    <t>30  e)</t>
  </si>
  <si>
    <t>Supply of 185 Sqmm 3.5 Core XLPE insulated UG Cable.</t>
  </si>
  <si>
    <t>30 f)</t>
  </si>
  <si>
    <t>Supply of 240 Sqmm 3.5 Core XLPE insulated UG Cable.</t>
  </si>
  <si>
    <t>30 g)</t>
  </si>
  <si>
    <t>Supply of 300 Sqmm 3.5 Core XLPE insulated UG Cable.</t>
  </si>
  <si>
    <t>31 a)</t>
  </si>
  <si>
    <t xml:space="preserve">Termination of UG cables of 3.5 core 25 Sq.mm </t>
  </si>
  <si>
    <t>31 b)</t>
  </si>
  <si>
    <t>Termination of UG cables of 3.5 core 50 Sq.mm</t>
  </si>
  <si>
    <t>31 c)</t>
  </si>
  <si>
    <t xml:space="preserve">Termination of UG cables of 3.5 core 70 Sq.mm </t>
  </si>
  <si>
    <t>31 d)</t>
  </si>
  <si>
    <t>Termination of UG cables of 3.5 core 120 Sq.mm</t>
  </si>
  <si>
    <t>31 e)</t>
  </si>
  <si>
    <t>Termination of UG cables of 3.5 core 185 Sq.mm</t>
  </si>
  <si>
    <t>31 f)</t>
  </si>
  <si>
    <t xml:space="preserve">Termination of UG cables of 3.5 core 240 Sq.mm </t>
  </si>
  <si>
    <t>31 g)</t>
  </si>
  <si>
    <t>Termination of UG cables of 3.5 core 300 Sq.mm</t>
  </si>
  <si>
    <t>31 h)</t>
  </si>
  <si>
    <t xml:space="preserve">Earth work excavation of Trench  laying of U.G cables up to 70 sqmm </t>
  </si>
  <si>
    <t>31 i)</t>
  </si>
  <si>
    <t xml:space="preserve">Earth work excavation of Trench  laying of U.G cables from 95 Sqmm </t>
  </si>
  <si>
    <t>31 j)</t>
  </si>
  <si>
    <t xml:space="preserve">Laying of PVC armoured under ground cable up to 95 Sqmm on wall   </t>
  </si>
  <si>
    <t>31 k)</t>
  </si>
  <si>
    <t xml:space="preserve">Laying of PVC armoured under ground cable from 120 Sq.mm to 400 Sqmm saddles on wall </t>
  </si>
  <si>
    <t>32 a</t>
  </si>
  <si>
    <t xml:space="preserve">Supply, Transportation and Installation of 150mm x 50mm x 2mm thick  hot dip GI perforated cable tray </t>
  </si>
  <si>
    <t>32 b</t>
  </si>
  <si>
    <t>Supply, Transportation and Installation of 300mm x 50mm x 2mm thick  thick hot dip GI perforated cable tray</t>
  </si>
  <si>
    <t>33 a</t>
  </si>
  <si>
    <t xml:space="preserve">Supply, Transportation and installation of 10KVA / 312V DC on line UPS system </t>
  </si>
  <si>
    <t>33 b</t>
  </si>
  <si>
    <t>Supply and fixing of 12V, 150 AH  MF battery</t>
  </si>
  <si>
    <t>33 c</t>
  </si>
  <si>
    <t>Supply and providing of UPS cum battery rack 20 batteries</t>
  </si>
  <si>
    <t>33 d</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</si>
  <si>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</si>
  <si>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</si>
  <si>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Air Conditioning</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</si>
  <si>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</si>
  <si>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</si>
  <si>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</si>
  <si>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</si>
  <si>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</si>
  <si>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</si>
  <si>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</si>
  <si>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FIRE FIGHTING</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</si>
  <si>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</si>
  <si>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</si>
  <si>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</si>
  <si>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</si>
  <si>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</si>
  <si>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</si>
  <si>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</si>
  <si>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</si>
  <si>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ELV System</t>
  </si>
  <si>
    <t xml:space="preserve">Telephone &amp; EPABX System   </t>
  </si>
  <si>
    <t xml:space="preserve">Local Area Network (LAN) System   </t>
  </si>
  <si>
    <t>Biometric Access Control System</t>
  </si>
  <si>
    <t xml:space="preserve">CIVIL &amp; PLUMBING </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</si>
  <si>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</si>
  <si>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</si>
  <si>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</si>
  <si>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</si>
  <si>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</si>
  <si>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</si>
  <si>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</si>
  <si>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</si>
  <si>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</si>
  <si>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</si>
  <si>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</si>
  <si>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</si>
  <si>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</si>
  <si>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</si>
  <si>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</si>
  <si>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</si>
  <si>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</si>
  <si>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</si>
  <si>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</si>
  <si>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</si>
  <si>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</si>
  <si>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</si>
  <si>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</si>
  <si>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</si>
  <si>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</si>
  <si>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</si>
  <si>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</si>
  <si>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</si>
  <si>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</si>
  <si>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</si>
  <si>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</si>
  <si>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</si>
  <si>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</si>
  <si>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</si>
  <si>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</si>
  <si>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</si>
  <si>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</si>
  <si>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</si>
  <si>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</si>
  <si>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</si>
  <si>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87A</t>
  </si>
  <si>
    <t>Supply and fabricating,erecting and fixing inposition trusses of approved design with structural steel other than MS.</t>
  </si>
  <si>
    <t>Kgs</t>
  </si>
  <si>
    <t>87B</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</si>
  <si>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</si>
  <si>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</si>
  <si>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</si>
  <si>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</si>
  <si>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</si>
  <si>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</si>
  <si>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</si>
  <si>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</si>
  <si>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</si>
  <si>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87C</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</si>
  <si>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</si>
  <si>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</si>
  <si>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</si>
  <si>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</si>
  <si>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</si>
  <si>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</si>
  <si>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</si>
  <si>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</si>
  <si>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</si>
  <si>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87D</t>
  </si>
  <si>
    <t>Supply and Fixing of white glazed flat back bowl urinals</t>
  </si>
  <si>
    <t>87E</t>
  </si>
  <si>
    <t>Supply and fixing of 16mm to 20 mm thick ploished marbles slab partitions of size 4'0"*2'0"</t>
  </si>
  <si>
    <t>Unit Rate</t>
  </si>
  <si>
    <t>Two (2) Additional Ots</t>
  </si>
  <si>
    <t>Original Estimate (4 Ots)</t>
  </si>
  <si>
    <t>As Per Site Conditions</t>
  </si>
  <si>
    <t>Sub Total</t>
  </si>
  <si>
    <t>GST @ 18%</t>
  </si>
  <si>
    <t>Total Amount</t>
  </si>
  <si>
    <t xml:space="preserve">Grand Total </t>
  </si>
  <si>
    <t>SUPPLEMENTARY ITEMS</t>
  </si>
  <si>
    <t>Total Quantities (6 Ots)</t>
  </si>
  <si>
    <t>Variation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</si>
</sst>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9">
    <font>
      <sz val="11"/>
      <color theme="1"/>
      <name val="Calibri"/>
      <family val="2"/>
      <scheme val="minor"/>
    </font>
    <font>
      <sz val="11"/>
      <color theme="1"/>
      <name val="Calibri"/>
      <family val="2"/>
      <scheme val="minor"/>
    </font>
    <font>
      <sz val="10"/>
      <name val="Arial"/>
      <family val="2"/>
    </font>
    <font>
      <sz val="10"/>
      <name val="Helv"/>
      <charset val="204"/>
    </font>
    <font>
      <sz val="11"/>
      <name val="Times New Roman"/>
      <family val="1"/>
    </font>
    <font>
      <b/>
      <sz val="16"/>
      <name val="Times New Roman"/>
      <family val="1"/>
    </font>
    <font>
      <b/>
      <sz val="12"/>
      <name val="Times New Roman"/>
      <family val="1"/>
    </font>
    <font>
      <sz val="12"/>
      <name val="Calibri"/>
      <family val="2"/>
    </font>
    <font>
      <sz val="12"/>
      <name val="Calibri"/>
      <family val="2"/>
      <scheme val="minor"/>
    </font>
    <font>
      <sz val="13"/>
      <name val="Calibri"/>
      <family val="2"/>
    </font>
    <font>
      <b/>
      <sz val="13"/>
      <name val="Calibri"/>
      <family val="2"/>
    </font>
    <font>
      <b/>
      <sz val="13"/>
      <name val="Calibri"/>
      <family val="2"/>
      <scheme val="minor"/>
    </font>
    <font>
      <sz val="13"/>
      <name val="Calibri"/>
      <family val="2"/>
      <scheme val="minor"/>
    </font>
    <font>
      <sz val="14"/>
      <name val="Calibri"/>
      <family val="2"/>
    </font>
    <font>
      <b/>
      <sz val="14"/>
      <name val="Calibri"/>
      <family val="2"/>
    </font>
    <font>
      <sz val="12"/>
      <name val="Times New Roman"/>
      <family val="1"/>
    </font>
    <font>
      <sz val="11"/>
      <name val="Calibri"/>
      <family val="2"/>
      <scheme val="minor"/>
    </font>
    <font>
      <b/>
      <sz val="12"/>
      <name val="Calibri"/>
      <family val="2"/>
      <scheme val="minor"/>
    </font>
    <font>
      <sz val="12"/>
      <color rgb="FFFF0000"/>
      <name val="Calibri"/>
      <family val="2"/>
    </font>
  </fonts>
  <fills count="4">
    <fill>
      <patternFill patternType="none"/>
    </fill>
    <fill>
      <patternFill patternType="gray125"/>
    </fill>
    <fill>
      <patternFill patternType="solid">
        <fgColor theme="0"/>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2" fillId="0" borderId="0"/>
    <xf numFmtId="0" fontId="3" fillId="0" borderId="0"/>
    <xf numFmtId="0" fontId="1" fillId="0" borderId="0"/>
    <xf numFmtId="0" fontId="4" fillId="0" borderId="0"/>
  </cellStyleXfs>
  <cellXfs count="95">
    <xf numFmtId="0" fontId="0" fillId="0" borderId="0" xfId="0"/>
    <xf numFmtId="0" fontId="6"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8" fillId="2" borderId="1" xfId="2" applyFont="1" applyFill="1" applyBorder="1" applyAlignment="1">
      <alignment vertical="center" wrapText="1"/>
    </xf>
    <xf numFmtId="0" fontId="8" fillId="2" borderId="1" xfId="3" applyFont="1" applyFill="1" applyBorder="1" applyAlignment="1">
      <alignment vertical="center" wrapText="1"/>
    </xf>
    <xf numFmtId="0" fontId="11" fillId="2" borderId="1" xfId="2" applyFont="1" applyFill="1" applyBorder="1" applyAlignment="1">
      <alignment vertical="center" wrapText="1"/>
    </xf>
    <xf numFmtId="0" fontId="11" fillId="2" borderId="1" xfId="0" applyFont="1" applyFill="1" applyBorder="1" applyAlignment="1">
      <alignment vertical="center" wrapText="1"/>
    </xf>
    <xf numFmtId="0" fontId="12" fillId="2" borderId="1" xfId="0" applyFont="1" applyFill="1" applyBorder="1" applyAlignment="1">
      <alignment vertical="center" wrapText="1"/>
    </xf>
    <xf numFmtId="0" fontId="8" fillId="2" borderId="1" xfId="4" applyFont="1" applyFill="1" applyBorder="1" applyAlignment="1">
      <alignment vertical="center" wrapText="1"/>
    </xf>
    <xf numFmtId="0" fontId="8" fillId="2" borderId="1" xfId="5" applyFont="1" applyFill="1" applyBorder="1" applyAlignment="1">
      <alignment vertical="center" wrapText="1"/>
    </xf>
    <xf numFmtId="0" fontId="13"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0" xfId="0" applyFont="1" applyFill="1" applyAlignment="1">
      <alignment vertical="center" wrapText="1"/>
    </xf>
    <xf numFmtId="0" fontId="16" fillId="2" borderId="0" xfId="0" applyFont="1" applyFill="1"/>
    <xf numFmtId="1" fontId="6" fillId="2" borderId="1" xfId="1"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64" fontId="7" fillId="2" borderId="1" xfId="1" applyNumberFormat="1" applyFont="1" applyFill="1" applyBorder="1" applyAlignment="1">
      <alignment vertical="center" wrapText="1"/>
    </xf>
    <xf numFmtId="0" fontId="8" fillId="2" borderId="1" xfId="0" applyFont="1" applyFill="1" applyBorder="1" applyAlignment="1">
      <alignment horizontal="center" vertical="center" wrapText="1"/>
    </xf>
    <xf numFmtId="164" fontId="8" fillId="2" borderId="1" xfId="1" applyNumberFormat="1" applyFont="1" applyFill="1" applyBorder="1" applyAlignment="1">
      <alignment vertical="center" wrapText="1"/>
    </xf>
    <xf numFmtId="0" fontId="9" fillId="2" borderId="1" xfId="0" applyFont="1" applyFill="1" applyBorder="1" applyAlignment="1">
      <alignment horizontal="center" vertical="center" wrapText="1"/>
    </xf>
    <xf numFmtId="164" fontId="10" fillId="2" borderId="1" xfId="1" applyNumberFormat="1" applyFont="1" applyFill="1" applyBorder="1" applyAlignment="1">
      <alignment vertical="center" wrapText="1"/>
    </xf>
    <xf numFmtId="164" fontId="9" fillId="2" borderId="1" xfId="1" applyNumberFormat="1" applyFont="1" applyFill="1" applyBorder="1" applyAlignment="1">
      <alignment vertical="center" wrapText="1"/>
    </xf>
    <xf numFmtId="0" fontId="8" fillId="2" borderId="1" xfId="2" applyFont="1" applyFill="1" applyBorder="1" applyAlignment="1">
      <alignment horizontal="center" vertical="center" wrapText="1"/>
    </xf>
    <xf numFmtId="164" fontId="8" fillId="2" borderId="1" xfId="1" applyNumberFormat="1" applyFont="1" applyFill="1" applyBorder="1" applyAlignment="1">
      <alignment vertical="center"/>
    </xf>
    <xf numFmtId="1" fontId="8" fillId="2" borderId="1" xfId="2" applyNumberFormat="1" applyFont="1" applyFill="1" applyBorder="1" applyAlignment="1">
      <alignment horizontal="center" vertical="center"/>
    </xf>
    <xf numFmtId="43" fontId="16" fillId="2" borderId="0" xfId="0" applyNumberFormat="1" applyFont="1" applyFill="1"/>
    <xf numFmtId="164" fontId="17" fillId="2" borderId="1" xfId="1" applyNumberFormat="1" applyFont="1" applyFill="1" applyBorder="1" applyAlignment="1">
      <alignment vertical="center" wrapText="1"/>
    </xf>
    <xf numFmtId="164" fontId="11" fillId="2" borderId="1" xfId="1" applyNumberFormat="1" applyFont="1" applyFill="1" applyBorder="1" applyAlignment="1">
      <alignment vertical="center" wrapText="1"/>
    </xf>
    <xf numFmtId="0" fontId="8"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164" fontId="12" fillId="2" borderId="1" xfId="1" applyNumberFormat="1" applyFont="1" applyFill="1" applyBorder="1" applyAlignment="1">
      <alignment vertical="center" wrapText="1"/>
    </xf>
    <xf numFmtId="0" fontId="12" fillId="2" borderId="1" xfId="2" applyFont="1" applyFill="1" applyBorder="1" applyAlignment="1">
      <alignment horizontal="center" vertical="center" wrapText="1"/>
    </xf>
    <xf numFmtId="0" fontId="12" fillId="2" borderId="1" xfId="0" applyFont="1" applyFill="1" applyBorder="1" applyAlignment="1">
      <alignment vertical="center"/>
    </xf>
    <xf numFmtId="0" fontId="12" fillId="2" borderId="1" xfId="0" applyFont="1" applyFill="1" applyBorder="1" applyAlignment="1">
      <alignment horizontal="center" vertical="center"/>
    </xf>
    <xf numFmtId="1" fontId="12" fillId="2" borderId="1" xfId="1" applyNumberFormat="1" applyFont="1" applyFill="1" applyBorder="1" applyAlignment="1">
      <alignment vertical="center"/>
    </xf>
    <xf numFmtId="1" fontId="11" fillId="2" borderId="1" xfId="1" applyNumberFormat="1" applyFont="1" applyFill="1" applyBorder="1" applyAlignment="1">
      <alignment vertical="center"/>
    </xf>
    <xf numFmtId="164" fontId="11" fillId="2" borderId="1" xfId="1" applyNumberFormat="1" applyFont="1" applyFill="1" applyBorder="1" applyAlignment="1">
      <alignment vertical="center"/>
    </xf>
    <xf numFmtId="0" fontId="15" fillId="2" borderId="0" xfId="0" applyFont="1" applyFill="1" applyAlignment="1">
      <alignment vertical="center"/>
    </xf>
    <xf numFmtId="0" fontId="15" fillId="2" borderId="0" xfId="0" applyFont="1" applyFill="1" applyAlignment="1">
      <alignment horizontal="center" vertical="center"/>
    </xf>
    <xf numFmtId="1" fontId="15" fillId="2" borderId="0" xfId="1" applyNumberFormat="1" applyFont="1" applyFill="1" applyAlignment="1">
      <alignment vertical="center"/>
    </xf>
    <xf numFmtId="0" fontId="7" fillId="2" borderId="2" xfId="0" applyFont="1" applyFill="1" applyBorder="1" applyAlignment="1">
      <alignment horizontal="center" vertical="center" wrapText="1"/>
    </xf>
    <xf numFmtId="0" fontId="7" fillId="2" borderId="2" xfId="0" applyFont="1" applyFill="1" applyBorder="1" applyAlignment="1">
      <alignment vertical="center" wrapText="1"/>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5" fillId="2" borderId="3" xfId="0" applyFont="1" applyFill="1" applyBorder="1" applyAlignment="1">
      <alignment vertical="center"/>
    </xf>
    <xf numFmtId="43" fontId="16" fillId="2" borderId="1" xfId="0" applyNumberFormat="1" applyFont="1" applyFill="1" applyBorder="1"/>
    <xf numFmtId="0" fontId="5" fillId="2" borderId="0"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3" xfId="0" applyFont="1" applyFill="1" applyBorder="1" applyAlignment="1">
      <alignment vertical="center" wrapText="1"/>
    </xf>
    <xf numFmtId="1" fontId="11" fillId="2" borderId="3" xfId="2" applyNumberFormat="1" applyFont="1" applyFill="1" applyBorder="1" applyAlignment="1">
      <alignment horizontal="center" vertical="center"/>
    </xf>
    <xf numFmtId="1" fontId="11" fillId="2" borderId="4" xfId="2" applyNumberFormat="1" applyFont="1" applyFill="1" applyBorder="1" applyAlignment="1">
      <alignment horizontal="center" vertical="center"/>
    </xf>
    <xf numFmtId="1" fontId="11" fillId="2" borderId="5" xfId="2" applyNumberFormat="1" applyFont="1" applyFill="1" applyBorder="1" applyAlignment="1">
      <alignment horizontal="center" vertical="center"/>
    </xf>
    <xf numFmtId="0" fontId="6" fillId="2" borderId="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8" fillId="2" borderId="3" xfId="2" applyFont="1" applyFill="1" applyBorder="1" applyAlignment="1">
      <alignment horizontal="center" vertical="center" wrapText="1"/>
    </xf>
    <xf numFmtId="0" fontId="12" fillId="2" borderId="3" xfId="0" applyFont="1" applyFill="1" applyBorder="1" applyAlignment="1">
      <alignment horizontal="center" vertical="center" wrapText="1"/>
    </xf>
    <xf numFmtId="0" fontId="7" fillId="2" borderId="3" xfId="2" applyFont="1" applyFill="1" applyBorder="1" applyAlignment="1">
      <alignment horizontal="center" vertical="center" wrapText="1"/>
    </xf>
    <xf numFmtId="0" fontId="13" fillId="2" borderId="3" xfId="0" applyFont="1" applyFill="1" applyBorder="1" applyAlignment="1">
      <alignment horizontal="center" vertical="center" wrapText="1"/>
    </xf>
    <xf numFmtId="0" fontId="5" fillId="2" borderId="7" xfId="0" applyFont="1" applyFill="1" applyBorder="1" applyAlignment="1">
      <alignment horizontal="center" vertical="center"/>
    </xf>
    <xf numFmtId="0" fontId="13" fillId="2" borderId="2" xfId="0" applyFont="1" applyFill="1" applyBorder="1" applyAlignment="1">
      <alignment horizontal="center" vertical="center" wrapText="1"/>
    </xf>
    <xf numFmtId="164" fontId="10" fillId="2" borderId="2" xfId="1" applyNumberFormat="1" applyFont="1" applyFill="1" applyBorder="1" applyAlignment="1">
      <alignment vertical="center" wrapText="1"/>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7" fillId="2" borderId="13" xfId="0" applyFont="1" applyFill="1" applyBorder="1" applyAlignment="1">
      <alignment horizontal="center" vertical="center" wrapText="1"/>
    </xf>
    <xf numFmtId="164" fontId="7" fillId="2" borderId="14" xfId="1" applyNumberFormat="1" applyFont="1" applyFill="1" applyBorder="1" applyAlignment="1">
      <alignment vertical="center" wrapText="1"/>
    </xf>
    <xf numFmtId="0" fontId="7" fillId="2" borderId="11" xfId="0" applyFont="1" applyFill="1" applyBorder="1" applyAlignment="1">
      <alignment horizontal="center" vertical="center" wrapText="1"/>
    </xf>
    <xf numFmtId="164" fontId="7" fillId="2" borderId="12" xfId="1" applyNumberFormat="1" applyFont="1" applyFill="1" applyBorder="1" applyAlignment="1">
      <alignment vertical="center" wrapText="1"/>
    </xf>
    <xf numFmtId="0" fontId="8" fillId="2" borderId="11" xfId="0" applyFont="1" applyFill="1" applyBorder="1" applyAlignment="1">
      <alignment horizontal="center" vertical="center" wrapText="1"/>
    </xf>
    <xf numFmtId="164" fontId="8" fillId="2" borderId="12" xfId="1" applyNumberFormat="1" applyFont="1" applyFill="1" applyBorder="1" applyAlignment="1">
      <alignment vertical="center" wrapText="1"/>
    </xf>
    <xf numFmtId="0" fontId="9" fillId="2" borderId="11" xfId="0" applyFont="1" applyFill="1" applyBorder="1" applyAlignment="1">
      <alignment horizontal="center" vertical="center" wrapText="1"/>
    </xf>
    <xf numFmtId="164" fontId="10" fillId="3" borderId="12" xfId="1" applyNumberFormat="1" applyFont="1" applyFill="1" applyBorder="1" applyAlignment="1">
      <alignment vertical="center" wrapText="1"/>
    </xf>
    <xf numFmtId="164" fontId="9" fillId="2" borderId="12" xfId="1" applyNumberFormat="1" applyFont="1" applyFill="1" applyBorder="1" applyAlignment="1">
      <alignment vertical="center" wrapText="1"/>
    </xf>
    <xf numFmtId="0" fontId="8" fillId="2" borderId="11" xfId="2" applyFont="1" applyFill="1" applyBorder="1" applyAlignment="1">
      <alignment horizontal="center" vertical="center" wrapText="1"/>
    </xf>
    <xf numFmtId="0" fontId="8" fillId="2" borderId="11" xfId="2" applyFont="1" applyFill="1" applyBorder="1" applyAlignment="1">
      <alignment horizontal="center" vertical="center"/>
    </xf>
    <xf numFmtId="164" fontId="11" fillId="3" borderId="12" xfId="1" applyNumberFormat="1" applyFont="1" applyFill="1" applyBorder="1" applyAlignment="1">
      <alignment vertical="center" wrapText="1"/>
    </xf>
    <xf numFmtId="0" fontId="12" fillId="2" borderId="11" xfId="0" applyFont="1" applyFill="1" applyBorder="1" applyAlignment="1">
      <alignment horizontal="center" vertical="center" wrapText="1"/>
    </xf>
    <xf numFmtId="164" fontId="12" fillId="2" borderId="12" xfId="1" applyNumberFormat="1" applyFont="1" applyFill="1" applyBorder="1" applyAlignment="1">
      <alignment vertical="center" wrapText="1"/>
    </xf>
    <xf numFmtId="0" fontId="13" fillId="2" borderId="11" xfId="0" applyFont="1" applyFill="1" applyBorder="1" applyAlignment="1">
      <alignment horizontal="center" vertical="center" wrapText="1"/>
    </xf>
    <xf numFmtId="164" fontId="10" fillId="2" borderId="12" xfId="1" applyNumberFormat="1" applyFont="1" applyFill="1" applyBorder="1" applyAlignment="1">
      <alignment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17" xfId="0" applyFont="1" applyFill="1" applyBorder="1" applyAlignment="1">
      <alignment horizontal="center" vertical="center" wrapText="1"/>
    </xf>
    <xf numFmtId="164" fontId="10" fillId="2" borderId="18" xfId="1" applyNumberFormat="1" applyFont="1" applyFill="1" applyBorder="1" applyAlignment="1">
      <alignment vertical="center" wrapText="1"/>
    </xf>
    <xf numFmtId="0" fontId="18" fillId="2" borderId="13" xfId="0" applyFont="1" applyFill="1" applyBorder="1" applyAlignment="1">
      <alignment horizontal="center" vertical="center" wrapText="1"/>
    </xf>
    <xf numFmtId="0" fontId="18" fillId="2" borderId="11" xfId="0" applyFont="1" applyFill="1" applyBorder="1" applyAlignment="1">
      <alignment horizontal="center" vertical="center" wrapText="1"/>
    </xf>
    <xf numFmtId="164" fontId="11" fillId="2" borderId="12" xfId="1" applyNumberFormat="1" applyFont="1" applyFill="1" applyBorder="1" applyAlignment="1">
      <alignment vertical="center" wrapText="1"/>
    </xf>
  </cellXfs>
  <cellStyles count="6">
    <cellStyle name="Comma" xfId="1" builtinId="3"/>
    <cellStyle name="Excel Built-in Normal 1" xfId="2"/>
    <cellStyle name="Normal" xfId="0" builtinId="0"/>
    <cellStyle name="Normal 187" xfId="5"/>
    <cellStyle name="Normal 4" xfId="4"/>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38" Type="http://schemas.openxmlformats.org/officeDocument/2006/relationships/externalLink" Target="externalLinks/externalLink137.xml"/><Relationship Id="rId154" Type="http://schemas.openxmlformats.org/officeDocument/2006/relationships/theme" Target="theme/theme1.xml"/><Relationship Id="rId16" Type="http://schemas.openxmlformats.org/officeDocument/2006/relationships/externalLink" Target="externalLinks/externalLink15.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28" Type="http://schemas.openxmlformats.org/officeDocument/2006/relationships/externalLink" Target="externalLinks/externalLink127.xml"/><Relationship Id="rId144" Type="http://schemas.openxmlformats.org/officeDocument/2006/relationships/externalLink" Target="externalLinks/externalLink143.xml"/><Relationship Id="rId149" Type="http://schemas.openxmlformats.org/officeDocument/2006/relationships/externalLink" Target="externalLinks/externalLink148.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externalLink" Target="externalLinks/externalLink149.xml"/><Relationship Id="rId155" Type="http://schemas.openxmlformats.org/officeDocument/2006/relationships/styles" Target="styles.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53" Type="http://schemas.openxmlformats.org/officeDocument/2006/relationships/externalLink" Target="externalLinks/externalLink152.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151" Type="http://schemas.openxmlformats.org/officeDocument/2006/relationships/externalLink" Target="externalLinks/externalLink150.xml"/><Relationship Id="rId156"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157" Type="http://schemas.openxmlformats.org/officeDocument/2006/relationships/calcChain" Target="calcChain.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externalLink" Target="externalLinks/externalLink15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Gandhi%20SOTC%20Tender%20Documents\Final%20BOQ%2024-1-202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3.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6.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BOQ Final Awarded (2)"/>
      <sheetName val="Sheet1"/>
      <sheetName val="Electrical"/>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Levels"/>
      <sheetName val="m"/>
      <sheetName val="Wordsdata"/>
      <sheetName val="FORM7"/>
      <sheetName val="ESTT"/>
      <sheetName val="mlead"/>
      <sheetName val="Road data"/>
      <sheetName val="Road Detail Est."/>
      <sheetName val="MRATES"/>
      <sheetName val="RMR"/>
      <sheetName val="Specification"/>
      <sheetName val="Footings"/>
      <sheetName val="elect."/>
      <sheetName val="Rates"/>
      <sheetName val="Convey"/>
      <sheetName val="Common "/>
      <sheetName val=" General abs"/>
      <sheetName val="maya"/>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DATA-BASE"/>
      <sheetName val="DATA-ABSTRACT"/>
      <sheetName val="labour-16-17"/>
      <sheetName val="coverpage"/>
      <sheetName val="Bitumen trunk"/>
      <sheetName val="Feeder"/>
      <sheetName val="R99 etc"/>
      <sheetName val="Trunk unpaved"/>
      <sheetName val="Lookup"/>
      <sheetName val="Rates SSR 2008-09"/>
      <sheetName val="PRECAST lightconc-II"/>
      <sheetName val="FORM7"/>
      <sheetName val="INPUT-SHEET"/>
      <sheetName val="other rates"/>
      <sheetName val="Levels"/>
      <sheetName val="Lead (Final)"/>
      <sheetName val="Data Road"/>
      <sheetName val="NonSSR"/>
      <sheetName val="Longitudinal"/>
      <sheetName val="m1"/>
      <sheetName val="l"/>
      <sheetName val="lead-st"/>
      <sheetName val="rdamdata"/>
      <sheetName val="p&amp;m"/>
      <sheetName val="Superstruc"/>
      <sheetName val="m"/>
      <sheetName val="SSR07-08"/>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C.D.Abs.Est."/>
      <sheetName val="C-data"/>
      <sheetName val="Data_Base"/>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HDPE-pipe-rates"/>
      <sheetName val="pvc-pipe-rates"/>
      <sheetName val="LEAD (old)"/>
      <sheetName val="Lead"/>
      <sheetName val="Data_Bit_I"/>
      <sheetName val="hdpe-rates"/>
      <sheetName val="hdpe weights"/>
      <sheetName val="ssr-rates"/>
      <sheetName val="pvc-rates"/>
      <sheetName val="PVC weights"/>
      <sheetName val="MRate"/>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Pipe Areas"/>
      <sheetName val="Elc.Stnd.Data-17-18 "/>
      <sheetName val="Nspt-smp-final-ORIGINAL"/>
      <sheetName val="Design_abf"/>
      <sheetName val="banilad"/>
      <sheetName val="Quarry"/>
      <sheetName val="Elc.Stnd.Data-18-19-final "/>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Elc.Stnd.Data-17-18-final "/>
      <sheetName val="Cut Off Statement"/>
      <sheetName val="l"/>
      <sheetName val="LEAD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PRECAST lightconc-II"/>
      <sheetName val="materials"/>
      <sheetName val="Data_Bit_I"/>
      <sheetName val="Lead(4380)"/>
      <sheetName val="leads"/>
      <sheetName val="Plant_&amp;__Machinery"/>
      <sheetName val="Summary_of_Rates"/>
      <sheetName val="Basic_Approach"/>
      <sheetName val="temp-SDData (2)"/>
      <sheetName val="OHSR Design"/>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3">
          <cell r="I63">
            <v>206</v>
          </cell>
        </row>
      </sheetData>
      <sheetData sheetId="21" refreshError="1"/>
      <sheetData sheetId="22" refreshError="1"/>
      <sheetData sheetId="23" refreshError="1"/>
      <sheetData sheetId="24" refreshError="1"/>
      <sheetData sheetId="2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ad statement"/>
      <sheetName val="Legal Risk Analysis"/>
      <sheetName val="Rates"/>
      <sheetName val="Labour _ Plant"/>
      <sheetName val="v"/>
      <sheetName val="Labour"/>
      <sheetName val="r"/>
      <sheetName val="l"/>
      <sheetName val="Sheet1 (2)"/>
      <sheetName val="Sheet3"/>
      <sheetName val="data existing_do not delete"/>
      <sheetName val="Data_Base"/>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r"/>
      <sheetName val="Material"/>
      <sheetName val="Plant &amp;  Machinery"/>
      <sheetName val="RM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cover (2)"/>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Data_Bit_I"/>
      <sheetName val="id"/>
      <sheetName val="C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PVC_dia"/>
      <sheetName val="Input"/>
      <sheetName val="sup dat"/>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s>
    <sheetDataSet>
      <sheetData sheetId="0"/>
      <sheetData sheetId="1"/>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sheetData sheetId="19"/>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r"/>
      <sheetName val="l"/>
      <sheetName val="nodes"/>
      <sheetName val="Publicbuilding"/>
      <sheetName val="Lead statement"/>
      <sheetName val="MRATES"/>
      <sheetName val="Mortars"/>
      <sheetName val="Boq"/>
      <sheetName val="p&amp;m"/>
      <sheetName val="Boq - Flats"/>
      <sheetName val="Iocount"/>
      <sheetName val="sch"/>
      <sheetName val="detls"/>
      <sheetName val="0000000000000"/>
      <sheetName val="m"/>
      <sheetName val="t_prsr"/>
      <sheetName val="wh"/>
      <sheetName val="Levels"/>
      <sheetName val="Data-Road "/>
      <sheetName val="other rates"/>
      <sheetName val="Hire"/>
      <sheetName val="Leads Entry"/>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SubAnalysis"/>
      <sheetName val="Road_data"/>
      <sheetName val="Suppl-data"/>
      <sheetName val="sand"/>
      <sheetName val="stone"/>
      <sheetName val="index"/>
      <sheetName val="QTY"/>
      <sheetName val="mlead"/>
      <sheetName val="Hydraulic Design (Pipe)"/>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Material"/>
      <sheetName val="LEAD"/>
      <sheetName val="m"/>
      <sheetName val="Publicbuilding"/>
      <sheetName val="sand"/>
      <sheetName val="PVC_dia"/>
      <sheetName val="stone"/>
      <sheetName val="index"/>
      <sheetName val="nodes"/>
      <sheetName val="t_prsr"/>
      <sheetName val="wh"/>
      <sheetName val="Lead statement"/>
      <sheetName val="data-WC"/>
      <sheetName val="economic PM"/>
      <sheetName val="SubAnalysis"/>
      <sheetName val="GA"/>
      <sheetName val="Data_Base"/>
      <sheetName val="Specification"/>
      <sheetName val="Rates SSR 2008-09"/>
      <sheetName val="Sheet3"/>
      <sheetName val="design"/>
      <sheetName val="maya"/>
      <sheetName val="p&amp;m"/>
      <sheetName val="RMR"/>
      <sheetName val="Mortars"/>
      <sheetName val="MRATES"/>
      <sheetName val="Boq"/>
      <sheetName val="id"/>
      <sheetName val="Data-Road "/>
      <sheetName val="other rates"/>
      <sheetName val="Hire"/>
      <sheetName val="DATA-ABSTRACT"/>
      <sheetName val="m lead"/>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s>
    <sheetDataSet>
      <sheetData sheetId="0"/>
      <sheetData sheetId="1"/>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R_Det"/>
      <sheetName val="Labour"/>
      <sheetName val="Material"/>
      <sheetName val="Plant &amp;  Machinery"/>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OPD-Civil"/>
      <sheetName val="id"/>
      <sheetName val="m1"/>
      <sheetName val="Input"/>
      <sheetName val="HYDERAULIC STATMENT OHBR"/>
      <sheetName val="Abstract"/>
      <sheetName val="REcast Comperative"/>
      <sheetName val="RECAST RATES"/>
      <sheetName val="2017 OHSR DI -1 RC EST"/>
      <sheetName val="HH RC EST (2)"/>
      <sheetName val="leads"/>
      <sheetName val="Sheet5"/>
      <sheetName val="Specification"/>
      <sheetName val="Data o"/>
      <sheetName val="Main sheet"/>
      <sheetName val="Lead statement"/>
      <sheetName val="v"/>
      <sheetName val="Rate_Analysis"/>
      <sheetName val="Levels"/>
      <sheetName val="CD Data"/>
      <sheetName val="office"/>
      <sheetName val="data- Sewer -Final"/>
      <sheetName val="Mortars"/>
      <sheetName val="Sheet1"/>
      <sheetName val="int-Dia-pvc"/>
      <sheetName val="r"/>
      <sheetName val="l"/>
      <sheetName val="RMR"/>
      <sheetName val="GA"/>
      <sheetName val="Cul_detail"/>
      <sheetName val="BTR (2)"/>
      <sheetName val="Conveyance"/>
      <sheetName val="pop"/>
      <sheetName val="TOP SLAB-beams"/>
      <sheetName val="MRATE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Quotes"/>
      <sheetName val="ws-abs"/>
      <sheetName val="pvc_basic"/>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v"/>
      <sheetName val="r"/>
      <sheetName val="GA"/>
      <sheetName val="sand"/>
      <sheetName val="stone"/>
      <sheetName val="index"/>
      <sheetName val="PH 6x"/>
      <sheetName val="Labour"/>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R_Det"/>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Levels"/>
      <sheetName val="m1"/>
      <sheetName val="ESTIMATE"/>
      <sheetName val="Data_"/>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ssr-rates"/>
      <sheetName val="Main sheet"/>
      <sheetName val="Nspt-smp-final-ORIGINAL"/>
      <sheetName val="DISCHARGE"/>
      <sheetName val="Iocount"/>
      <sheetName val="Lead statement"/>
      <sheetName val="LEAD-c"/>
      <sheetName val="other rates-C"/>
      <sheetName val="bASICDATA"/>
      <sheetName val="Data-Road "/>
      <sheetName val="DATA-CD "/>
      <sheetName val="Data o"/>
      <sheetName val="PRICE BID"/>
      <sheetName val="CLEAR OVER FALL DROP"/>
      <sheetName val="CD Data"/>
      <sheetName val="Leads"/>
      <sheetName val="int-Dia-pvc"/>
      <sheetName val="id"/>
      <sheetName val="LEAD (2)"/>
      <sheetName val="RATES"/>
      <sheetName val="MRATES"/>
      <sheetName val="sp di"/>
      <sheetName val="EDWise"/>
      <sheetName val="PVC weights"/>
      <sheetName val="JAWAHAR-hyd-original"/>
      <sheetName val="mas_hab"/>
      <sheetName val="sp dip"/>
      <sheetName val="hdpe weights"/>
      <sheetName val="Bitumen trunk"/>
      <sheetName val="Feeder"/>
      <sheetName val="R99 etc"/>
      <sheetName val="Trunk unpaved"/>
      <sheetName val="General"/>
      <sheetName val="DATA_PRG"/>
      <sheetName val="AUTDATA"/>
      <sheetName val="Mortars"/>
      <sheetName val="abs road"/>
      <sheetName val="Conveyance"/>
      <sheetName val="TEL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Measurment"/>
      <sheetName val="MPR_PA_1"/>
      <sheetName val="KGP.hyd rev GLBR"/>
      <sheetName val="Valves workable"/>
      <sheetName val="Rates_PVC"/>
      <sheetName val="Coversheet"/>
      <sheetName val="Rate"/>
      <sheetName val="coverpage"/>
      <sheetName val="PM&amp;GM"/>
      <sheetName val="Sheet5"/>
      <sheetName val="int-Dia"/>
      <sheetName val="Usage"/>
      <sheetName val="Common "/>
      <sheetName val="PRELIM5"/>
      <sheetName val="wh_data_R"/>
      <sheetName val="Habcodes"/>
      <sheetName val="p&amp;m"/>
      <sheetName val="Boq - Flats"/>
      <sheetName val="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C-data"/>
      <sheetName val="Line"/>
      <sheetName val="Footings"/>
      <sheetName val="Nspt-smp-final-ORIGINAL"/>
      <sheetName val="Levels"/>
      <sheetName val="det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COLUMN"/>
      <sheetName val="detls"/>
      <sheetName val="Data o"/>
      <sheetName val="Sheet2"/>
      <sheetName val="Material"/>
      <sheetName val="CD Data"/>
      <sheetName val="Plant &amp;  Machinery"/>
      <sheetName val="sup dat"/>
      <sheetName val="Sheet1"/>
      <sheetName val="rdamdata"/>
      <sheetName val="DATA_PRG"/>
      <sheetName val="m"/>
      <sheetName val="MPP_Vemulapally"/>
      <sheetName val="stone"/>
      <sheetName val="index"/>
      <sheetName val="int-Dia-pvc"/>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 EST"/>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Convey"/>
      <sheetName val="Rates"/>
      <sheetName val="Longitudinal"/>
      <sheetName val="Lead 09-10"/>
      <sheetName val="Legend"/>
      <sheetName val="id"/>
      <sheetName val="procurement"/>
      <sheetName val="abs road"/>
      <sheetName val="Lead-2014-15"/>
      <sheetName val="MRoad data"/>
      <sheetName val="coverpage"/>
      <sheetName val="Rd.Est"/>
      <sheetName val="HT-INTROD"/>
      <sheetName val="hdpe weights"/>
      <sheetName val="PVC weights"/>
      <sheetName val="Rate"/>
      <sheetName val="source"/>
      <sheetName val="Lead-1"/>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s>
    <sheetDataSet>
      <sheetData sheetId="0"/>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data existing_do not delete"/>
      <sheetName val="GF SB Ok "/>
      <sheetName val="abs road"/>
      <sheetName val="coverpage"/>
      <sheetName val="Road data"/>
      <sheetName val="Bitumen trunk"/>
      <sheetName val="Feeder"/>
      <sheetName val="R99 etc"/>
      <sheetName val="Trunk unpaved"/>
      <sheetName val="Design"/>
      <sheetName val="Specification report"/>
      <sheetName val="Process"/>
      <sheetName val="concrete"/>
      <sheetName val="Input"/>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maya"/>
      <sheetName val="RF_DesignCT_Sp@53.0"/>
      <sheetName val="select items_PMW"/>
      <sheetName val="final abstract"/>
      <sheetName val="leads"/>
      <sheetName val="MRATES"/>
      <sheetName val="1000000000000"/>
      <sheetName val="Drains Est"/>
      <sheetName val="Rd.Est"/>
      <sheetName val="mlead"/>
      <sheetName val="Material"/>
      <sheetName val="C.D.Abs.Est."/>
      <sheetName val="ssr-rates"/>
      <sheetName val="MRMECADAMoad data"/>
      <sheetName val="basdat"/>
      <sheetName val="LIST"/>
      <sheetName val="Common "/>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Specification report"/>
      <sheetName val="data existing_do not delete"/>
      <sheetName val="sup dat"/>
      <sheetName val="Iocount"/>
      <sheetName val="v"/>
      <sheetName val="TBAL9697 -group wise  sdpl"/>
      <sheetName val="Bridge Data 2005-06"/>
      <sheetName val="comp-st(GEN)"/>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Weightage-Sub Sht"/>
      <sheetName val="ssr-rates"/>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sheetName val="data existing_do not delete"/>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PUMP_DATA"/>
      <sheetName val="RMR"/>
      <sheetName val="Nspt-smp-final-ORIGINAL"/>
      <sheetName val="Labour"/>
      <sheetName val="Common "/>
      <sheetName val="lead-st"/>
      <sheetName val="rdamdata"/>
      <sheetName val="DATA_PRG"/>
      <sheetName val="r"/>
      <sheetName val="Pile cap"/>
      <sheetName val="Sqn-Abs _G+1"/>
      <sheetName val="Sqn_Abs _G_1"/>
      <sheetName val="Civil Boq"/>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detls"/>
      <sheetName val="Lead statement"/>
      <sheetName val="Ward areas"/>
      <sheetName val="sluice-PVC"/>
      <sheetName val="Airvalve-HDPE"/>
      <sheetName val="dbl-airvalve-PVC"/>
      <sheetName val="DFjoints"/>
      <sheetName val="VC rate"/>
      <sheetName val="0000000000000"/>
      <sheetName val="Labour"/>
      <sheetName val="WATER-HAMMER"/>
      <sheetName val="Publicbuilding"/>
      <sheetName val="input"/>
      <sheetName val="Nspt-smp-final-ORIGINAL"/>
      <sheetName val="RMR"/>
      <sheetName val="Mahesh"/>
      <sheetName val="Raghuveer"/>
      <sheetName val="Sheet3"/>
      <sheetName val="sluice-HDPE"/>
      <sheetName val="sluice-DI upto 1000"/>
      <sheetName val="scour-DI-CI"/>
      <sheetName val="r"/>
      <sheetName val="Boq"/>
      <sheetName val="Material"/>
      <sheetName val="Basic Rates"/>
      <sheetName val="Rate"/>
      <sheetName val="Data-ELSR"/>
      <sheetName val="airvalve(AC)"/>
      <sheetName val="Caze Estimate "/>
      <sheetName val="Airvalve-DI"/>
      <sheetName val="CD Data"/>
      <sheetName val="Datas"/>
      <sheetName val="design"/>
      <sheetName val="maya"/>
      <sheetName val="data existing_do not delete"/>
      <sheetName val="Legal Risk Analysis"/>
      <sheetName val="PUMP_DATA"/>
      <sheetName val="hdpe-rates"/>
      <sheetName val="pvc-rates"/>
      <sheetName val="Rates_PVC"/>
      <sheetName val=" data sheet "/>
      <sheetName val="DFjoints 2.11.17"/>
      <sheetName val="water-hammar-strenght"/>
      <sheetName val="SSR"/>
      <sheetName val="rdamdata"/>
      <sheetName val="1-Pop Proj"/>
      <sheetName val="Cd"/>
      <sheetName val="Cs"/>
      <sheetName val="CPIPE"/>
      <sheetName val="THK"/>
      <sheetName val="CPIPE 1"/>
      <sheetName val="Main sheet"/>
      <sheetName val="Sorted"/>
      <sheetName val="int-Dia-pvc"/>
      <sheetName val="temp-SDData (2)"/>
      <sheetName val="HS (MVS Akumarru)"/>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IW-SRD-Rect"/>
      <sheetName val="Rising Main"/>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DATA_PRG"/>
      <sheetName val="v"/>
      <sheetName val="sand"/>
      <sheetName val="Lead"/>
      <sheetName val="Lead statement"/>
      <sheetName val="Rates SSR 2008-09"/>
      <sheetName val="leads"/>
      <sheetName val="Legal Risk Analysis"/>
      <sheetName val="Specification"/>
      <sheetName val="r"/>
      <sheetName val="pvc"/>
      <sheetName val="WS Data"/>
      <sheetName val="Boq"/>
      <sheetName val="SSR _ NSSR Market final"/>
      <sheetName val="data"/>
      <sheetName val="Main sheet"/>
      <sheetName val="RMR"/>
      <sheetName val="Summary"/>
      <sheetName val="Note"/>
      <sheetName val="Labour"/>
      <sheetName val="Material"/>
      <sheetName val="Plant &amp;  Machine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 "/>
      <sheetName val="detls"/>
      <sheetName val="G F  (2)"/>
      <sheetName val="DISCOUNT"/>
      <sheetName val="Global factors"/>
      <sheetName val="Specification report"/>
      <sheetName val="data existing_do not delete"/>
      <sheetName val="m"/>
      <sheetName val="moments-table(tri)"/>
      <sheetName val="maya"/>
      <sheetName val="Work_sheet"/>
      <sheetName val="Suppl-data"/>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MRATES"/>
      <sheetName val="HDPE-pipe-rates"/>
      <sheetName val="pvc-pipe-rates"/>
      <sheetName val="ww-march-02"/>
      <sheetName val="Road data"/>
      <sheetName val="data-WC"/>
      <sheetName val="Labour"/>
      <sheetName val="LEADS"/>
      <sheetName val="General"/>
      <sheetName val="DATA_PRG"/>
      <sheetName val="r"/>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ewst"/>
      <sheetName val="Suppl-data"/>
      <sheetName val="v"/>
      <sheetName val="Rate"/>
      <sheetName val="BOQ"/>
      <sheetName val="economic PM"/>
      <sheetName val="WATER-HAMMER"/>
      <sheetName val="Data rough"/>
      <sheetName val="hdpe-rates"/>
      <sheetName val="pvc-rates"/>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s>
    <sheetDataSet>
      <sheetData sheetId="0">
        <row r="3">
          <cell r="B3">
            <v>2.5</v>
          </cell>
        </row>
      </sheetData>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data-WC"/>
      <sheetName val="wordsdata"/>
      <sheetName val="Footings"/>
      <sheetName val="Nspt-smp-final-ORIGINAL"/>
      <sheetName val="Road data"/>
      <sheetName val="sand"/>
      <sheetName val="Plant &amp;  Machinery"/>
      <sheetName val="RA-markate"/>
      <sheetName val="Note"/>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Conv"/>
      <sheetName val="Lookup"/>
      <sheetName val="SPT vs PHI"/>
      <sheetName val="Rates"/>
      <sheetName val="Lead"/>
      <sheetName val="maya"/>
      <sheetName val="C-data"/>
      <sheetName val="hdpe_basic"/>
      <sheetName val="pvc_basic"/>
      <sheetName val="wordsdata"/>
      <sheetName val="Newabstract"/>
      <sheetName val="detls"/>
      <sheetName val="m"/>
      <sheetName val="Bill-12"/>
      <sheetName val="Iocount"/>
      <sheetName val="mlead"/>
      <sheetName val="abs road"/>
      <sheetName val="coverpage"/>
      <sheetName val="RMR"/>
      <sheetName val="Road data"/>
      <sheetName val="R_Det"/>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HDPE-pipe-rates"/>
      <sheetName val="pvc-pipe-rates"/>
      <sheetName val="C-data"/>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s>
    <sheetDataSet>
      <sheetData sheetId="0"/>
      <sheetData sheetId="1"/>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Bridge Data 2005-06"/>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Rate Analysis"/>
      <sheetName val="Common "/>
      <sheetName val="Usage"/>
      <sheetName val="Specification report"/>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sand"/>
      <sheetName val="stone"/>
      <sheetName val="Road Detail Est."/>
      <sheetName val="Road data"/>
      <sheetName val="DATA"/>
      <sheetName val="Labour"/>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Leads Entry"/>
      <sheetName val="data-WC"/>
      <sheetName val="?V?O?I?L?S?I?N?G?R?A?M?.?X?L?S?"/>
      <sheetName val="m"/>
      <sheetName val="Rates-May-14"/>
      <sheetName val="p&amp;m"/>
      <sheetName val="RMR"/>
      <sheetName val="Di_gate-HDPE"/>
      <sheetName val="COLUMN"/>
      <sheetName val="C.D.Abs.Est."/>
      <sheetName val="C-data"/>
      <sheetName val="Cover"/>
      <sheetName val="_5wgdhabfinal00_01"/>
      <sheetName val="WATER-HAMMER"/>
      <sheetName val="not req 3"/>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overpage"/>
      <sheetName val="R_Det"/>
      <sheetName val="Work_sheet"/>
      <sheetName val="bom"/>
      <sheetName val="abs road"/>
      <sheetName val="Summary"/>
      <sheetName val="CC &amp; VC"/>
      <sheetName val="General"/>
      <sheetName val="t_prsr"/>
      <sheetName val="wh"/>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s>
    <sheetDataSet>
      <sheetData sheetId="0">
        <row r="14">
          <cell r="G14">
            <v>35.35</v>
          </cell>
        </row>
      </sheetData>
      <sheetData sheetId="1">
        <row r="16">
          <cell r="C16">
            <v>73.2</v>
          </cell>
        </row>
      </sheetData>
      <sheetData sheetId="2">
        <row r="14">
          <cell r="G14">
            <v>40.78</v>
          </cell>
        </row>
      </sheetData>
      <sheetData sheetId="3">
        <row r="16">
          <cell r="C16">
            <v>73.2</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ow r="55">
          <cell r="F55">
            <v>0</v>
          </cell>
        </row>
      </sheetData>
      <sheetData sheetId="110">
        <row r="55">
          <cell r="F55">
            <v>0</v>
          </cell>
        </row>
      </sheetData>
      <sheetData sheetId="111">
        <row r="55">
          <cell r="F55">
            <v>0</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F8.BTR"/>
      <sheetName val="rdamdata"/>
      <sheetName val="leads"/>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Delivery mains"/>
      <sheetName val="bundqty"/>
      <sheetName val="CONST"/>
      <sheetName val="Common "/>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Usage"/>
      <sheetName val="BOQ (2)"/>
      <sheetName val="Rates SSR 2008-09"/>
      <sheetName val="PUMP_DATA"/>
      <sheetName val="Tees"/>
      <sheetName val="C-data"/>
      <sheetName val="RWS"/>
      <sheetName val="Entry"/>
      <sheetName val="Quarry"/>
      <sheetName val="Line"/>
      <sheetName val="BTR"/>
      <sheetName val="CRUST"/>
      <sheetName val="QDTS"/>
      <sheetName val="Abs_CD_2"/>
      <sheetName val="road est"/>
      <sheetName val="ECV"/>
      <sheetName val="index"/>
      <sheetName val="Cover"/>
      <sheetName val="FORM-W3"/>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s>
    <sheetDataSet>
      <sheetData sheetId="0"/>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SSR 2014-15 Rates"/>
      <sheetName val="DATA-2005-06"/>
      <sheetName val="not req 3"/>
      <sheetName val="Cover"/>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Lead statement"/>
      <sheetName val="Data"/>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MRATES"/>
      <sheetName val="RMR"/>
      <sheetName val="coverpage"/>
      <sheetName val="R_Det"/>
      <sheetName val="Road data"/>
      <sheetName val=" "/>
      <sheetName val="Estimate "/>
      <sheetName val="leads"/>
      <sheetName val="v"/>
      <sheetName val="r"/>
      <sheetName val="not req 3"/>
      <sheetName val="SPT vs PHI"/>
      <sheetName val="DATA-2005-06"/>
      <sheetName val="final abstract"/>
      <sheetName val="pvc"/>
      <sheetName val="SSR 2014-15 Rates"/>
      <sheetName val="rdamdata"/>
      <sheetName val="lead-st"/>
      <sheetName val="DI"/>
      <sheetName val="hdpe_basic"/>
      <sheetName val="DATA_PRG"/>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Lead"/>
      <sheetName val="coverpage"/>
      <sheetName val="Rd.Est"/>
      <sheetName val="Works"/>
      <sheetName val="General"/>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HDPE"/>
      <sheetName val="DI"/>
      <sheetName val="pvc"/>
      <sheetName val="Rates2"/>
      <sheetName val="CDdata_(2)1"/>
      <sheetName val="Plant_&amp;__Machinery1"/>
      <sheetName val="CDdata_(2)2"/>
      <sheetName val="Plant_&amp;__Machinery2"/>
      <sheetName val="BALAN1"/>
      <sheetName val="m"/>
      <sheetName val="c.d.abs.est."/>
      <sheetName val="Convey"/>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Bed Class"/>
      <sheetName val="Cd"/>
      <sheetName val="Fee Rate Summary"/>
      <sheetName val="Basement Budget"/>
      <sheetName val="RECAPITULATION"/>
      <sheetName val="Rate analysis"/>
      <sheetName val="Break up Sheet"/>
      <sheetName val="TBAL9697 -group wise  sdpl"/>
      <sheetName val="B &amp; C - M - ccp"/>
      <sheetName val="Old"/>
      <sheetName val="Materials Cost"/>
      <sheetName val="10. &amp; 11. Rate Code &amp; BQ"/>
      <sheetName val="Main-Material"/>
      <sheetName val="COLUMN"/>
      <sheetName val="RES STEEL TO"/>
      <sheetName val="SUmmary-RMZ"/>
      <sheetName val="RMZ Summary"/>
      <sheetName val="sept-plan"/>
      <sheetName val="Site Dev BOQ"/>
      <sheetName val="Costing"/>
      <sheetName val="Staff Forecast spread"/>
      <sheetName val="Fin Sum"/>
      <sheetName val="Field Values"/>
      <sheetName val="rdamdata"/>
      <sheetName val="Estimate "/>
      <sheetName val="HDPE"/>
      <sheetName val="Rates"/>
      <sheetName val="PH data"/>
      <sheetName val="labour"/>
      <sheetName val="Details (3)"/>
      <sheetName val="Rates-May-14"/>
      <sheetName val="Lead"/>
      <sheetName val="Usage"/>
      <sheetName val="Common "/>
      <sheetName val="General"/>
      <sheetName val="Load Details(B1)"/>
      <sheetName val="RA-markate"/>
      <sheetName val="Structure Bills Qty"/>
      <sheetName val="Fill this out first..."/>
      <sheetName val="Micro"/>
      <sheetName val="Macro"/>
      <sheetName val="Scaff-Rose"/>
      <sheetName val="Builtup Area"/>
      <sheetName val="analysis"/>
      <sheetName val="Headings"/>
      <sheetName val="MASTER_RATE ANALYSIS"/>
      <sheetName val="cubes_M20"/>
      <sheetName val="A"/>
      <sheetName val="Cop -VGN"/>
      <sheetName val="CASHFLOWS"/>
      <sheetName val="SUMMARY"/>
      <sheetName val="Sheet2"/>
      <sheetName val="dyes"/>
      <sheetName val="Sheet3"/>
      <sheetName val="UTILITY"/>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BOQ_Direct_selling cost"/>
      <sheetName val="Stress Calculation"/>
      <sheetName val="VIWSCo1"/>
      <sheetName val="IO List"/>
      <sheetName val="MN T.B."/>
      <sheetName val="database"/>
      <sheetName val="Coalmine"/>
      <sheetName val="A1-Continuous"/>
      <sheetName val="starter"/>
      <sheetName val="Preside"/>
      <sheetName val="Summary_Local"/>
      <sheetName val="factor sheet"/>
      <sheetName val="RA"/>
      <sheetName val="Factor_Sheet"/>
      <sheetName val="Exp."/>
      <sheetName val="Factors"/>
      <sheetName val="INDIGINEOUS ITEMS "/>
      <sheetName val="BLK2"/>
      <sheetName val="BLK3"/>
      <sheetName val="E &amp; R"/>
      <sheetName val="radar"/>
      <sheetName val="UG"/>
      <sheetName val="Sheet1"/>
      <sheetName val="PART-I_(2)"/>
      <sheetName val="final_abstract"/>
      <sheetName val="Config"/>
      <sheetName val="Break Dw"/>
      <sheetName val="Design"/>
      <sheetName val="SPT vs PHI"/>
      <sheetName val="Civil Boq"/>
      <sheetName val="PA- Consutant "/>
      <sheetName val="Debits as on 12.04.08"/>
      <sheetName val="Sheet3 (2)"/>
      <sheetName val="BOQ (2)"/>
      <sheetName val="GBW"/>
      <sheetName val="FitOutConfCentr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MES-SEC"/>
      <sheetName val="VCH-SLC"/>
      <sheetName val="Supplier"/>
      <sheetName val="THK"/>
      <sheetName val="Data"/>
      <sheetName val="Analy_7-10"/>
      <sheetName val="INDORAMA Group June 02"/>
      <sheetName val="INPUT-DATA1"/>
      <sheetName val="col-reinft1"/>
      <sheetName val="대외공문"/>
      <sheetName val="Build-up"/>
      <sheetName val="FORM7"/>
      <sheetName val="RCC,Ret. Wall"/>
      <sheetName val="RA 4 Challan Summary "/>
      <sheetName val="p&amp;m"/>
      <sheetName val="Labour productivity"/>
      <sheetName val="labour coeff"/>
      <sheetName val="COST"/>
      <sheetName val="Formulas"/>
      <sheetName val="For Bill-04 PS"/>
      <sheetName val="Desgn(zone I)"/>
      <sheetName val="M B-QtyRecn"/>
      <sheetName val="Quotation"/>
      <sheetName val="Sqn _Main_ Abs"/>
      <sheetName val="ORDER BOOKING"/>
      <sheetName val="Mat.Cost"/>
      <sheetName val="Staff Acco."/>
      <sheetName val="Section Catalogue"/>
      <sheetName val="#REF!"/>
      <sheetName val="lookup"/>
      <sheetName val="Approved MTD Proj #'s"/>
      <sheetName val="Basement_Budget"/>
      <sheetName val="Rate_analysis"/>
      <sheetName val="Break_up_Sheet"/>
      <sheetName val="B_&amp;_C_-_M_-_ccp"/>
      <sheetName val="Fee_Rate_Summary"/>
      <sheetName val="Materials_Cost"/>
      <sheetName val="10__&amp;_11__Rate_Code_&amp;_BQ"/>
      <sheetName val="RES_STEEL_TO"/>
      <sheetName val="RMZ_Summary"/>
      <sheetName val="Fill_this_out_first___"/>
      <sheetName val="Cop_-VGN"/>
      <sheetName val="Field_Values"/>
      <sheetName val="Fin_Sum"/>
      <sheetName val="Materials_"/>
      <sheetName val="Structure_Bills_Qty"/>
      <sheetName val="Builtup_Area"/>
      <sheetName val="MASTER_RATE_ANALYSIS"/>
      <sheetName val="SPT_vs_PHI"/>
      <sheetName val="Delhi"/>
      <sheetName val="Site_Dev_BOQ"/>
      <sheetName val="Staff_Forecast_spread"/>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Stress_Calculation"/>
      <sheetName val="IO_List"/>
      <sheetName val="MN_T_B_"/>
      <sheetName val="Exp_"/>
      <sheetName val="INDIGINEOUS_ITEMS_"/>
      <sheetName val="E_&amp;_R"/>
      <sheetName val="Civil_Boq"/>
      <sheetName val="beam-reinft-IIInd floor"/>
      <sheetName val="CABLE DATA"/>
      <sheetName val="gen"/>
      <sheetName val="目录"/>
      <sheetName val="Lowside"/>
      <sheetName val="Measurements"/>
      <sheetName val="Tables"/>
      <sheetName val="Flooring"/>
      <sheetName val="Ceilings"/>
      <sheetName val="ACAD Finishes"/>
      <sheetName val="Site Details"/>
      <sheetName val="Chair"/>
      <sheetName val="Site Area Statement"/>
      <sheetName val="Doors"/>
      <sheetName val="Estimate"/>
      <sheetName val="Material "/>
      <sheetName val="std.wt."/>
      <sheetName val="BOQ-Tower"/>
      <sheetName val="RES-PLANNING"/>
      <sheetName val="BOQ civil"/>
      <sheetName val="Interior"/>
      <sheetName val="parametry"/>
      <sheetName val="VARIABLE"/>
      <sheetName val="#REF"/>
      <sheetName val="GR.slab-reinft"/>
      <sheetName val="SCHEDULE"/>
      <sheetName val="Aseet1998"/>
      <sheetName val="M-Book for Conc"/>
      <sheetName val="M-Book for FW"/>
      <sheetName val="PACK (B)"/>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Voucher"/>
      <sheetName val="jobhist"/>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det_est"/>
      <sheetName val="Lead statement"/>
      <sheetName val="Labour &amp; Plant"/>
      <sheetName val="Flight-1"/>
      <sheetName val="PRECAST lightconc-II"/>
      <sheetName val="pvc"/>
      <sheetName val="선수금"/>
      <sheetName val="Code"/>
      <sheetName val="Set"/>
      <sheetName val="Summary_Bank"/>
      <sheetName val="Staircase "/>
      <sheetName val="concrete"/>
      <sheetName val="NLD - Assum"/>
      <sheetName val="Capex-fixed"/>
      <sheetName val="schedule nos"/>
      <sheetName val="CPIPE"/>
      <sheetName val="SOR"/>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Note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Sheet1 (2)"/>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ssr-rates"/>
      <sheetName val="INPUT SHEET"/>
      <sheetName val="BOM"/>
      <sheetName val="Price Schedule"/>
      <sheetName val="Mat_Cost"/>
      <sheetName val="Cost_Any."/>
      <sheetName val="Ratio"/>
      <sheetName val="S &amp; A"/>
      <sheetName val="office"/>
      <sheetName val="Lab"/>
      <sheetName val="Material&amp;equipment"/>
      <sheetName val="Mat_Cost1"/>
      <sheetName val="Price_Schedule"/>
      <sheetName val="S_&amp;_A"/>
      <sheetName val="Cost_Any_"/>
      <sheetName val="PointNo.5"/>
      <sheetName val="Mat_Cost2"/>
      <sheetName val="Price_Schedule1"/>
      <sheetName val="S_&amp;_A1"/>
      <sheetName val="Cost_Any_1"/>
      <sheetName val="Cost_any"/>
      <sheetName val="d-safe specs"/>
      <sheetName val="d-safe DELUXE"/>
      <sheetName val="Diawise steel abstract"/>
      <sheetName val="SUMMARY-client"/>
      <sheetName val="Rising Main"/>
      <sheetName val="LTG-STG"/>
      <sheetName val="CCTV_EST1"/>
      <sheetName val="bill 2"/>
      <sheetName val="Cable-data"/>
      <sheetName val="purpose&amp;input"/>
      <sheetName val="train cash"/>
      <sheetName val="accom cash"/>
      <sheetName val="Column Steel-R2"/>
      <sheetName val="beam-reinft-machine rm"/>
      <sheetName val="QS Name"/>
      <sheetName val="CANDY BOQ"/>
      <sheetName val="BOQ_(2)"/>
      <sheetName val="ACAD_Finishes"/>
      <sheetName val="Site_Details"/>
      <sheetName val="Site_Area_Statement"/>
      <sheetName val="Data.F8.BTR"/>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DATA-2005-06"/>
      <sheetName val="leads"/>
      <sheetName val="Register"/>
      <sheetName val="r"/>
      <sheetName val="newsales"/>
      <sheetName val="Meas.-Hotel Part"/>
      <sheetName val="Pay_Sep06"/>
      <sheetName val="협조전"/>
      <sheetName val="AK-Offertstammblatt"/>
      <sheetName val="WORK TABLE"/>
      <sheetName val="220 11  BS "/>
      <sheetName val="Intro."/>
      <sheetName val="B3-B4-B5-B6"/>
      <sheetName val="Detail"/>
      <sheetName val="B1"/>
      <sheetName val="B"/>
      <sheetName val="BOQ Distribution"/>
      <sheetName val="Balustrade"/>
      <sheetName val="CFForecast detail"/>
      <sheetName val="Model (Not Merged)"/>
      <sheetName val="IS"/>
      <sheetName val="SGS ACQ"/>
      <sheetName val="Form 6"/>
      <sheetName val="EDWise"/>
      <sheetName val="01"/>
      <sheetName val="Version"/>
      <sheetName val="환율"/>
      <sheetName val="discounts_XP140"/>
      <sheetName val="Vind - BtB"/>
      <sheetName val="Tender Summary"/>
      <sheetName val="intr stool brkup"/>
      <sheetName val="Cash Flows &amp; IRR"/>
      <sheetName val="MFG"/>
      <sheetName val="QCEQPT-owned"/>
      <sheetName val="Internet"/>
      <sheetName val="Introduction"/>
      <sheetName val="Operating Statistics"/>
      <sheetName val="Financials"/>
      <sheetName val="1"/>
      <sheetName val="PriceSummary"/>
      <sheetName val="A.O.R."/>
      <sheetName val="sheeet7"/>
      <sheetName val="P4-BOQ"/>
      <sheetName val="Material Rate"/>
      <sheetName val="Conc_Analysis"/>
      <sheetName val="upa"/>
      <sheetName val="RAJU ASSO"/>
      <sheetName val="소상 &quot;1&quot;"/>
      <sheetName val="Discount &amp; Margin"/>
      <sheetName val="lead-st"/>
      <sheetName val="pvc_basic"/>
      <sheetName val="Estimate 10.00 Lakhs "/>
      <sheetName val="mlead"/>
      <sheetName val="abs road"/>
      <sheetName val="coverpage"/>
      <sheetName val="RMR"/>
      <sheetName val="Road data"/>
      <sheetName val="R_Det"/>
      <sheetName val="Detail In Door Stad"/>
      <sheetName val="Proforma -II "/>
      <sheetName val="Pump se_x0000_Ñ"/>
      <sheetName val="BS"/>
      <sheetName val="Capex"/>
      <sheetName val="CIV INV&amp;EXP"/>
      <sheetName val="not req 3"/>
      <sheetName val="220Kv (2)"/>
      <sheetName val="COMPLEXALL"/>
      <sheetName val="DATA_PRG"/>
      <sheetName val="Ellis &amp; WS&amp;S"/>
      <sheetName val="Drip mould &amp; Elevation"/>
      <sheetName val="Trussess"/>
      <sheetName val="MRATES"/>
      <sheetName val="Pump se"/>
      <sheetName val="Material"/>
      <sheetName val="Lead statement ss5"/>
      <sheetName val="Control"/>
      <sheetName val="PROG_DATA"/>
      <sheetName val="DETAILED  BOQ"/>
      <sheetName val="Name List"/>
      <sheetName val="PRELIM5"/>
      <sheetName val="Abs PMRL"/>
      <sheetName val="Cleaning &amp; Grubbing"/>
      <sheetName val="Price Comparison"/>
      <sheetName val="BLOCK-A (MEA.SHEET)"/>
      <sheetName val="Insts"/>
      <sheetName val="Retaing wall"/>
      <sheetName val="TS-TC"/>
      <sheetName val="대비표"/>
      <sheetName val="except wiring"/>
      <sheetName val="Cs"/>
      <sheetName val="CPIPE 1"/>
      <sheetName val="Assumptions"/>
      <sheetName val="3. Elemental Summary"/>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Branch Power"/>
      <sheetName val="Distrib"/>
      <sheetName val="Emergency"/>
      <sheetName val="Equipment"/>
      <sheetName val="Lighting"/>
      <sheetName val="P.Well( RCC)"/>
      <sheetName val="Template4444"/>
      <sheetName val="CONNECT"/>
      <sheetName val="DetEst"/>
      <sheetName val="basdat"/>
      <sheetName val="P-Ins &amp; Bonds"/>
      <sheetName val="PCC"/>
      <sheetName val="NEW-IDs Fun &amp; Group"/>
      <sheetName val="Values"/>
      <sheetName val="PRICE-COMP"/>
      <sheetName val="sheet6"/>
      <sheetName val="India F&amp;S Template"/>
      <sheetName val="R20_R30_work"/>
      <sheetName val="PRSH"/>
      <sheetName val="Results"/>
      <sheetName val="PLGroupings"/>
      <sheetName val="List"/>
      <sheetName val="BASIS -DEC 08"/>
      <sheetName val=" "/>
      <sheetName val="Occ, Other Rev, Exp, Dispo"/>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labour_coeff2"/>
      <sheetName val="BOQ_(2)1"/>
      <sheetName val="PA-_Consutant_5"/>
      <sheetName val="Sheet3_(2)"/>
      <sheetName val="ORDER_BOOKING"/>
      <sheetName val="beam-reinft-IIInd_floor"/>
      <sheetName val="Bed_Class5"/>
      <sheetName val="PH_data"/>
      <sheetName val="Details_(3)"/>
      <sheetName val="Desgn(zone_I)5"/>
      <sheetName val="M_B-QtyRecn2"/>
      <sheetName val="Sqn__Main__Abs"/>
      <sheetName val="Staff_Acco_"/>
      <sheetName val="Section_Catalogue"/>
      <sheetName val="Approved_MTD_Proj_#'s"/>
      <sheetName val="ACAD_Finishes1"/>
      <sheetName val="Site_Details1"/>
      <sheetName val="Site_Area_Statement1"/>
      <sheetName val="CABLE_DATA"/>
      <sheetName val="GR_slab-reinft"/>
      <sheetName val="BOQ_civil"/>
      <sheetName val="INPUT_SHEET"/>
      <sheetName val="Rising_Main"/>
      <sheetName val="Estimate_"/>
      <sheetName val="Common_"/>
      <sheetName val="Staircase_"/>
      <sheetName val="Material_"/>
      <sheetName val="PACK_(B)"/>
      <sheetName val="M-Book_for_Conc"/>
      <sheetName val="M-Book_for_FW"/>
      <sheetName val="QS_Name"/>
      <sheetName val="CANDY_BOQ"/>
      <sheetName val="NLD_-_Assum"/>
      <sheetName val="schedule_nos"/>
      <sheetName val="bill_2"/>
      <sheetName val="train_cash"/>
      <sheetName val="accom_cash"/>
      <sheetName val="d-safe_specs"/>
      <sheetName val="d-safe_DELUXE"/>
      <sheetName val="Diawise_steel_abstract"/>
      <sheetName val="Column_Steel-R2"/>
      <sheetName val="std_wt_"/>
      <sheetName val="Meas_-Hotel_Part"/>
      <sheetName val="beam-reinft-machine_rm"/>
      <sheetName val="Vind_-_BtB"/>
      <sheetName val="Tender_Summary"/>
      <sheetName val="WORK_TABLE"/>
      <sheetName val="220_11__BS_"/>
      <sheetName val="Intro_"/>
      <sheetName val="Cash_Flows_&amp;_IRR"/>
      <sheetName val="SGS_ACQ"/>
      <sheetName val="CFForecast_detail"/>
      <sheetName val="Model_(Not_Merged)"/>
      <sheetName val="Form_6"/>
      <sheetName val="Operating_Statistics"/>
      <sheetName val="PC Master List"/>
      <sheetName val="Project Details.."/>
      <sheetName val="TOS-F"/>
      <sheetName val="2.대외공문"/>
      <sheetName val="M.S."/>
      <sheetName val="BHANDUP"/>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project"/>
      <sheetName val="detail'02"/>
      <sheetName val="Qty-UG"/>
      <sheetName val="ANNEXURE-A"/>
      <sheetName val="Labor abs-NMR"/>
      <sheetName val="Baricading"/>
      <sheetName val="ICO_budzet_97"/>
      <sheetName val="inWords"/>
      <sheetName val="Mar Roster"/>
      <sheetName val="UNP-NCW "/>
      <sheetName val="Transfer"/>
      <sheetName val="4 Annex 1 Basic rate"/>
      <sheetName val="drg"/>
      <sheetName val="0"/>
      <sheetName val="CUM-Mar07"/>
      <sheetName val="CRM"/>
      <sheetName val="A3"/>
      <sheetName val="BUD 07-08"/>
      <sheetName val="HIDE"/>
      <sheetName val="XL"/>
      <sheetName val="Works - Quote Sheet"/>
      <sheetName val="pri-com"/>
      <sheetName val="conc-foot-gradeslab"/>
      <sheetName val="Parameter"/>
      <sheetName val="site fab&amp;ernstr"/>
      <sheetName val="ecc_res"/>
      <sheetName val="water prop."/>
      <sheetName val="Door Qty"/>
      <sheetName val="Win Qty"/>
      <sheetName val="Japan Reco"/>
      <sheetName val="Costing-blk-B"/>
      <sheetName val="Master"/>
      <sheetName val="FINOLEX"/>
      <sheetName val="Basic"/>
      <sheetName val="Capital Structure"/>
      <sheetName val="Actuals_by_Job"/>
      <sheetName val="Outlook"/>
      <sheetName val="compare"/>
      <sheetName val="except_wiring"/>
      <sheetName val="CPIPE_1"/>
      <sheetName val="M_S_"/>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PART-I_(2)7"/>
      <sheetName val="final_abstract7"/>
      <sheetName val="Basement_Budget6"/>
      <sheetName val="Rate_analysis6"/>
      <sheetName val="Fee_Rate_Summary6"/>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
      <sheetName val="R.A."/>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Vind-BtB"/>
      <sheetName val="Codes"/>
      <sheetName val="Final Basic rate"/>
      <sheetName val="costing sheet"/>
      <sheetName val="Mater_x0000_fÙ_x0002_G"/>
      <sheetName val="Mater"/>
      <sheetName val="MRoad data"/>
      <sheetName val="Cover"/>
      <sheetName val="DATA-BASE"/>
      <sheetName val="DATA-ABSTRACT"/>
      <sheetName val="v"/>
      <sheetName val="Plant &amp;  Machinery"/>
      <sheetName val="wh_data_R"/>
      <sheetName val="Abs_CD_2"/>
      <sheetName val="road est"/>
      <sheetName val="ECV"/>
      <sheetName val="ABST SANITARY"/>
      <sheetName val="ABST CIVIL"/>
      <sheetName val="DI"/>
      <sheetName val="DATA SHEET FOR 2014-15"/>
      <sheetName val="wh_data"/>
      <sheetName val="CPHEEO"/>
      <sheetName val="SSR 2014-15 Rates"/>
      <sheetName val="C-data"/>
      <sheetName val="Bitumen trunk"/>
      <sheetName val="Feeder"/>
      <sheetName val="R99 etc"/>
      <sheetName val="Trunk unpaved"/>
      <sheetName val="maya"/>
      <sheetName val="Labels"/>
      <sheetName val="intr_stool_brkup"/>
      <sheetName val="Process"/>
      <sheetName val="P&amp;L-BDMC"/>
      <sheetName val="Elect."/>
      <sheetName val="Step 1"/>
      <sheetName val="Assumptions-Input"/>
      <sheetName val="RP2"/>
      <sheetName val="Quantity"/>
      <sheetName val="Param"/>
      <sheetName val="dummy"/>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Project Budget Worksheet"/>
      <sheetName val="All Components Report"/>
      <sheetName val="Site"/>
      <sheetName val="2.1 受電設備棟"/>
      <sheetName val="2.2 受・防火水槽"/>
      <sheetName val="2.3 排水処理設備棟"/>
      <sheetName val="2.4 倉庫棟"/>
      <sheetName val="2.5 守衛棟"/>
      <sheetName val="old boq"/>
      <sheetName val="girder"/>
      <sheetName val="Intro"/>
      <sheetName val="GROUND FLOOR"/>
      <sheetName val="Source Ref."/>
      <sheetName val="Main Sheet"/>
      <sheetName val="Lookup data"/>
      <sheetName val="13. Steel - Ratio"/>
      <sheetName val="look-dept"/>
      <sheetName val="Names&amp;Cases"/>
      <sheetName val="Bill 1-BOQ-Civil Works"/>
      <sheetName val="Amort"/>
      <sheetName val="AmortRef"/>
      <sheetName val="MA"/>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Data sheet"/>
      <sheetName val="Global Assmptions"/>
      <sheetName val="SECPROP"/>
      <sheetName val="CABLENOS."/>
      <sheetName val="NRC Rationalisation"/>
      <sheetName val="horizontal"/>
      <sheetName val="BOQ_Distribution"/>
      <sheetName val="ENCL9"/>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Labour Rate "/>
      <sheetName val="Material Li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sheetData sheetId="430"/>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ow r="52">
          <cell r="B52" t="str">
            <v>Main Panel</v>
          </cell>
        </row>
      </sheetData>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sheetData sheetId="806"/>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ow r="52">
          <cell r="B52" t="str">
            <v>Main Panel</v>
          </cell>
        </row>
      </sheetData>
      <sheetData sheetId="817">
        <row r="52">
          <cell r="B52" t="str">
            <v>Main Panel</v>
          </cell>
        </row>
      </sheetData>
      <sheetData sheetId="818">
        <row r="52">
          <cell r="B52" t="str">
            <v>Main Panel</v>
          </cell>
        </row>
      </sheetData>
      <sheetData sheetId="819">
        <row r="52">
          <cell r="B52" t="str">
            <v>Main Panel</v>
          </cell>
        </row>
      </sheetData>
      <sheetData sheetId="820">
        <row r="52">
          <cell r="B52" t="str">
            <v>Main Panel</v>
          </cell>
        </row>
      </sheetData>
      <sheetData sheetId="821">
        <row r="52">
          <cell r="B52" t="str">
            <v>Main Panel</v>
          </cell>
        </row>
      </sheetData>
      <sheetData sheetId="822">
        <row r="52">
          <cell r="B52" t="str">
            <v>Main Panel</v>
          </cell>
        </row>
      </sheetData>
      <sheetData sheetId="823">
        <row r="52">
          <cell r="B52" t="str">
            <v>Main Panel</v>
          </cell>
        </row>
      </sheetData>
      <sheetData sheetId="824">
        <row r="52">
          <cell r="B52" t="str">
            <v>Main Panel</v>
          </cell>
        </row>
      </sheetData>
      <sheetData sheetId="825">
        <row r="52">
          <cell r="B52" t="str">
            <v>Main Panel</v>
          </cell>
        </row>
      </sheetData>
      <sheetData sheetId="826">
        <row r="52">
          <cell r="B52" t="str">
            <v>Main Panel</v>
          </cell>
        </row>
      </sheetData>
      <sheetData sheetId="827">
        <row r="52">
          <cell r="B52" t="str">
            <v>Main Panel</v>
          </cell>
        </row>
      </sheetData>
      <sheetData sheetId="828">
        <row r="52">
          <cell r="B52" t="str">
            <v>Main Panel</v>
          </cell>
        </row>
      </sheetData>
      <sheetData sheetId="829">
        <row r="52">
          <cell r="B52" t="str">
            <v>Main Panel</v>
          </cell>
        </row>
      </sheetData>
      <sheetData sheetId="830">
        <row r="52">
          <cell r="B52" t="str">
            <v>Main Panel</v>
          </cell>
        </row>
      </sheetData>
      <sheetData sheetId="831">
        <row r="52">
          <cell r="B52" t="str">
            <v>Main Panel</v>
          </cell>
        </row>
      </sheetData>
      <sheetData sheetId="832">
        <row r="52">
          <cell r="B52" t="str">
            <v>Main Panel</v>
          </cell>
        </row>
      </sheetData>
      <sheetData sheetId="833">
        <row r="52">
          <cell r="B52" t="str">
            <v>Main Panel</v>
          </cell>
        </row>
      </sheetData>
      <sheetData sheetId="834">
        <row r="52">
          <cell r="B52" t="str">
            <v>Main Panel</v>
          </cell>
        </row>
      </sheetData>
      <sheetData sheetId="835">
        <row r="52">
          <cell r="B52" t="str">
            <v>Main Panel</v>
          </cell>
        </row>
      </sheetData>
      <sheetData sheetId="836">
        <row r="52">
          <cell r="B52" t="str">
            <v>Main Panel</v>
          </cell>
        </row>
      </sheetData>
      <sheetData sheetId="837">
        <row r="52">
          <cell r="B52" t="str">
            <v>Main Panel</v>
          </cell>
        </row>
      </sheetData>
      <sheetData sheetId="838">
        <row r="52">
          <cell r="B52" t="str">
            <v>Main Panel</v>
          </cell>
        </row>
      </sheetData>
      <sheetData sheetId="839">
        <row r="52">
          <cell r="B52" t="str">
            <v>Main Panel</v>
          </cell>
        </row>
      </sheetData>
      <sheetData sheetId="840">
        <row r="52">
          <cell r="B52" t="str">
            <v>Main Panel</v>
          </cell>
        </row>
      </sheetData>
      <sheetData sheetId="841">
        <row r="52">
          <cell r="B52" t="str">
            <v>Main Panel</v>
          </cell>
        </row>
      </sheetData>
      <sheetData sheetId="842">
        <row r="52">
          <cell r="B52" t="str">
            <v>Main Panel</v>
          </cell>
        </row>
      </sheetData>
      <sheetData sheetId="843">
        <row r="52">
          <cell r="B52" t="str">
            <v>Main Panel</v>
          </cell>
        </row>
      </sheetData>
      <sheetData sheetId="844">
        <row r="52">
          <cell r="B52" t="str">
            <v>Main Panel</v>
          </cell>
        </row>
      </sheetData>
      <sheetData sheetId="845">
        <row r="52">
          <cell r="B52" t="str">
            <v>Main Panel</v>
          </cell>
        </row>
      </sheetData>
      <sheetData sheetId="846">
        <row r="52">
          <cell r="B52" t="str">
            <v>Main Panel</v>
          </cell>
        </row>
      </sheetData>
      <sheetData sheetId="847">
        <row r="52">
          <cell r="B52" t="str">
            <v>Main Panel</v>
          </cell>
        </row>
      </sheetData>
      <sheetData sheetId="848">
        <row r="52">
          <cell r="B52" t="str">
            <v>Main Panel</v>
          </cell>
        </row>
      </sheetData>
      <sheetData sheetId="849">
        <row r="52">
          <cell r="B52" t="str">
            <v>Main Panel</v>
          </cell>
        </row>
      </sheetData>
      <sheetData sheetId="850">
        <row r="52">
          <cell r="B52" t="str">
            <v>Main Panel</v>
          </cell>
        </row>
      </sheetData>
      <sheetData sheetId="851">
        <row r="52">
          <cell r="B52" t="str">
            <v>Main Panel</v>
          </cell>
        </row>
      </sheetData>
      <sheetData sheetId="852">
        <row r="52">
          <cell r="B52" t="str">
            <v>Main Panel</v>
          </cell>
        </row>
      </sheetData>
      <sheetData sheetId="853">
        <row r="52">
          <cell r="B52" t="str">
            <v>Main Panel</v>
          </cell>
        </row>
      </sheetData>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sheetData sheetId="869"/>
      <sheetData sheetId="870"/>
      <sheetData sheetId="871"/>
      <sheetData sheetId="872"/>
      <sheetData sheetId="873"/>
      <sheetData sheetId="874">
        <row r="52">
          <cell r="B52" t="str">
            <v>Main Panel</v>
          </cell>
        </row>
      </sheetData>
      <sheetData sheetId="875">
        <row r="52">
          <cell r="B52" t="str">
            <v>Main Panel</v>
          </cell>
        </row>
      </sheetData>
      <sheetData sheetId="876">
        <row r="52">
          <cell r="B52" t="str">
            <v>Main Panel</v>
          </cell>
        </row>
      </sheetData>
      <sheetData sheetId="877"/>
      <sheetData sheetId="878">
        <row r="52">
          <cell r="B52" t="str">
            <v>Main Panel</v>
          </cell>
        </row>
      </sheetData>
      <sheetData sheetId="879">
        <row r="52">
          <cell r="B52" t="str">
            <v>Main Panel</v>
          </cell>
        </row>
      </sheetData>
      <sheetData sheetId="880">
        <row r="52">
          <cell r="B52" t="str">
            <v>Main Panel</v>
          </cell>
        </row>
      </sheetData>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refreshError="1"/>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refreshError="1"/>
      <sheetData sheetId="3305" refreshError="1"/>
      <sheetData sheetId="3306" refreshError="1"/>
      <sheetData sheetId="3307" refreshError="1"/>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rdamdata"/>
      <sheetName val="lead-st"/>
      <sheetName val="BWSCPlt"/>
      <sheetName val="CI"/>
      <sheetName val="G.R.P"/>
      <sheetName val="PSC REVISED"/>
      <sheetName val="Sheet1 (2)"/>
      <sheetName val="m"/>
      <sheetName val="HDPE-pipe-rates"/>
      <sheetName val="pvc-pipe-rates"/>
      <sheetName val="m1"/>
      <sheetName val="v"/>
      <sheetName val="Rate"/>
      <sheetName val="cover-Akoly"/>
      <sheetName val="cover-oorta"/>
      <sheetName val="ewcal-korti_(2)1"/>
      <sheetName val="int-Diá-pvc"/>
      <sheetName val="Analy_7-10"/>
      <sheetName val="DataInput"/>
      <sheetName val="DataInput-1"/>
      <sheetName val="DI Rate Analysis"/>
      <sheetName val="Lead statement ss5"/>
      <sheetName val="SUMP1420KL@HW"/>
      <sheetName val="Sheet2"/>
      <sheetName val="DATA_PRG"/>
      <sheetName val="sg-clay(d)"/>
      <sheetName val="Main sheet"/>
      <sheetName val="stone"/>
      <sheetName val="Design"/>
      <sheetName val="Process"/>
      <sheetName val="MRMECADAMoad data"/>
      <sheetName val="R_Det"/>
      <sheetName val="ABS"/>
      <sheetName val="Convey"/>
      <sheetName val="abs_(2)akoli2"/>
      <sheetName val="Cd_nam2"/>
      <sheetName val="cd_namnoor_12"/>
      <sheetName val="ewcal_(2)-akoli2"/>
      <sheetName val="abs_(2)ko2"/>
      <sheetName val="ewcal-korta_(2)2"/>
      <sheetName val="Data_F8_BTR1"/>
      <sheetName val="Common_"/>
      <sheetName val="data_existing_do_not_delete"/>
      <sheetName val="Labour"/>
      <sheetName val="Plant &amp;  Machinery"/>
      <sheetName val="MRoad data"/>
      <sheetName val="p&amp;m"/>
      <sheetName val="Boq (Main Building)"/>
      <sheetName val="ewst"/>
      <sheetName val="PRECAST lightconc-II"/>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Av.G Level"/>
      <sheetName val="BTR"/>
      <sheetName val="GenAbst"/>
      <sheetName val="Sheet9"/>
      <sheetName val="Data-ELSR"/>
      <sheetName val=" Data -Valves"/>
      <sheetName val="sch"/>
      <sheetName val="Lookup"/>
      <sheetName val="Abs PMRL"/>
      <sheetName val="ssr-rates"/>
      <sheetName val="hdpe_rates"/>
      <sheetName val="hdpe_wt-r"/>
      <sheetName val="pvc-rates"/>
      <sheetName val="PVC weights"/>
      <sheetName val="index"/>
      <sheetName val="pop"/>
      <sheetName val="HS 30.04.2015.Final"/>
      <sheetName val="Rates SSR 2008-09"/>
      <sheetName val="moments-table(tri)"/>
      <sheetName val="HPs HPs"/>
      <sheetName val="nodes"/>
      <sheetName val="int-Dia"/>
      <sheetName val="JAWAHAR-hyd-original"/>
      <sheetName val="detls"/>
      <sheetName val="pumping main"/>
      <sheetName val="hdpe weights"/>
      <sheetName val=" data sheet "/>
      <sheetName val="HS 1"/>
      <sheetName val="0000000000000"/>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abs road"/>
      <sheetName val="DI"/>
      <sheetName val="pvc"/>
      <sheetName val="DATA"/>
      <sheetName val="mas_hab"/>
      <sheetName val="Staff Acco."/>
      <sheetName val="RMR"/>
      <sheetName val="BHANDUP"/>
      <sheetName val="Plant_&amp;__Machinery"/>
      <sheetName val="GEN-ABS_Del"/>
      <sheetName val="Rates_SSR_2008-09"/>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Work_sheet"/>
      <sheetName val="Common "/>
      <sheetName val="r"/>
      <sheetName val="Cover-MEstt_1"/>
      <sheetName val="ABST(PART_B)_1"/>
      <sheetName val="F6-Gnrl_Abstrt1"/>
      <sheetName val="sub-data_1"/>
      <sheetName val="Data_F8_BTR1"/>
      <sheetName val="sub_estt1"/>
      <sheetName val="Common_"/>
      <sheetName val="Material"/>
      <sheetName val="Plant &amp;  Machinery"/>
      <sheetName val="MRATES"/>
      <sheetName val="DATA_PRG"/>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nodes"/>
      <sheetName val="int-Dia"/>
      <sheetName val="JAWAHAR-hyd-original"/>
      <sheetName val="BWSCPlt"/>
      <sheetName val="maya"/>
      <sheetName val="sub-dapa "/>
      <sheetName val="LS"/>
      <sheetName val="Plant 㫨  Machinery"/>
      <sheetName val="Bitumen trunk"/>
      <sheetName val="Feeder"/>
      <sheetName val="R99 etc"/>
      <sheetName val="Trunk unpaved"/>
      <sheetName val="DATA_ENTRY"/>
      <sheetName val="Cover"/>
      <sheetName val="Bridge Data 2005-06"/>
      <sheetName val="Rate"/>
      <sheetName val="PM&amp;GM"/>
      <sheetName val="AV-PVC"/>
      <sheetName val="DI gate-DI"/>
      <sheetName val="DIgate_PVC "/>
      <sheetName val="sg-clay(d)"/>
      <sheetName val="DATA-BASE"/>
      <sheetName val="DATA-ABSTRACT"/>
      <sheetName val="CPI"/>
      <sheetName val="WPI C"/>
      <sheetName val="WPI all"/>
      <sheetName val="WPI HM"/>
      <sheetName val="WPI S"/>
      <sheetName val="Data 07-08 "/>
      <sheetName val="SPT vs PHI"/>
      <sheetName val="SSR 2015-16"/>
      <sheetName val="DATA SHEET FOR 2012 - 13"/>
      <sheetName val="Main sheet"/>
      <sheetName val="Nspt-smp-final-ORIGINAL"/>
      <sheetName val="Sorted"/>
      <sheetName val="SUMP1420KL@HW"/>
      <sheetName val="Sheet2"/>
      <sheetName val="Rates"/>
      <sheetName val="Data-ELSR"/>
      <sheetName val=" Data -Valves"/>
      <sheetName val="ABS"/>
      <sheetName val="zone-8"/>
      <sheetName val="MHNO_LEV"/>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gen"/>
      <sheetName val="hdpe_basic"/>
      <sheetName val="pvc_basic"/>
      <sheetName val="1V800"/>
      <sheetName val="Sheet9"/>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Rd.Est"/>
      <sheetName val="Boq"/>
      <sheetName val="TBAL9697 -group wise  sdpl"/>
      <sheetName val="Process"/>
      <sheetName val="Specification repor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bundqty"/>
      <sheetName val="Data rough"/>
      <sheetName val="Convey"/>
      <sheetName val="ESTIMATE"/>
      <sheetName val="Mortars"/>
      <sheetName val="hdpe weights"/>
      <sheetName val="data existing_do not delete"/>
      <sheetName val="m1"/>
      <sheetName val="detls"/>
      <sheetName val="SSR 2010-11 Rates"/>
      <sheetName val="crop water req.(Kh)  "/>
      <sheetName val="Bund"/>
      <sheetName val="C.D.Abs.Est."/>
      <sheetName val="Lead Distance"/>
      <sheetName val="WATER-HAMMER"/>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Data well"/>
      <sheetName val="Formulas"/>
      <sheetName val="SITE OVERHEADS"/>
      <sheetName val="BALAN1"/>
      <sheetName val="BTR"/>
      <sheetName val="Line"/>
      <sheetName val="conc-foot-gradeslab"/>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F7-1v1000-0_(3)"/>
      <sheetName val="ABST(PART_B)_"/>
      <sheetName val="F6-Gnrl_Abstrt"/>
      <sheetName val="Cover-MEstt_"/>
      <sheetName val="Road Detail Est."/>
      <sheetName val="Road data"/>
      <sheetName val="detls"/>
      <sheetName val="Levels"/>
      <sheetName val="r"/>
      <sheetName val="cert"/>
      <sheetName val="R/ad Detail Est."/>
      <sheetName val="F7-1v1000-0_(3)1"/>
      <sheetName val="ABST(PART_B)_1"/>
      <sheetName val="F6-Gnrl_Abstrt1"/>
      <sheetName val="Cover-MEstt_1"/>
      <sheetName val="Road_Detail_Est_"/>
      <sheetName val="Road_data"/>
      <sheetName val="rdamdata"/>
      <sheetName val="leads"/>
      <sheetName val="R_ad Detail Est."/>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lead-st"/>
      <sheetName val="Rate"/>
      <sheetName val=" data sheet "/>
      <sheetName val="[Yamanapalli to Mahamutharam (M"/>
      <sheetName val="quarry"/>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l"/>
      <sheetName val="maya"/>
      <sheetName val="1-Pop Proj"/>
      <sheetName val="1V of 2m slab"/>
      <sheetName val="2V of 3.0Mslab"/>
      <sheetName val="sand"/>
      <sheetName val="stone"/>
      <sheetName val="index"/>
      <sheetName val="pvc-rates"/>
      <sheetName val="Sheet2"/>
      <sheetName val="1V800"/>
      <sheetName val="Line"/>
      <sheetName val="_Yamanapalli_to_Mahamutharam__2"/>
      <sheetName val="Common "/>
      <sheetName val="Boq"/>
      <sheetName val="F7-1v1000-0_(3)2"/>
      <sheetName val="ABST(PART_B)_2"/>
      <sheetName val="F6-Gnrl_Abstrt2"/>
      <sheetName val="Cover-MEstt_2"/>
      <sheetName val="Road_Detail_Est_1"/>
      <sheetName val="Road_data1"/>
      <sheetName val="R/ad_Detail_Est_"/>
      <sheetName val="R_ad_Detail_Est_"/>
      <sheetName val="Plant_&amp;__Machinery"/>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Staff Acco."/>
      <sheetName val="Usage"/>
      <sheetName val="well-cap"/>
      <sheetName val="Sorted"/>
      <sheetName val="water-hammar-strenght"/>
      <sheetName val="WATER-HAMMER"/>
      <sheetName val="hdpe weights"/>
      <sheetName val="Nspt-smp-final-ORIGINAL"/>
      <sheetName val="Cable-data"/>
      <sheetName val="LEAD.2014-15 West"/>
      <sheetName val="MTC-estimate"/>
      <sheetName val="_Yamanapalli_to_Mahamutharam__4"/>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Data.F8.BTR"/>
      <sheetName val="m"/>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final abstract"/>
      <sheetName val="civ data"/>
      <sheetName val="Lead Sheet1"/>
      <sheetName val="C-data"/>
      <sheetName val="Design"/>
      <sheetName val="Plant &amp;  Machinery"/>
      <sheetName val="data existing_do not delete"/>
      <sheetName val="P "/>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ow r="2">
          <cell r="A2" t="str">
            <v>Road Section No.</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Lead statement"/>
      <sheetName val="m"/>
      <sheetName val="Lead"/>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other rates"/>
      <sheetName val="Main sheet"/>
      <sheetName val="data1"/>
      <sheetName val="Data.F8.BTR"/>
      <sheetName val="Road Detail Est."/>
      <sheetName val="rdamdata"/>
      <sheetName val="rates"/>
      <sheetName val="Sheet1"/>
      <sheetName val="SSR"/>
      <sheetName val="temp-SDData (2)"/>
      <sheetName val="id"/>
      <sheetName val="bldg"/>
      <sheetName val="Bridge Data 2005-06"/>
      <sheetName val="Road data "/>
      <sheetName val="SPECS"/>
      <sheetName val="Sheet9"/>
      <sheetName val="DATA_PRG"/>
      <sheetName val="cer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MRoad data"/>
      <sheetName val="Convey"/>
      <sheetName val="FINAL LEAD"/>
      <sheetName val="select items_PMW"/>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Part-A"/>
      <sheetName val="Dn SLRB (R2)"/>
      <sheetName val="Data_"/>
      <sheetName val="Sheet1 (2)"/>
      <sheetName val="Basicrates"/>
      <sheetName val="C.D.Abs.Est."/>
      <sheetName val="Aug,02"/>
      <sheetName val="Summary"/>
      <sheetName val="Bill-12"/>
      <sheetName val="RM"/>
      <sheetName val="SLAB  DATA"/>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ssr-rates"/>
      <sheetName val="lead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Common "/>
      <sheetName val="final abstract"/>
      <sheetName val="Sheet2"/>
      <sheetName val="Rate Analysis"/>
      <sheetName val="discount"/>
      <sheetName val="mas_hab"/>
      <sheetName val="Basicrates"/>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Lead statement ss5"/>
      <sheetName val="DATA-BASE"/>
      <sheetName val="DATA-ABSTRACT"/>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detls"/>
      <sheetName val="RMR"/>
      <sheetName val="C.D.Abs.Est."/>
      <sheetName val="Input"/>
      <sheetName val="Data.F8.BTR"/>
      <sheetName val="Boq"/>
      <sheetName val="abs road"/>
      <sheetName val="coverpage"/>
      <sheetName val="Road data"/>
      <sheetName val="TS memo"/>
      <sheetName val="CD_Data"/>
      <sheetName val="CD Data"/>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m1"/>
      <sheetName val="Common "/>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DATA-2005-06"/>
      <sheetName val="Road Detail Est."/>
      <sheetName val="data existing_do not delete"/>
      <sheetName val="Rate analysis-civil"/>
      <sheetName val="pvc_basic"/>
      <sheetName val="HDPE"/>
      <sheetName val="C-data"/>
      <sheetName val="Rates"/>
      <sheetName val="PH data"/>
      <sheetName val="Sheet2"/>
      <sheetName val="Lead Distance"/>
      <sheetName val="Estimate "/>
      <sheetName val="WATER-HAMMER"/>
      <sheetName val="lead-st"/>
      <sheetName val="Mix Desig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Lead"/>
      <sheetName val="Usage"/>
      <sheetName val="Common "/>
      <sheetName val="General"/>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Valves"/>
      <sheetName val="MS Rates"/>
      <sheetName val="R_Det"/>
      <sheetName val="Estimate "/>
      <sheetName val="Material"/>
      <sheetName val="Plant &amp;  Machinery"/>
      <sheetName val="pvc_basic"/>
      <sheetName val="HDPE"/>
      <sheetName val="data existing_do not delete"/>
      <sheetName val="SUMP1420KL@HW"/>
      <sheetName val="Sheet2"/>
      <sheetName val="banil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ilad"/>
      <sheetName val="Mactan"/>
      <sheetName val="Mandaue"/>
      <sheetName val="Summary"/>
      <sheetName val="Summary (2)"/>
      <sheetName val="Bridge Data 2005-06"/>
      <sheetName val="Plant &amp;  Machinery"/>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MRATES"/>
      <sheetName val="Boq"/>
      <sheetName val="v"/>
      <sheetName val="data existing_do not delete"/>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Lɥad"/>
      <sheetName val="HDPE"/>
      <sheetName val="DI"/>
      <sheetName val="pvc"/>
      <sheetName val="Estimate "/>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banilad"/>
      <sheetName val="SECPROP"/>
      <sheetName val="CABLENOS."/>
      <sheetName val="DATA_PRG"/>
      <sheetName val="Sheet1"/>
      <sheetName val="Main sheet"/>
      <sheetName val="wh"/>
      <sheetName val="Mactan"/>
      <sheetName val="Mandaue"/>
      <sheetName val="Lead statement ss5"/>
      <sheetName val="Cover"/>
      <sheetName val="Convey"/>
      <sheetName val="Usage"/>
      <sheetName val="Rates"/>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Bed Class"/>
      <sheetName val="CPIPE"/>
      <sheetName val="CPIPE2"/>
      <sheetName val="Cs"/>
      <sheetName val="DVALUE"/>
      <sheetName val="THK"/>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Sheet5"/>
      <sheetName val="ABS"/>
      <sheetName val="Data o"/>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Bed Fall"/>
      <sheetName val="Title"/>
      <sheetName val="Ventway Calculations"/>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s>
    <sheetDataSet>
      <sheetData sheetId="0"/>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t_prsr"/>
      <sheetName val="id"/>
      <sheetName val="maya"/>
      <sheetName val="DATA"/>
      <sheetName val="Boq Block A"/>
      <sheetName val="BWSCPlt"/>
      <sheetName val="CI"/>
      <sheetName val="DI"/>
      <sheetName val="G.R.P"/>
      <sheetName val="HDPE"/>
      <sheetName val="PSC REVISED"/>
      <sheetName val="pvc"/>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m"/>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sheetData sheetId="56"/>
      <sheetData sheetId="57">
        <row r="9">
          <cell r="C9">
            <v>350</v>
          </cell>
        </row>
      </sheetData>
      <sheetData sheetId="58">
        <row r="9">
          <cell r="C9">
            <v>350</v>
          </cell>
        </row>
      </sheetData>
      <sheetData sheetId="59">
        <row r="24">
          <cell r="C24">
            <v>350</v>
          </cell>
        </row>
      </sheetData>
      <sheetData sheetId="60"/>
      <sheetData sheetId="61">
        <row r="9">
          <cell r="C9">
            <v>350</v>
          </cell>
        </row>
      </sheetData>
      <sheetData sheetId="62">
        <row r="9">
          <cell r="C9">
            <v>350</v>
          </cell>
        </row>
      </sheetData>
      <sheetData sheetId="63">
        <row r="24">
          <cell r="C24">
            <v>350</v>
          </cell>
        </row>
      </sheetData>
      <sheetData sheetId="64"/>
      <sheetData sheetId="65">
        <row r="24">
          <cell r="C24">
            <v>350</v>
          </cell>
        </row>
      </sheetData>
      <sheetData sheetId="66"/>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s>
    <sheetDataSet>
      <sheetData sheetId="0"/>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t_prsr"/>
      <sheetName val="id"/>
      <sheetName val="sch"/>
      <sheetName val="Material"/>
      <sheetName val="BWSCPlt"/>
      <sheetName val="CI"/>
      <sheetName val="DI"/>
      <sheetName val="G.R.P"/>
      <sheetName val="HDPE"/>
      <sheetName val="PSC REVISED"/>
      <sheetName val="pvc"/>
      <sheetName val="Main sheet"/>
      <sheetName val="Legal Risk Analysis"/>
      <sheetName val="CC Road"/>
      <sheetName val="PH High Lift Sump@SS.Tank-D"/>
      <sheetName val="Road Detail Est."/>
      <sheetName val="INPUT-DATA"/>
      <sheetName val="Lead statement"/>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Lead "/>
      <sheetName val="Data EW"/>
      <sheetName val="Labour"/>
      <sheetName val="Plant &amp;  Machinery"/>
      <sheetName val="data existing_do not delete"/>
      <sheetName val="pvc_basic"/>
      <sheetName val="Levels"/>
      <sheetName val="Leads"/>
      <sheetName val="Sheet2"/>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s>
    <sheetDataSet>
      <sheetData sheetId="0" refreshError="1">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rdamdata"/>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coverpage"/>
      <sheetName val="mlead"/>
      <sheetName val="DATA"/>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wh_data_R"/>
      <sheetName val="gen"/>
      <sheetName val="leads"/>
      <sheetName val="DATA_PRG"/>
      <sheetName val="WATER-HAMMER"/>
      <sheetName val="DATA-BASE"/>
      <sheetName val="DATA-ABSTRACT"/>
      <sheetName val="3405-2014"/>
      <sheetName val="Qty"/>
      <sheetName val="Lead Distance"/>
      <sheetName val="hdpe weights"/>
      <sheetName val="C-data"/>
      <sheetName val="pvc_basic"/>
      <sheetName val="hdpe_basic"/>
      <sheetName val="Staff Acco."/>
      <sheetName val="data existing_do not delete"/>
      <sheetName val="Material"/>
      <sheetName val="Main sheet"/>
      <sheetName val="data-WS &amp; Sanitary-18-19."/>
      <sheetName val="TBAL9697 -group wise  sdpl"/>
      <sheetName val="p&amp;m"/>
      <sheetName val="PH data"/>
      <sheetName val="Work_sheet"/>
      <sheetName val="wh"/>
      <sheetName val="pumping main"/>
      <sheetName val="AV-HDPE"/>
      <sheetName val="Di_gate-HDPE"/>
      <sheetName val="zone-8"/>
      <sheetName val="MHNO_LEV"/>
      <sheetName val="PVC_dia"/>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HPC Bill (1) 1st"/>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Road data"/>
      <sheetName val="Work_sheet"/>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Labour"/>
      <sheetName val="Main sheet"/>
      <sheetName val="data existing_do not delete"/>
      <sheetName val="0000000000000"/>
      <sheetName val="Civil Works"/>
      <sheetName val="m"/>
      <sheetName val="Abs Estimate CIVIL (2)"/>
      <sheetName val="gen"/>
      <sheetName val="Civil (2)"/>
      <sheetName val="coverpage"/>
      <sheetName val="DataInput"/>
      <sheetName val="DataInput-1"/>
      <sheetName val="Leads"/>
      <sheetName val="DI Rate Analysis"/>
      <sheetName val="Economic RisingMain  Ph-I"/>
      <sheetName val="Data rough"/>
      <sheetName val="Common "/>
      <sheetName val="PH data"/>
      <sheetName val="Nspt-smp-final-ORIGINAL"/>
      <sheetName val="v"/>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Bridge Data 2005-06"/>
      <sheetName val="v"/>
      <sheetName val="LEADS"/>
      <sheetName val="Plant &amp;  Machinery"/>
      <sheetName val="Material"/>
      <sheetName val="DATA-BASE"/>
      <sheetName val="DATA-ABSTRACT"/>
      <sheetName val="Bitumen trunk"/>
      <sheetName val="Feeder"/>
      <sheetName val="R99 etc"/>
      <sheetName val="Trunk unpaved"/>
      <sheetName val="SSR 2014-15 Rates"/>
      <sheetName val="Lead statement"/>
      <sheetName val="C-data"/>
      <sheetName val="Lead statement ss5"/>
      <sheetName val="CPI"/>
      <sheetName val="WPI C"/>
      <sheetName val="WPI all"/>
      <sheetName val="WPI HM"/>
      <sheetName val="WPI S"/>
      <sheetName val="maya"/>
      <sheetName val="dBase"/>
      <sheetName val="Data-ELSR"/>
      <sheetName val="Mortars"/>
      <sheetName val=" Data -Valves"/>
      <sheetName val="Staff Acco."/>
      <sheetName val="DATA_PRG"/>
      <sheetName val="Work_sheet"/>
      <sheetName val="inWords"/>
      <sheetName val="Datas"/>
      <sheetName val="Data.F8.BTR"/>
      <sheetName val="Relig-place"/>
      <sheetName val="factors"/>
      <sheetName val="Main sheet"/>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WPI CM"/>
      <sheetName val="Elc.Stnd.Data-18-19-final  (2)"/>
      <sheetName val="DISCOUNT"/>
      <sheetName val="m"/>
      <sheetName val="rates"/>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RATES"/>
      <sheetName val="DATA ENTRY SHEET"/>
      <sheetName val="TOTAL DATA"/>
      <sheetName val="HP PIPE  DATA"/>
      <sheetName val="SLAB  DATA"/>
      <sheetName val="quarry"/>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s>
    <sheetDataSet>
      <sheetData sheetId="0"/>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vc_basic"/>
      <sheetName val="leads"/>
      <sheetName val="maya"/>
      <sheetName val="p&amp;m"/>
      <sheetName val="labour coeff"/>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C-data"/>
      <sheetName val="Common "/>
      <sheetName val="boredetails"/>
      <sheetName val="DATA-BASE"/>
      <sheetName val="segments-details"/>
      <sheetName val="int-Dia-hdpe"/>
      <sheetName val="habs-list"/>
      <sheetName val="detls"/>
      <sheetName val="DATA-ABSTRACT"/>
      <sheetName val="Di_gate-HDPE"/>
      <sheetName val="sand"/>
      <sheetName val="stone"/>
      <sheetName val="Sheet9"/>
      <sheetName val="WATER-HAMMER"/>
      <sheetName val="m"/>
      <sheetName val="PUMP_DATA"/>
      <sheetName val="int-Dia"/>
      <sheetName val="nodes"/>
      <sheetName val="Lead"/>
      <sheetName val="p&amp;m"/>
      <sheetName val="BWSCPlt"/>
      <sheetName val="G.R.P"/>
      <sheetName val="PSC REVISED"/>
      <sheetName val="BM-HOOP"/>
      <sheetName val="3405-2014"/>
      <sheetName val="Watersoft (2)"/>
      <sheetName val="hdpe_basic"/>
      <sheetName val="water-hammar-strenght"/>
      <sheetName val="AV-HDPE"/>
      <sheetName val="census91"/>
      <sheetName val="Lead statement ss5"/>
      <sheetName val="Habcodes"/>
      <sheetName val="SSR 2014-15 Rates"/>
      <sheetName val="Lead statement"/>
      <sheetName val="FF WRK"/>
      <sheetName val="Works"/>
      <sheetName val="RMR"/>
      <sheetName val="General"/>
      <sheetName val="Estimate "/>
      <sheetName val="RAFT"/>
      <sheetName val="wh_data_R"/>
      <sheetName val="CPHEEO"/>
      <sheetName val="Basicdata-f"/>
      <sheetName val="Scour-f"/>
      <sheetName val="ABS"/>
      <sheetName val="Main sheet"/>
      <sheetName val="Revised rates(SSR 2015-16)"/>
      <sheetName val="Sump_cal"/>
      <sheetName val="11.Habitations"/>
      <sheetName val="SEGMENTS-nodes"/>
      <sheetName val="wh_data"/>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data existing_do not delete"/>
      <sheetName val="Wall W3"/>
      <sheetName val="final abstract"/>
      <sheetName val="Cover"/>
      <sheetName val="Work_sheet"/>
      <sheetName val="1V800"/>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r"/>
      <sheetName val="HS final-2"/>
      <sheetName val="int-dia-pvc"/>
      <sheetName val="_5wgdhabfinal00_01"/>
      <sheetName val="Nspt-smp-final-ORIGINAL"/>
      <sheetName val="직매22kv"/>
      <sheetName val="Data-2011-12"/>
      <sheetName val="Comp OHSR EST-1"/>
      <sheetName val="Abstract"/>
      <sheetName val="Comp HDPE"/>
      <sheetName val="Comp OFC"/>
      <sheetName val="Comp HH"/>
      <sheetName val="Rate Calc-1"/>
      <sheetName val="OHSR-1 RC EST"/>
      <sheetName val="SSR 17-18"/>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sup dat"/>
      <sheetName val="Common "/>
      <sheetName val="Nspt-smp-final-ORIGINAL"/>
      <sheetName val="Work_sheet"/>
      <sheetName val="Sheet1 (2)"/>
      <sheetName val="GN-ST-10"/>
      <sheetName val="Class IV Qtr. Ele"/>
      <sheetName val="data existing_do not delete"/>
      <sheetName val="habs-list"/>
      <sheetName val="nodes"/>
      <sheetName val="other rates"/>
      <sheetName val="Part-A"/>
      <sheetName val="Sheet2"/>
      <sheetName val="in Put sheet"/>
      <sheetName val="Data.F8.BTR"/>
      <sheetName val="Bitumen trunk"/>
      <sheetName val="R99 etc"/>
      <sheetName val="Trunk unpaved"/>
      <sheetName val="mas_hab"/>
      <sheetName val="RMR"/>
      <sheetName val="Specification report"/>
      <sheetName val="ssr-rates"/>
      <sheetName val="final abstract"/>
      <sheetName val="Rates2"/>
      <sheetName val="clvrt_data"/>
      <sheetName val="Sheet9"/>
      <sheetName val="Plant_㫨__Machinery"/>
      <sheetName val="Plant 㫨  Machinery"/>
      <sheetName val="Rates"/>
      <sheetName val="Estimate "/>
      <sheetName val="Usage"/>
      <sheetName val="General"/>
      <sheetName val="PRECAST lightconc-II"/>
      <sheetName val="l"/>
      <sheetName val="HDPE"/>
      <sheetName val="DI"/>
      <sheetName val="pvc"/>
      <sheetName val="hdpe_basic"/>
      <sheetName val="pvc_basic"/>
      <sheetName val="Fie,d Data"/>
      <sheetName val="hdpe-rates"/>
      <sheetName val="hdpe weights"/>
      <sheetName val="pvc-rates"/>
      <sheetName val="PVC weights"/>
      <sheetName val="MRATES"/>
      <sheetName val="DATA_ENTRY"/>
      <sheetName val="BTLeads"/>
      <sheetName val="GF SB Ok "/>
      <sheetName val="GN_ST_10"/>
      <sheetName val="pvc-pipe-rates"/>
      <sheetName val="LEAD S 10-11"/>
      <sheetName val="Gen Abs"/>
      <sheetName val="CD_Data"/>
      <sheetName val="sch"/>
      <sheetName val="water-hammar-strenght"/>
      <sheetName val="AV-HDPE"/>
      <sheetName val="Di_gate-HDPE"/>
      <sheetName val="index"/>
      <sheetName val="entitlements"/>
      <sheetName val="Road data"/>
      <sheetName val="fnote"/>
      <sheetName val="QDTS"/>
      <sheetName val="Line"/>
      <sheetName val="Conv. 13-14"/>
      <sheetName val="GEN-ABS Del"/>
      <sheetName val="BTR"/>
      <sheetName val="1V800"/>
      <sheetName val="Road Detail Est."/>
      <sheetName val="Rates SSR 2008-09"/>
      <sheetName val="Masonry"/>
      <sheetName val="COVER"/>
      <sheetName val="Convey"/>
      <sheetName val="sand"/>
      <sheetName val="stone"/>
      <sheetName val="int-Dia"/>
      <sheetName val="Suppl-data"/>
      <sheetName val="GBW"/>
      <sheetName val="Boq"/>
      <sheetName val="Usage "/>
      <sheetName val="ESTIMATE"/>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CRUST"/>
      <sheetName val="mlead"/>
      <sheetName val="road e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detls"/>
      <sheetName val="Sheet2"/>
      <sheetName val="DATA-BASE"/>
      <sheetName val="DATA-ABSTRACT"/>
      <sheetName val="Road data"/>
      <sheetName val="MRATES"/>
      <sheetName val="MRoad data"/>
      <sheetName val="Summary"/>
      <sheetName val="v"/>
      <sheetName val="Boq"/>
      <sheetName val="Sheet9"/>
      <sheetName val="GF SB Ok "/>
      <sheetName val="Iocount"/>
      <sheetName val="Sheet5"/>
      <sheetName val="Sheet3"/>
      <sheetName val="m"/>
      <sheetName val="Class IV Qtr. Ele"/>
      <sheetName val="r"/>
      <sheetName val="pvc_basic"/>
      <sheetName val="final abstract"/>
      <sheetName val="DATA_PRG"/>
      <sheetName val="sup dat"/>
      <sheetName val="labour coeff"/>
      <sheetName val="lead-st"/>
      <sheetName val="rdamdata"/>
      <sheetName val="RMR"/>
      <sheetName val="Lead statement"/>
      <sheetName val="Weightage-Sub Sht"/>
      <sheetName val="GBW"/>
      <sheetName val="R_Det"/>
      <sheetName val="C-data"/>
      <sheetName val="PRECAST lightconc-II"/>
      <sheetName val="ewst"/>
      <sheetName val="Road Detail Est."/>
      <sheetName val="Data_Bit_I"/>
      <sheetName val="Cover"/>
      <sheetName val="m1"/>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DATA-BASE"/>
      <sheetName val="DATA-ABSTRACT"/>
      <sheetName val="ewst"/>
      <sheetName val="Common "/>
      <sheetName val="Mp-team 1"/>
      <sheetName val="0000000000000"/>
      <sheetName val="Lead"/>
      <sheetName val="Main sheet"/>
      <sheetName val="wh_data"/>
      <sheetName val="wh_data_R"/>
      <sheetName val="CPHEEO"/>
      <sheetName val="input"/>
      <sheetName val="GBW"/>
      <sheetName val="MRoad data"/>
      <sheetName val="Road Detail Est."/>
      <sheetName val="table"/>
      <sheetName val="Lead statement"/>
      <sheetName val="water-hammar-strenght"/>
      <sheetName val="Rate Analysis"/>
      <sheetName val="concrete"/>
      <sheetName val="Drawing status-1"/>
      <sheetName val="Notes"/>
      <sheetName val="data_prg"/>
      <sheetName val="Sheet1"/>
      <sheetName val="Boq"/>
      <sheetName val="Rates"/>
      <sheetName val="Bitumen trunk"/>
      <sheetName val="Feeder"/>
      <sheetName val="R99 etc"/>
      <sheetName val="Trunk unpaved"/>
      <sheetName val="C-data"/>
      <sheetName val="Cover"/>
      <sheetName val="Levels"/>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m1"/>
      <sheetName val="DATA"/>
      <sheetName val="Detailed"/>
      <sheetName val="FIRE ESTIMATE"/>
      <sheetName val="Road Detail Est."/>
      <sheetName val="Labour"/>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Lead statement ss5"/>
      <sheetName val="#REF"/>
      <sheetName val="v"/>
      <sheetName val="r"/>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DATA-BASE"/>
      <sheetName val="DATA-ABSTRACT"/>
      <sheetName val="ABS"/>
      <sheetName val="Data.F8.BTR"/>
      <sheetName val="mlead"/>
      <sheetName val="RMR"/>
      <sheetName val="Summary"/>
      <sheetName val="DATA_PRG"/>
      <sheetName val="Material"/>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abs road"/>
      <sheetName val="Levels"/>
      <sheetName val="sand"/>
      <sheetName val="stone"/>
      <sheetName val="index"/>
      <sheetName val="Boq"/>
      <sheetName val="BS8007"/>
      <sheetName val="Deck Slab"/>
      <sheetName val="CDdata_(2)6"/>
      <sheetName val="cwaydata_(2)6"/>
      <sheetName val="CDdata_(3)6"/>
      <sheetName val="Lead_statement_ss54"/>
      <sheetName val="Common_"/>
      <sheetName val="Lead_statement"/>
      <sheetName val="CD_works"/>
      <sheetName val="Road_data"/>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data"/>
      <sheetName val="sectorwise"/>
      <sheetName val="MRATES"/>
      <sheetName val="Data.F8.BTR"/>
      <sheetName val="v"/>
      <sheetName val="data existing_do not delete"/>
      <sheetName val="Plant &amp;  Machinery"/>
      <sheetName val="Det. Secty bld"/>
      <sheetName val="TBAL9697 -group wise  sdpl"/>
      <sheetName val="r"/>
      <sheetName val="Rates SSR 2008-09"/>
      <sheetName val="m1"/>
      <sheetName val="Marteru"/>
      <sheetName val="beam-reinft"/>
      <sheetName val="wh_data_R"/>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MR"/>
      <sheetName val="Sheet1"/>
      <sheetName val="Rates"/>
      <sheetName val="Rubber Gaskets"/>
      <sheetName val="Data o"/>
      <sheetName val="Lead statement"/>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General"/>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Rates SSR 2008-09"/>
      <sheetName val="DATA_PRG"/>
      <sheetName val="Marteru"/>
      <sheetName val="Sheet3"/>
      <sheetName val="hdpe-rates"/>
      <sheetName val="hdpe weights"/>
      <sheetName val="ssr-rates"/>
      <sheetName val="pvc-rates"/>
      <sheetName val="PVC weights"/>
      <sheetName val="concrete"/>
      <sheetName val="STAFFSCHED "/>
      <sheetName val="detls"/>
      <sheetName val="Usage "/>
      <sheetName val="comp-st(GEN)"/>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General"/>
      <sheetName val="EDWise"/>
      <sheetName val="economic PM"/>
      <sheetName val="HDPE-pipe-rates"/>
      <sheetName val="int-Dia"/>
      <sheetName val="pvc-pipe-rates"/>
      <sheetName val="DATA_PRG"/>
      <sheetName val="water-hammar-strenght"/>
      <sheetName val="Data_"/>
      <sheetName val="Rate"/>
      <sheetName val="hab-details"/>
      <sheetName val="Lead statement"/>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Mortars"/>
      <sheetName val="G F  (2)"/>
      <sheetName val="sectorwise"/>
      <sheetName val="Usage "/>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hdpe-rates"/>
      <sheetName val="hdpe weights"/>
      <sheetName val="ssr-rates"/>
      <sheetName val="pvc-rates"/>
      <sheetName val="PVC weights"/>
      <sheetName val="m1"/>
      <sheetName val="Material"/>
      <sheetName val="Labour"/>
      <sheetName val="Sheet2"/>
      <sheetName val="m"/>
      <sheetName val="General"/>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Wordsdata"/>
      <sheetName val="Specification"/>
      <sheetName val="Design"/>
      <sheetName val="Data base"/>
      <sheetName val="FB - 1L"/>
      <sheetName val="Masonry"/>
      <sheetName val="final abstract"/>
      <sheetName val="lable I"/>
      <sheetName val="Levels"/>
      <sheetName val="Data 07-08 "/>
      <sheetName val="Indices"/>
      <sheetName val="ew OG"/>
      <sheetName val="Revised rates(SSR 2015-16)"/>
      <sheetName val="MRoad data"/>
      <sheetName val="Pop"/>
      <sheetName val="Abs"/>
      <sheetName val="abs road"/>
      <sheetName val="GN-ST-10"/>
      <sheetName val="Road Detail Est."/>
      <sheetName val="Process"/>
      <sheetName val="Cover"/>
      <sheetName val="Data-ELSR"/>
      <sheetName val="Mortars"/>
      <sheetName val=" Data -Valves"/>
      <sheetName val="Gates and Pergola Data"/>
      <sheetName val="Usage"/>
      <sheetName val="Rates2"/>
      <sheetName val="Detailed"/>
      <sheetName val="segments-details"/>
      <sheetName val="Spec"/>
      <sheetName val="economic PM"/>
      <sheetName val="PROCTOR"/>
      <sheetName val="2.0m  slab"/>
      <sheetName val="SEGMENTS"/>
      <sheetName val="L040"/>
      <sheetName val="Cover sheet"/>
      <sheetName val="Mp-team 1"/>
      <sheetName val="I-CO"/>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wh_data_R"/>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6">
          <cell r="G6">
            <v>4082</v>
          </cell>
        </row>
      </sheetData>
      <sheetData sheetId="44">
        <row r="6">
          <cell r="G6">
            <v>4082</v>
          </cell>
        </row>
      </sheetData>
      <sheetData sheetId="45" refreshError="1"/>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02"/>
  <sheetViews>
    <sheetView tabSelected="1" topLeftCell="D1" zoomScaleNormal="100" workbookViewId="0">
      <selection activeCell="P4" sqref="P4"/>
    </sheetView>
  </sheetViews>
  <sheetFormatPr defaultRowHeight="69" customHeight="1"/>
  <cols>
    <col min="1" max="1" width="6.7109375" style="40" customWidth="1"/>
    <col min="2" max="2" width="12.5703125" style="40" customWidth="1"/>
    <col min="3" max="3" width="86.7109375" style="15" customWidth="1"/>
    <col min="4" max="4" width="6.42578125" style="41" customWidth="1"/>
    <col min="5" max="5" width="8.28515625" style="41" customWidth="1"/>
    <col min="6" max="6" width="14.42578125" style="42" customWidth="1"/>
    <col min="7" max="7" width="16.42578125" style="16" customWidth="1"/>
    <col min="8" max="8" width="8.28515625" style="41" customWidth="1"/>
    <col min="9" max="9" width="14.42578125" style="42" customWidth="1"/>
    <col min="10" max="10" width="16.42578125" style="16" customWidth="1"/>
    <col min="11" max="11" width="8.28515625" style="41" customWidth="1"/>
    <col min="12" max="12" width="14.42578125" style="42" customWidth="1"/>
    <col min="13" max="13" width="16.42578125" style="16" customWidth="1"/>
    <col min="14" max="14" width="8.28515625" style="41" customWidth="1"/>
    <col min="15" max="15" width="14.42578125" style="42" customWidth="1"/>
    <col min="16" max="16" width="16.42578125" style="16" customWidth="1"/>
    <col min="17" max="17" width="8.28515625" style="41" customWidth="1"/>
    <col min="18" max="18" width="14.42578125" style="42" customWidth="1"/>
    <col min="19" max="19" width="16.42578125" style="16" customWidth="1"/>
    <col min="20" max="16384" width="9.140625" style="16"/>
  </cols>
  <sheetData>
    <row r="1" spans="1:19" ht="21" thickBot="1">
      <c r="A1" s="45" t="s">
        <v>0</v>
      </c>
      <c r="B1" s="45"/>
      <c r="C1" s="45"/>
      <c r="D1" s="45"/>
      <c r="E1" s="64"/>
      <c r="F1" s="49"/>
      <c r="G1" s="49"/>
      <c r="H1" s="64"/>
      <c r="I1" s="49"/>
      <c r="J1" s="49"/>
      <c r="K1" s="64"/>
      <c r="L1" s="49"/>
      <c r="M1" s="49"/>
      <c r="N1" s="64"/>
      <c r="O1" s="49"/>
      <c r="P1" s="49"/>
      <c r="Q1" s="64"/>
      <c r="R1" s="49"/>
      <c r="S1" s="49"/>
    </row>
    <row r="2" spans="1:19" ht="20.25">
      <c r="A2" s="46"/>
      <c r="B2" s="46"/>
      <c r="C2" s="46"/>
      <c r="D2" s="47"/>
      <c r="E2" s="67" t="s">
        <v>338</v>
      </c>
      <c r="F2" s="68"/>
      <c r="G2" s="69"/>
      <c r="H2" s="67" t="s">
        <v>337</v>
      </c>
      <c r="I2" s="68"/>
      <c r="J2" s="69"/>
      <c r="K2" s="67" t="s">
        <v>345</v>
      </c>
      <c r="L2" s="68"/>
      <c r="M2" s="69"/>
      <c r="N2" s="67" t="s">
        <v>339</v>
      </c>
      <c r="O2" s="68"/>
      <c r="P2" s="69"/>
      <c r="Q2" s="67" t="s">
        <v>346</v>
      </c>
      <c r="R2" s="68"/>
      <c r="S2" s="69"/>
    </row>
    <row r="3" spans="1:19" ht="48.75" customHeight="1">
      <c r="A3" s="1" t="s">
        <v>1</v>
      </c>
      <c r="B3" s="1" t="s">
        <v>2</v>
      </c>
      <c r="C3" s="1" t="s">
        <v>3</v>
      </c>
      <c r="D3" s="55" t="s">
        <v>5</v>
      </c>
      <c r="E3" s="70" t="s">
        <v>4</v>
      </c>
      <c r="F3" s="17" t="s">
        <v>336</v>
      </c>
      <c r="G3" s="71" t="s">
        <v>6</v>
      </c>
      <c r="H3" s="70" t="s">
        <v>4</v>
      </c>
      <c r="I3" s="17" t="s">
        <v>336</v>
      </c>
      <c r="J3" s="71" t="s">
        <v>6</v>
      </c>
      <c r="K3" s="70" t="s">
        <v>4</v>
      </c>
      <c r="L3" s="17" t="s">
        <v>336</v>
      </c>
      <c r="M3" s="71" t="s">
        <v>6</v>
      </c>
      <c r="N3" s="70" t="s">
        <v>4</v>
      </c>
      <c r="O3" s="17" t="s">
        <v>336</v>
      </c>
      <c r="P3" s="71" t="s">
        <v>6</v>
      </c>
      <c r="Q3" s="70" t="s">
        <v>4</v>
      </c>
      <c r="R3" s="17" t="s">
        <v>336</v>
      </c>
      <c r="S3" s="71" t="s">
        <v>6</v>
      </c>
    </row>
    <row r="4" spans="1:19" ht="21" customHeight="1">
      <c r="A4" s="43">
        <v>1</v>
      </c>
      <c r="B4" s="43">
        <v>1</v>
      </c>
      <c r="C4" s="44" t="s">
        <v>7</v>
      </c>
      <c r="D4" s="56" t="s">
        <v>8</v>
      </c>
      <c r="E4" s="72">
        <v>400</v>
      </c>
      <c r="F4" s="48">
        <v>15010</v>
      </c>
      <c r="G4" s="73">
        <f>E4*F4</f>
        <v>6004000</v>
      </c>
      <c r="H4" s="92">
        <v>200</v>
      </c>
      <c r="I4" s="48">
        <v>15010</v>
      </c>
      <c r="J4" s="73">
        <f>H4*I4</f>
        <v>3002000</v>
      </c>
      <c r="K4" s="72">
        <f>H4+E4</f>
        <v>600</v>
      </c>
      <c r="L4" s="48">
        <v>15010</v>
      </c>
      <c r="M4" s="73">
        <f>K4*L4</f>
        <v>9006000</v>
      </c>
      <c r="N4" s="72">
        <v>500</v>
      </c>
      <c r="O4" s="48">
        <v>15010</v>
      </c>
      <c r="P4" s="73"/>
      <c r="Q4" s="72">
        <f>N4-K4</f>
        <v>-100</v>
      </c>
      <c r="R4" s="48">
        <v>15010</v>
      </c>
      <c r="S4" s="73"/>
    </row>
    <row r="5" spans="1:19" ht="21" customHeight="1">
      <c r="A5" s="18">
        <v>2</v>
      </c>
      <c r="B5" s="18">
        <v>1</v>
      </c>
      <c r="C5" s="2" t="s">
        <v>9</v>
      </c>
      <c r="D5" s="57" t="s">
        <v>8</v>
      </c>
      <c r="E5" s="74">
        <f>200+185</f>
        <v>385</v>
      </c>
      <c r="F5" s="48">
        <v>15010</v>
      </c>
      <c r="G5" s="73">
        <f t="shared" ref="G5:G41" si="0">E5*F5</f>
        <v>5778850</v>
      </c>
      <c r="H5" s="93">
        <v>70</v>
      </c>
      <c r="I5" s="48">
        <v>15010</v>
      </c>
      <c r="J5" s="75"/>
      <c r="K5" s="72">
        <f>H5+E5</f>
        <v>455</v>
      </c>
      <c r="L5" s="48">
        <v>15010</v>
      </c>
      <c r="M5" s="73">
        <f t="shared" ref="M5:M41" si="1">K5*L5</f>
        <v>6829550</v>
      </c>
      <c r="N5" s="72"/>
      <c r="O5" s="48">
        <v>15010</v>
      </c>
      <c r="P5" s="75"/>
      <c r="Q5" s="72">
        <f t="shared" ref="Q5:Q68" si="2">N5-K5</f>
        <v>-455</v>
      </c>
      <c r="R5" s="48">
        <v>15010</v>
      </c>
      <c r="S5" s="75"/>
    </row>
    <row r="6" spans="1:19" ht="21" customHeight="1">
      <c r="A6" s="18">
        <v>3</v>
      </c>
      <c r="B6" s="18">
        <v>1.5</v>
      </c>
      <c r="C6" s="2" t="s">
        <v>10</v>
      </c>
      <c r="D6" s="57" t="s">
        <v>11</v>
      </c>
      <c r="E6" s="74">
        <v>2</v>
      </c>
      <c r="F6" s="48">
        <v>295000</v>
      </c>
      <c r="G6" s="73">
        <f t="shared" si="0"/>
        <v>590000</v>
      </c>
      <c r="H6" s="93">
        <v>1</v>
      </c>
      <c r="I6" s="48">
        <v>295000</v>
      </c>
      <c r="J6" s="75"/>
      <c r="K6" s="72">
        <f>H6+E6</f>
        <v>3</v>
      </c>
      <c r="L6" s="48">
        <v>295000</v>
      </c>
      <c r="M6" s="73">
        <f t="shared" si="1"/>
        <v>885000</v>
      </c>
      <c r="N6" s="72"/>
      <c r="O6" s="48">
        <v>295000</v>
      </c>
      <c r="P6" s="75"/>
      <c r="Q6" s="72">
        <f t="shared" si="2"/>
        <v>-3</v>
      </c>
      <c r="R6" s="48">
        <v>295000</v>
      </c>
      <c r="S6" s="75"/>
    </row>
    <row r="7" spans="1:19" ht="21" customHeight="1">
      <c r="A7" s="18">
        <v>4</v>
      </c>
      <c r="B7" s="18">
        <v>2.1</v>
      </c>
      <c r="C7" s="2" t="s">
        <v>12</v>
      </c>
      <c r="D7" s="57" t="s">
        <v>8</v>
      </c>
      <c r="E7" s="74">
        <v>160</v>
      </c>
      <c r="F7" s="48">
        <v>4035</v>
      </c>
      <c r="G7" s="73">
        <f t="shared" si="0"/>
        <v>645600</v>
      </c>
      <c r="H7" s="93">
        <v>80</v>
      </c>
      <c r="I7" s="48">
        <v>4035</v>
      </c>
      <c r="J7" s="75"/>
      <c r="K7" s="72">
        <f>H7+E7</f>
        <v>240</v>
      </c>
      <c r="L7" s="48">
        <v>4035</v>
      </c>
      <c r="M7" s="73">
        <f t="shared" si="1"/>
        <v>968400</v>
      </c>
      <c r="N7" s="72"/>
      <c r="O7" s="48">
        <v>4035</v>
      </c>
      <c r="P7" s="75"/>
      <c r="Q7" s="72">
        <f t="shared" si="2"/>
        <v>-240</v>
      </c>
      <c r="R7" s="48">
        <v>4035</v>
      </c>
      <c r="S7" s="75"/>
    </row>
    <row r="8" spans="1:19" ht="21" customHeight="1">
      <c r="A8" s="18">
        <v>5</v>
      </c>
      <c r="B8" s="18">
        <v>2.2000000000000002</v>
      </c>
      <c r="C8" s="2" t="s">
        <v>13</v>
      </c>
      <c r="D8" s="57" t="s">
        <v>8</v>
      </c>
      <c r="E8" s="74">
        <v>175</v>
      </c>
      <c r="F8" s="48">
        <v>3750</v>
      </c>
      <c r="G8" s="73">
        <f t="shared" si="0"/>
        <v>656250</v>
      </c>
      <c r="H8" s="93">
        <v>50</v>
      </c>
      <c r="I8" s="48">
        <v>3750</v>
      </c>
      <c r="J8" s="75"/>
      <c r="K8" s="72">
        <f>H8+E8</f>
        <v>225</v>
      </c>
      <c r="L8" s="48">
        <v>3750</v>
      </c>
      <c r="M8" s="73">
        <f t="shared" si="1"/>
        <v>843750</v>
      </c>
      <c r="N8" s="72"/>
      <c r="O8" s="48">
        <v>3750</v>
      </c>
      <c r="P8" s="75"/>
      <c r="Q8" s="72">
        <f t="shared" si="2"/>
        <v>-225</v>
      </c>
      <c r="R8" s="48">
        <v>3750</v>
      </c>
      <c r="S8" s="75"/>
    </row>
    <row r="9" spans="1:19" ht="21" customHeight="1">
      <c r="A9" s="18">
        <v>6</v>
      </c>
      <c r="B9" s="18">
        <v>3</v>
      </c>
      <c r="C9" s="2" t="s">
        <v>14</v>
      </c>
      <c r="D9" s="57" t="s">
        <v>11</v>
      </c>
      <c r="E9" s="74">
        <v>4</v>
      </c>
      <c r="F9" s="48">
        <v>465000</v>
      </c>
      <c r="G9" s="73">
        <f t="shared" si="0"/>
        <v>1860000</v>
      </c>
      <c r="H9" s="74"/>
      <c r="I9" s="48">
        <v>465000</v>
      </c>
      <c r="J9" s="75"/>
      <c r="K9" s="72">
        <f>H9+E9</f>
        <v>4</v>
      </c>
      <c r="L9" s="48">
        <v>465000</v>
      </c>
      <c r="M9" s="73">
        <f t="shared" si="1"/>
        <v>1860000</v>
      </c>
      <c r="N9" s="72"/>
      <c r="O9" s="48">
        <v>465000</v>
      </c>
      <c r="P9" s="75"/>
      <c r="Q9" s="72">
        <f t="shared" si="2"/>
        <v>-4</v>
      </c>
      <c r="R9" s="48">
        <v>465000</v>
      </c>
      <c r="S9" s="75"/>
    </row>
    <row r="10" spans="1:19" ht="21" customHeight="1">
      <c r="A10" s="18">
        <v>7</v>
      </c>
      <c r="B10" s="18">
        <v>3.1</v>
      </c>
      <c r="C10" s="2" t="s">
        <v>15</v>
      </c>
      <c r="D10" s="57" t="s">
        <v>11</v>
      </c>
      <c r="E10" s="74">
        <v>4</v>
      </c>
      <c r="F10" s="48">
        <v>1495000</v>
      </c>
      <c r="G10" s="73">
        <f t="shared" si="0"/>
        <v>5980000</v>
      </c>
      <c r="H10" s="74"/>
      <c r="I10" s="48">
        <v>1495000</v>
      </c>
      <c r="J10" s="75"/>
      <c r="K10" s="72">
        <f>H10+E10</f>
        <v>4</v>
      </c>
      <c r="L10" s="48">
        <v>1495000</v>
      </c>
      <c r="M10" s="73">
        <f t="shared" si="1"/>
        <v>5980000</v>
      </c>
      <c r="N10" s="72"/>
      <c r="O10" s="48">
        <v>1495000</v>
      </c>
      <c r="P10" s="75"/>
      <c r="Q10" s="72">
        <f t="shared" si="2"/>
        <v>-4</v>
      </c>
      <c r="R10" s="48">
        <v>1495000</v>
      </c>
      <c r="S10" s="75"/>
    </row>
    <row r="11" spans="1:19" ht="21" customHeight="1">
      <c r="A11" s="18">
        <v>8</v>
      </c>
      <c r="B11" s="18">
        <v>3.2</v>
      </c>
      <c r="C11" s="2" t="s">
        <v>16</v>
      </c>
      <c r="D11" s="57" t="s">
        <v>11</v>
      </c>
      <c r="E11" s="74">
        <v>4</v>
      </c>
      <c r="F11" s="48">
        <v>345000</v>
      </c>
      <c r="G11" s="73">
        <f t="shared" si="0"/>
        <v>1380000</v>
      </c>
      <c r="H11" s="74"/>
      <c r="I11" s="48">
        <v>345000</v>
      </c>
      <c r="J11" s="75"/>
      <c r="K11" s="72">
        <f>H11+E11</f>
        <v>4</v>
      </c>
      <c r="L11" s="48">
        <v>345000</v>
      </c>
      <c r="M11" s="73">
        <f t="shared" si="1"/>
        <v>1380000</v>
      </c>
      <c r="N11" s="72"/>
      <c r="O11" s="48">
        <v>345000</v>
      </c>
      <c r="P11" s="75"/>
      <c r="Q11" s="72">
        <f t="shared" si="2"/>
        <v>-4</v>
      </c>
      <c r="R11" s="48">
        <v>345000</v>
      </c>
      <c r="S11" s="75"/>
    </row>
    <row r="12" spans="1:19" ht="21" customHeight="1">
      <c r="A12" s="18">
        <v>9</v>
      </c>
      <c r="B12" s="18">
        <v>4</v>
      </c>
      <c r="C12" s="2" t="s">
        <v>17</v>
      </c>
      <c r="D12" s="57" t="s">
        <v>11</v>
      </c>
      <c r="E12" s="74">
        <v>4</v>
      </c>
      <c r="F12" s="48">
        <v>22500</v>
      </c>
      <c r="G12" s="73">
        <f t="shared" si="0"/>
        <v>90000</v>
      </c>
      <c r="H12" s="74"/>
      <c r="I12" s="48">
        <v>22500</v>
      </c>
      <c r="J12" s="75"/>
      <c r="K12" s="72">
        <f>H12+E12</f>
        <v>4</v>
      </c>
      <c r="L12" s="48">
        <v>22500</v>
      </c>
      <c r="M12" s="73">
        <f t="shared" si="1"/>
        <v>90000</v>
      </c>
      <c r="N12" s="72"/>
      <c r="O12" s="48">
        <v>22500</v>
      </c>
      <c r="P12" s="75"/>
      <c r="Q12" s="72">
        <f t="shared" si="2"/>
        <v>-4</v>
      </c>
      <c r="R12" s="48">
        <v>22500</v>
      </c>
      <c r="S12" s="75"/>
    </row>
    <row r="13" spans="1:19" ht="21" customHeight="1">
      <c r="A13" s="18">
        <v>10</v>
      </c>
      <c r="B13" s="18">
        <v>5.0999999999999996</v>
      </c>
      <c r="C13" s="2" t="s">
        <v>18</v>
      </c>
      <c r="D13" s="57" t="s">
        <v>11</v>
      </c>
      <c r="E13" s="74">
        <v>4</v>
      </c>
      <c r="F13" s="48">
        <v>1195000</v>
      </c>
      <c r="G13" s="73">
        <f t="shared" si="0"/>
        <v>4780000</v>
      </c>
      <c r="H13" s="74"/>
      <c r="I13" s="48">
        <v>1195000</v>
      </c>
      <c r="J13" s="75"/>
      <c r="K13" s="72">
        <f>H13+E13</f>
        <v>4</v>
      </c>
      <c r="L13" s="48">
        <v>1195000</v>
      </c>
      <c r="M13" s="73">
        <f t="shared" si="1"/>
        <v>4780000</v>
      </c>
      <c r="N13" s="72"/>
      <c r="O13" s="48">
        <v>1195000</v>
      </c>
      <c r="P13" s="75"/>
      <c r="Q13" s="72">
        <f t="shared" si="2"/>
        <v>-4</v>
      </c>
      <c r="R13" s="48">
        <v>1195000</v>
      </c>
      <c r="S13" s="75"/>
    </row>
    <row r="14" spans="1:19" ht="21" customHeight="1">
      <c r="A14" s="18">
        <v>11</v>
      </c>
      <c r="B14" s="18">
        <v>5.2</v>
      </c>
      <c r="C14" s="2" t="s">
        <v>19</v>
      </c>
      <c r="D14" s="57" t="s">
        <v>11</v>
      </c>
      <c r="E14" s="74">
        <v>2</v>
      </c>
      <c r="F14" s="48">
        <v>4750000</v>
      </c>
      <c r="G14" s="73">
        <f t="shared" si="0"/>
        <v>9500000</v>
      </c>
      <c r="H14" s="74"/>
      <c r="I14" s="48">
        <v>4750000</v>
      </c>
      <c r="J14" s="75"/>
      <c r="K14" s="72">
        <f>H14+E14</f>
        <v>2</v>
      </c>
      <c r="L14" s="48">
        <v>4750000</v>
      </c>
      <c r="M14" s="73">
        <f t="shared" si="1"/>
        <v>9500000</v>
      </c>
      <c r="N14" s="72"/>
      <c r="O14" s="48">
        <v>4750000</v>
      </c>
      <c r="P14" s="75"/>
      <c r="Q14" s="72">
        <f t="shared" si="2"/>
        <v>-2</v>
      </c>
      <c r="R14" s="48">
        <v>4750000</v>
      </c>
      <c r="S14" s="75"/>
    </row>
    <row r="15" spans="1:19" ht="21" customHeight="1">
      <c r="A15" s="18">
        <v>12</v>
      </c>
      <c r="B15" s="18">
        <v>5.3</v>
      </c>
      <c r="C15" s="2" t="s">
        <v>20</v>
      </c>
      <c r="D15" s="57" t="s">
        <v>11</v>
      </c>
      <c r="E15" s="74">
        <v>2</v>
      </c>
      <c r="F15" s="48">
        <v>3550000</v>
      </c>
      <c r="G15" s="73">
        <f t="shared" si="0"/>
        <v>7100000</v>
      </c>
      <c r="H15" s="74"/>
      <c r="I15" s="48">
        <v>3550000</v>
      </c>
      <c r="J15" s="75"/>
      <c r="K15" s="72">
        <f>H15+E15</f>
        <v>2</v>
      </c>
      <c r="L15" s="48">
        <v>3550000</v>
      </c>
      <c r="M15" s="73">
        <f t="shared" si="1"/>
        <v>7100000</v>
      </c>
      <c r="N15" s="72"/>
      <c r="O15" s="48">
        <v>3550000</v>
      </c>
      <c r="P15" s="75"/>
      <c r="Q15" s="72">
        <f t="shared" si="2"/>
        <v>-2</v>
      </c>
      <c r="R15" s="48">
        <v>3550000</v>
      </c>
      <c r="S15" s="75"/>
    </row>
    <row r="16" spans="1:19" ht="21" customHeight="1">
      <c r="A16" s="18">
        <v>13</v>
      </c>
      <c r="B16" s="18">
        <v>5.4</v>
      </c>
      <c r="C16" s="2" t="s">
        <v>21</v>
      </c>
      <c r="D16" s="57" t="s">
        <v>11</v>
      </c>
      <c r="E16" s="74">
        <v>2</v>
      </c>
      <c r="F16" s="48">
        <v>995000</v>
      </c>
      <c r="G16" s="73">
        <f t="shared" si="0"/>
        <v>1990000</v>
      </c>
      <c r="H16" s="74"/>
      <c r="I16" s="48">
        <v>995000</v>
      </c>
      <c r="J16" s="75"/>
      <c r="K16" s="72">
        <f>H16+E16</f>
        <v>2</v>
      </c>
      <c r="L16" s="48">
        <v>995000</v>
      </c>
      <c r="M16" s="73">
        <f t="shared" si="1"/>
        <v>1990000</v>
      </c>
      <c r="N16" s="72"/>
      <c r="O16" s="48">
        <v>995000</v>
      </c>
      <c r="P16" s="75"/>
      <c r="Q16" s="72">
        <f t="shared" si="2"/>
        <v>-2</v>
      </c>
      <c r="R16" s="48">
        <v>995000</v>
      </c>
      <c r="S16" s="75"/>
    </row>
    <row r="17" spans="1:19" ht="21" customHeight="1">
      <c r="A17" s="18">
        <v>14</v>
      </c>
      <c r="B17" s="18">
        <v>91</v>
      </c>
      <c r="C17" s="2" t="s">
        <v>22</v>
      </c>
      <c r="D17" s="57" t="s">
        <v>11</v>
      </c>
      <c r="E17" s="74">
        <v>4</v>
      </c>
      <c r="F17" s="48">
        <v>22500</v>
      </c>
      <c r="G17" s="73">
        <f t="shared" si="0"/>
        <v>90000</v>
      </c>
      <c r="H17" s="74"/>
      <c r="I17" s="48">
        <v>22500</v>
      </c>
      <c r="J17" s="75"/>
      <c r="K17" s="72">
        <f>H17+E17</f>
        <v>4</v>
      </c>
      <c r="L17" s="48">
        <v>22500</v>
      </c>
      <c r="M17" s="73">
        <f t="shared" si="1"/>
        <v>90000</v>
      </c>
      <c r="N17" s="72"/>
      <c r="O17" s="48">
        <v>22500</v>
      </c>
      <c r="P17" s="75"/>
      <c r="Q17" s="72">
        <f t="shared" si="2"/>
        <v>-4</v>
      </c>
      <c r="R17" s="48">
        <v>22500</v>
      </c>
      <c r="S17" s="75"/>
    </row>
    <row r="18" spans="1:19" ht="21" customHeight="1">
      <c r="A18" s="18">
        <v>15</v>
      </c>
      <c r="B18" s="18">
        <v>6</v>
      </c>
      <c r="C18" s="2" t="s">
        <v>23</v>
      </c>
      <c r="D18" s="57" t="s">
        <v>11</v>
      </c>
      <c r="E18" s="74">
        <v>62</v>
      </c>
      <c r="F18" s="48">
        <v>18750</v>
      </c>
      <c r="G18" s="73">
        <f t="shared" si="0"/>
        <v>1162500</v>
      </c>
      <c r="H18" s="74"/>
      <c r="I18" s="48">
        <v>18750</v>
      </c>
      <c r="J18" s="75"/>
      <c r="K18" s="72">
        <f>H18+E18</f>
        <v>62</v>
      </c>
      <c r="L18" s="48">
        <v>18750</v>
      </c>
      <c r="M18" s="73">
        <f t="shared" si="1"/>
        <v>1162500</v>
      </c>
      <c r="N18" s="72"/>
      <c r="O18" s="48">
        <v>18750</v>
      </c>
      <c r="P18" s="75"/>
      <c r="Q18" s="72">
        <f t="shared" si="2"/>
        <v>-62</v>
      </c>
      <c r="R18" s="48">
        <v>18750</v>
      </c>
      <c r="S18" s="75"/>
    </row>
    <row r="19" spans="1:19" ht="21" customHeight="1">
      <c r="A19" s="18">
        <v>16</v>
      </c>
      <c r="B19" s="18">
        <v>7</v>
      </c>
      <c r="C19" s="2" t="s">
        <v>24</v>
      </c>
      <c r="D19" s="57" t="s">
        <v>11</v>
      </c>
      <c r="E19" s="74">
        <v>7</v>
      </c>
      <c r="F19" s="48">
        <v>115000</v>
      </c>
      <c r="G19" s="73">
        <f t="shared" si="0"/>
        <v>805000</v>
      </c>
      <c r="H19" s="74"/>
      <c r="I19" s="48">
        <v>115000</v>
      </c>
      <c r="J19" s="75"/>
      <c r="K19" s="72">
        <f>H19+E19</f>
        <v>7</v>
      </c>
      <c r="L19" s="48">
        <v>115000</v>
      </c>
      <c r="M19" s="73">
        <f t="shared" si="1"/>
        <v>805000</v>
      </c>
      <c r="N19" s="72"/>
      <c r="O19" s="48">
        <v>115000</v>
      </c>
      <c r="P19" s="75"/>
      <c r="Q19" s="72">
        <f t="shared" si="2"/>
        <v>-7</v>
      </c>
      <c r="R19" s="48">
        <v>115000</v>
      </c>
      <c r="S19" s="75"/>
    </row>
    <row r="20" spans="1:19" ht="21" customHeight="1">
      <c r="A20" s="18">
        <v>17</v>
      </c>
      <c r="B20" s="18">
        <v>8</v>
      </c>
      <c r="C20" s="2" t="s">
        <v>25</v>
      </c>
      <c r="D20" s="57" t="s">
        <v>11</v>
      </c>
      <c r="E20" s="74">
        <v>4</v>
      </c>
      <c r="F20" s="48">
        <v>115000</v>
      </c>
      <c r="G20" s="73">
        <f t="shared" si="0"/>
        <v>460000</v>
      </c>
      <c r="H20" s="74"/>
      <c r="I20" s="48">
        <v>115000</v>
      </c>
      <c r="J20" s="75"/>
      <c r="K20" s="72">
        <f>H20+E20</f>
        <v>4</v>
      </c>
      <c r="L20" s="48">
        <v>115000</v>
      </c>
      <c r="M20" s="73">
        <f t="shared" si="1"/>
        <v>460000</v>
      </c>
      <c r="N20" s="72"/>
      <c r="O20" s="48">
        <v>115000</v>
      </c>
      <c r="P20" s="75"/>
      <c r="Q20" s="72">
        <f t="shared" si="2"/>
        <v>-4</v>
      </c>
      <c r="R20" s="48">
        <v>115000</v>
      </c>
      <c r="S20" s="75"/>
    </row>
    <row r="21" spans="1:19" ht="21" customHeight="1">
      <c r="A21" s="18">
        <v>18</v>
      </c>
      <c r="B21" s="18">
        <v>8</v>
      </c>
      <c r="C21" s="2" t="s">
        <v>26</v>
      </c>
      <c r="D21" s="57" t="s">
        <v>11</v>
      </c>
      <c r="E21" s="74">
        <v>2</v>
      </c>
      <c r="F21" s="48">
        <v>525000</v>
      </c>
      <c r="G21" s="73">
        <f t="shared" si="0"/>
        <v>1050000</v>
      </c>
      <c r="H21" s="74"/>
      <c r="I21" s="48">
        <v>525000</v>
      </c>
      <c r="J21" s="75"/>
      <c r="K21" s="72">
        <f>H21+E21</f>
        <v>2</v>
      </c>
      <c r="L21" s="48">
        <v>525000</v>
      </c>
      <c r="M21" s="73">
        <f t="shared" si="1"/>
        <v>1050000</v>
      </c>
      <c r="N21" s="72"/>
      <c r="O21" s="48">
        <v>525000</v>
      </c>
      <c r="P21" s="75"/>
      <c r="Q21" s="72">
        <f t="shared" si="2"/>
        <v>-2</v>
      </c>
      <c r="R21" s="48">
        <v>525000</v>
      </c>
      <c r="S21" s="75"/>
    </row>
    <row r="22" spans="1:19" ht="21" customHeight="1">
      <c r="A22" s="18">
        <v>19</v>
      </c>
      <c r="B22" s="18">
        <v>10</v>
      </c>
      <c r="C22" s="2" t="s">
        <v>27</v>
      </c>
      <c r="D22" s="57" t="s">
        <v>11</v>
      </c>
      <c r="E22" s="74">
        <v>4</v>
      </c>
      <c r="F22" s="48">
        <v>75000</v>
      </c>
      <c r="G22" s="73">
        <f t="shared" si="0"/>
        <v>300000</v>
      </c>
      <c r="H22" s="74"/>
      <c r="I22" s="48">
        <v>75000</v>
      </c>
      <c r="J22" s="75"/>
      <c r="K22" s="72">
        <f>H22+E22</f>
        <v>4</v>
      </c>
      <c r="L22" s="48">
        <v>75000</v>
      </c>
      <c r="M22" s="73">
        <f t="shared" si="1"/>
        <v>300000</v>
      </c>
      <c r="N22" s="72"/>
      <c r="O22" s="48">
        <v>75000</v>
      </c>
      <c r="P22" s="75"/>
      <c r="Q22" s="72">
        <f t="shared" si="2"/>
        <v>-4</v>
      </c>
      <c r="R22" s="48">
        <v>75000</v>
      </c>
      <c r="S22" s="75"/>
    </row>
    <row r="23" spans="1:19" ht="21" customHeight="1">
      <c r="A23" s="18">
        <v>20</v>
      </c>
      <c r="B23" s="18">
        <v>11</v>
      </c>
      <c r="C23" s="2" t="s">
        <v>28</v>
      </c>
      <c r="D23" s="57" t="s">
        <v>11</v>
      </c>
      <c r="E23" s="74">
        <v>4</v>
      </c>
      <c r="F23" s="48">
        <v>18750</v>
      </c>
      <c r="G23" s="73">
        <f t="shared" si="0"/>
        <v>75000</v>
      </c>
      <c r="H23" s="74"/>
      <c r="I23" s="48">
        <v>18750</v>
      </c>
      <c r="J23" s="75"/>
      <c r="K23" s="72">
        <f>H23+E23</f>
        <v>4</v>
      </c>
      <c r="L23" s="48">
        <v>18750</v>
      </c>
      <c r="M23" s="73">
        <f t="shared" si="1"/>
        <v>75000</v>
      </c>
      <c r="N23" s="72"/>
      <c r="O23" s="48">
        <v>18750</v>
      </c>
      <c r="P23" s="75"/>
      <c r="Q23" s="72">
        <f t="shared" si="2"/>
        <v>-4</v>
      </c>
      <c r="R23" s="48">
        <v>18750</v>
      </c>
      <c r="S23" s="75"/>
    </row>
    <row r="24" spans="1:19" ht="21" customHeight="1">
      <c r="A24" s="18">
        <v>21</v>
      </c>
      <c r="B24" s="18">
        <v>12</v>
      </c>
      <c r="C24" s="2" t="s">
        <v>29</v>
      </c>
      <c r="D24" s="57" t="s">
        <v>11</v>
      </c>
      <c r="E24" s="74">
        <v>4</v>
      </c>
      <c r="F24" s="48">
        <v>37500</v>
      </c>
      <c r="G24" s="73">
        <f t="shared" si="0"/>
        <v>150000</v>
      </c>
      <c r="H24" s="74"/>
      <c r="I24" s="48">
        <v>37500</v>
      </c>
      <c r="J24" s="75"/>
      <c r="K24" s="72">
        <f>H24+E24</f>
        <v>4</v>
      </c>
      <c r="L24" s="48">
        <v>37500</v>
      </c>
      <c r="M24" s="73">
        <f t="shared" si="1"/>
        <v>150000</v>
      </c>
      <c r="N24" s="72"/>
      <c r="O24" s="48">
        <v>37500</v>
      </c>
      <c r="P24" s="75"/>
      <c r="Q24" s="72">
        <f t="shared" si="2"/>
        <v>-4</v>
      </c>
      <c r="R24" s="48">
        <v>37500</v>
      </c>
      <c r="S24" s="75"/>
    </row>
    <row r="25" spans="1:19" ht="21" customHeight="1">
      <c r="A25" s="18">
        <v>22</v>
      </c>
      <c r="B25" s="18">
        <v>13</v>
      </c>
      <c r="C25" s="2" t="s">
        <v>30</v>
      </c>
      <c r="D25" s="57" t="s">
        <v>11</v>
      </c>
      <c r="E25" s="74">
        <v>4</v>
      </c>
      <c r="F25" s="48">
        <v>385000</v>
      </c>
      <c r="G25" s="73">
        <f t="shared" si="0"/>
        <v>1540000</v>
      </c>
      <c r="H25" s="74"/>
      <c r="I25" s="48">
        <v>385000</v>
      </c>
      <c r="J25" s="75"/>
      <c r="K25" s="72">
        <f>H25+E25</f>
        <v>4</v>
      </c>
      <c r="L25" s="48">
        <v>385000</v>
      </c>
      <c r="M25" s="73">
        <f t="shared" si="1"/>
        <v>1540000</v>
      </c>
      <c r="N25" s="72"/>
      <c r="O25" s="48">
        <v>385000</v>
      </c>
      <c r="P25" s="75"/>
      <c r="Q25" s="72">
        <f t="shared" si="2"/>
        <v>-4</v>
      </c>
      <c r="R25" s="48">
        <v>385000</v>
      </c>
      <c r="S25" s="75"/>
    </row>
    <row r="26" spans="1:19" ht="21" customHeight="1">
      <c r="A26" s="18">
        <v>23</v>
      </c>
      <c r="B26" s="18">
        <v>14</v>
      </c>
      <c r="C26" s="2" t="s">
        <v>31</v>
      </c>
      <c r="D26" s="57" t="s">
        <v>11</v>
      </c>
      <c r="E26" s="74">
        <v>2</v>
      </c>
      <c r="F26" s="48">
        <v>368750</v>
      </c>
      <c r="G26" s="73">
        <f t="shared" si="0"/>
        <v>737500</v>
      </c>
      <c r="H26" s="74"/>
      <c r="I26" s="48">
        <v>368750</v>
      </c>
      <c r="J26" s="75"/>
      <c r="K26" s="72">
        <f>H26+E26</f>
        <v>2</v>
      </c>
      <c r="L26" s="48">
        <v>368750</v>
      </c>
      <c r="M26" s="73">
        <f t="shared" si="1"/>
        <v>737500</v>
      </c>
      <c r="N26" s="72"/>
      <c r="O26" s="48">
        <v>368750</v>
      </c>
      <c r="P26" s="75"/>
      <c r="Q26" s="72">
        <f t="shared" si="2"/>
        <v>-2</v>
      </c>
      <c r="R26" s="48">
        <v>368750</v>
      </c>
      <c r="S26" s="75"/>
    </row>
    <row r="27" spans="1:19" ht="21.75" customHeight="1">
      <c r="A27" s="20">
        <v>24</v>
      </c>
      <c r="B27" s="20">
        <v>16</v>
      </c>
      <c r="C27" s="3" t="s">
        <v>104</v>
      </c>
      <c r="D27" s="58" t="s">
        <v>11</v>
      </c>
      <c r="E27" s="76">
        <v>1</v>
      </c>
      <c r="F27" s="48">
        <v>8000000</v>
      </c>
      <c r="G27" s="73">
        <f t="shared" si="0"/>
        <v>8000000</v>
      </c>
      <c r="H27" s="76"/>
      <c r="I27" s="48">
        <v>8000000</v>
      </c>
      <c r="J27" s="77"/>
      <c r="K27" s="72">
        <f>H27+E27</f>
        <v>1</v>
      </c>
      <c r="L27" s="48">
        <v>8000000</v>
      </c>
      <c r="M27" s="73">
        <f t="shared" si="1"/>
        <v>8000000</v>
      </c>
      <c r="N27" s="72"/>
      <c r="O27" s="48">
        <v>8000000</v>
      </c>
      <c r="P27" s="77"/>
      <c r="Q27" s="72">
        <f t="shared" si="2"/>
        <v>-1</v>
      </c>
      <c r="R27" s="48">
        <v>8000000</v>
      </c>
      <c r="S27" s="77"/>
    </row>
    <row r="28" spans="1:19" ht="21" customHeight="1">
      <c r="A28" s="18">
        <v>25</v>
      </c>
      <c r="B28" s="18">
        <v>16.100000000000001</v>
      </c>
      <c r="C28" s="2" t="s">
        <v>32</v>
      </c>
      <c r="D28" s="57" t="s">
        <v>11</v>
      </c>
      <c r="E28" s="74">
        <v>4</v>
      </c>
      <c r="F28" s="48">
        <v>1295000</v>
      </c>
      <c r="G28" s="73">
        <f t="shared" si="0"/>
        <v>5180000</v>
      </c>
      <c r="H28" s="74"/>
      <c r="I28" s="48">
        <v>1295000</v>
      </c>
      <c r="J28" s="75"/>
      <c r="K28" s="72">
        <f>H28+E28</f>
        <v>4</v>
      </c>
      <c r="L28" s="48">
        <v>1295000</v>
      </c>
      <c r="M28" s="73">
        <f t="shared" si="1"/>
        <v>5180000</v>
      </c>
      <c r="N28" s="72"/>
      <c r="O28" s="48">
        <v>1295000</v>
      </c>
      <c r="P28" s="75"/>
      <c r="Q28" s="72">
        <f t="shared" si="2"/>
        <v>-4</v>
      </c>
      <c r="R28" s="48">
        <v>1295000</v>
      </c>
      <c r="S28" s="75"/>
    </row>
    <row r="29" spans="1:19" ht="21" customHeight="1">
      <c r="A29" s="18">
        <v>26</v>
      </c>
      <c r="B29" s="18">
        <v>16.2</v>
      </c>
      <c r="C29" s="2" t="s">
        <v>33</v>
      </c>
      <c r="D29" s="57" t="s">
        <v>11</v>
      </c>
      <c r="E29" s="74">
        <v>2</v>
      </c>
      <c r="F29" s="48">
        <v>495000.00000000006</v>
      </c>
      <c r="G29" s="73">
        <f t="shared" si="0"/>
        <v>990000.00000000012</v>
      </c>
      <c r="H29" s="74"/>
      <c r="I29" s="48">
        <v>495000.00000000006</v>
      </c>
      <c r="J29" s="75"/>
      <c r="K29" s="72">
        <f>H29+E29</f>
        <v>2</v>
      </c>
      <c r="L29" s="48">
        <v>495000.00000000006</v>
      </c>
      <c r="M29" s="73">
        <f t="shared" si="1"/>
        <v>990000.00000000012</v>
      </c>
      <c r="N29" s="72"/>
      <c r="O29" s="48">
        <v>495000.00000000006</v>
      </c>
      <c r="P29" s="75"/>
      <c r="Q29" s="72">
        <f t="shared" si="2"/>
        <v>-2</v>
      </c>
      <c r="R29" s="48">
        <v>495000.00000000006</v>
      </c>
      <c r="S29" s="75"/>
    </row>
    <row r="30" spans="1:19" ht="32.25" customHeight="1">
      <c r="A30" s="20">
        <v>27</v>
      </c>
      <c r="B30" s="20" t="s">
        <v>105</v>
      </c>
      <c r="C30" s="3" t="s">
        <v>106</v>
      </c>
      <c r="D30" s="58" t="s">
        <v>46</v>
      </c>
      <c r="E30" s="76">
        <v>4</v>
      </c>
      <c r="F30" s="48">
        <v>997500</v>
      </c>
      <c r="G30" s="73">
        <f t="shared" si="0"/>
        <v>3990000</v>
      </c>
      <c r="H30" s="76"/>
      <c r="I30" s="48">
        <v>997500</v>
      </c>
      <c r="J30" s="77"/>
      <c r="K30" s="72">
        <f>H30+E30</f>
        <v>4</v>
      </c>
      <c r="L30" s="48">
        <v>997500</v>
      </c>
      <c r="M30" s="73">
        <f t="shared" si="1"/>
        <v>3990000</v>
      </c>
      <c r="N30" s="72"/>
      <c r="O30" s="48">
        <v>997500</v>
      </c>
      <c r="P30" s="77"/>
      <c r="Q30" s="72">
        <f t="shared" si="2"/>
        <v>-4</v>
      </c>
      <c r="R30" s="48">
        <v>997500</v>
      </c>
      <c r="S30" s="77"/>
    </row>
    <row r="31" spans="1:19" ht="21" customHeight="1">
      <c r="A31" s="18">
        <v>28</v>
      </c>
      <c r="B31" s="18">
        <v>16.5</v>
      </c>
      <c r="C31" s="2" t="s">
        <v>34</v>
      </c>
      <c r="D31" s="57" t="s">
        <v>11</v>
      </c>
      <c r="E31" s="74">
        <v>1</v>
      </c>
      <c r="F31" s="48">
        <v>255000</v>
      </c>
      <c r="G31" s="73">
        <f t="shared" si="0"/>
        <v>255000</v>
      </c>
      <c r="H31" s="74"/>
      <c r="I31" s="48">
        <v>255000</v>
      </c>
      <c r="J31" s="75"/>
      <c r="K31" s="72">
        <f>H31+E31</f>
        <v>1</v>
      </c>
      <c r="L31" s="48">
        <v>255000</v>
      </c>
      <c r="M31" s="73">
        <f t="shared" si="1"/>
        <v>255000</v>
      </c>
      <c r="N31" s="72"/>
      <c r="O31" s="48">
        <v>255000</v>
      </c>
      <c r="P31" s="75"/>
      <c r="Q31" s="72">
        <f t="shared" si="2"/>
        <v>-1</v>
      </c>
      <c r="R31" s="48">
        <v>255000</v>
      </c>
      <c r="S31" s="75"/>
    </row>
    <row r="32" spans="1:19" ht="21" customHeight="1">
      <c r="A32" s="18">
        <v>29</v>
      </c>
      <c r="B32" s="18">
        <v>16.600000000000001</v>
      </c>
      <c r="C32" s="2" t="s">
        <v>35</v>
      </c>
      <c r="D32" s="57" t="s">
        <v>11</v>
      </c>
      <c r="E32" s="74">
        <v>1</v>
      </c>
      <c r="F32" s="48">
        <v>245000</v>
      </c>
      <c r="G32" s="73">
        <f t="shared" si="0"/>
        <v>245000</v>
      </c>
      <c r="H32" s="74"/>
      <c r="I32" s="48">
        <v>245000</v>
      </c>
      <c r="J32" s="75"/>
      <c r="K32" s="72">
        <f>H32+E32</f>
        <v>1</v>
      </c>
      <c r="L32" s="48">
        <v>245000</v>
      </c>
      <c r="M32" s="73">
        <f t="shared" si="1"/>
        <v>245000</v>
      </c>
      <c r="N32" s="72"/>
      <c r="O32" s="48">
        <v>245000</v>
      </c>
      <c r="P32" s="75"/>
      <c r="Q32" s="72">
        <f t="shared" si="2"/>
        <v>-1</v>
      </c>
      <c r="R32" s="48">
        <v>245000</v>
      </c>
      <c r="S32" s="75"/>
    </row>
    <row r="33" spans="1:19" ht="21" customHeight="1">
      <c r="A33" s="18">
        <v>30</v>
      </c>
      <c r="B33" s="18">
        <v>16.7</v>
      </c>
      <c r="C33" s="2" t="s">
        <v>36</v>
      </c>
      <c r="D33" s="57" t="s">
        <v>11</v>
      </c>
      <c r="E33" s="74">
        <v>4</v>
      </c>
      <c r="F33" s="48">
        <v>15000</v>
      </c>
      <c r="G33" s="73">
        <f t="shared" si="0"/>
        <v>60000</v>
      </c>
      <c r="H33" s="74"/>
      <c r="I33" s="48">
        <v>15000</v>
      </c>
      <c r="J33" s="75"/>
      <c r="K33" s="72">
        <f>H33+E33</f>
        <v>4</v>
      </c>
      <c r="L33" s="48">
        <v>15000</v>
      </c>
      <c r="M33" s="73">
        <f t="shared" si="1"/>
        <v>60000</v>
      </c>
      <c r="N33" s="72"/>
      <c r="O33" s="48">
        <v>15000</v>
      </c>
      <c r="P33" s="75"/>
      <c r="Q33" s="72">
        <f t="shared" si="2"/>
        <v>-4</v>
      </c>
      <c r="R33" s="48">
        <v>15000</v>
      </c>
      <c r="S33" s="75"/>
    </row>
    <row r="34" spans="1:19" ht="21" customHeight="1">
      <c r="A34" s="18">
        <v>31</v>
      </c>
      <c r="B34" s="18">
        <v>16.8</v>
      </c>
      <c r="C34" s="2" t="s">
        <v>37</v>
      </c>
      <c r="D34" s="57" t="s">
        <v>11</v>
      </c>
      <c r="E34" s="74">
        <v>1</v>
      </c>
      <c r="F34" s="48">
        <v>1195000</v>
      </c>
      <c r="G34" s="73">
        <f t="shared" si="0"/>
        <v>1195000</v>
      </c>
      <c r="H34" s="74"/>
      <c r="I34" s="48">
        <v>1195000</v>
      </c>
      <c r="J34" s="75"/>
      <c r="K34" s="72">
        <f>H34+E34</f>
        <v>1</v>
      </c>
      <c r="L34" s="48">
        <v>1195000</v>
      </c>
      <c r="M34" s="73">
        <f t="shared" si="1"/>
        <v>1195000</v>
      </c>
      <c r="N34" s="72"/>
      <c r="O34" s="48">
        <v>1195000</v>
      </c>
      <c r="P34" s="75"/>
      <c r="Q34" s="72">
        <f t="shared" si="2"/>
        <v>-1</v>
      </c>
      <c r="R34" s="48">
        <v>1195000</v>
      </c>
      <c r="S34" s="75"/>
    </row>
    <row r="35" spans="1:19" ht="21" customHeight="1">
      <c r="A35" s="18">
        <v>32</v>
      </c>
      <c r="B35" s="18">
        <v>17.100000000000001</v>
      </c>
      <c r="C35" s="2" t="s">
        <v>38</v>
      </c>
      <c r="D35" s="57" t="s">
        <v>11</v>
      </c>
      <c r="E35" s="74">
        <v>1</v>
      </c>
      <c r="F35" s="48">
        <v>145000</v>
      </c>
      <c r="G35" s="73">
        <f t="shared" si="0"/>
        <v>145000</v>
      </c>
      <c r="H35" s="74"/>
      <c r="I35" s="48">
        <v>145000</v>
      </c>
      <c r="J35" s="75"/>
      <c r="K35" s="72">
        <f>H35+E35</f>
        <v>1</v>
      </c>
      <c r="L35" s="48">
        <v>145000</v>
      </c>
      <c r="M35" s="73">
        <f t="shared" si="1"/>
        <v>145000</v>
      </c>
      <c r="N35" s="72"/>
      <c r="O35" s="48">
        <v>145000</v>
      </c>
      <c r="P35" s="75"/>
      <c r="Q35" s="72">
        <f t="shared" si="2"/>
        <v>-1</v>
      </c>
      <c r="R35" s="48">
        <v>145000</v>
      </c>
      <c r="S35" s="75"/>
    </row>
    <row r="36" spans="1:19" ht="21" customHeight="1">
      <c r="A36" s="18">
        <v>33</v>
      </c>
      <c r="B36" s="18">
        <v>17.2</v>
      </c>
      <c r="C36" s="2" t="s">
        <v>39</v>
      </c>
      <c r="D36" s="57" t="s">
        <v>11</v>
      </c>
      <c r="E36" s="74">
        <v>1</v>
      </c>
      <c r="F36" s="48">
        <v>245000</v>
      </c>
      <c r="G36" s="73">
        <f t="shared" si="0"/>
        <v>245000</v>
      </c>
      <c r="H36" s="74"/>
      <c r="I36" s="48">
        <v>245000</v>
      </c>
      <c r="J36" s="75"/>
      <c r="K36" s="72">
        <f>H36+E36</f>
        <v>1</v>
      </c>
      <c r="L36" s="48">
        <v>245000</v>
      </c>
      <c r="M36" s="73">
        <f t="shared" si="1"/>
        <v>245000</v>
      </c>
      <c r="N36" s="72"/>
      <c r="O36" s="48">
        <v>245000</v>
      </c>
      <c r="P36" s="75"/>
      <c r="Q36" s="72">
        <f t="shared" si="2"/>
        <v>-1</v>
      </c>
      <c r="R36" s="48">
        <v>245000</v>
      </c>
      <c r="S36" s="75"/>
    </row>
    <row r="37" spans="1:19" ht="21" customHeight="1">
      <c r="A37" s="18">
        <v>34</v>
      </c>
      <c r="B37" s="18">
        <v>17.3</v>
      </c>
      <c r="C37" s="2" t="s">
        <v>40</v>
      </c>
      <c r="D37" s="57" t="s">
        <v>11</v>
      </c>
      <c r="E37" s="74">
        <v>1</v>
      </c>
      <c r="F37" s="48">
        <v>50000</v>
      </c>
      <c r="G37" s="73">
        <f t="shared" si="0"/>
        <v>50000</v>
      </c>
      <c r="H37" s="74"/>
      <c r="I37" s="48">
        <v>50000</v>
      </c>
      <c r="J37" s="75"/>
      <c r="K37" s="72">
        <f>H37+E37</f>
        <v>1</v>
      </c>
      <c r="L37" s="48">
        <v>50000</v>
      </c>
      <c r="M37" s="73">
        <f t="shared" si="1"/>
        <v>50000</v>
      </c>
      <c r="N37" s="72"/>
      <c r="O37" s="48">
        <v>50000</v>
      </c>
      <c r="P37" s="75"/>
      <c r="Q37" s="72">
        <f t="shared" si="2"/>
        <v>-1</v>
      </c>
      <c r="R37" s="48">
        <v>50000</v>
      </c>
      <c r="S37" s="75"/>
    </row>
    <row r="38" spans="1:19" ht="21" customHeight="1">
      <c r="A38" s="18">
        <v>35</v>
      </c>
      <c r="B38" s="18">
        <v>17.5</v>
      </c>
      <c r="C38" s="2" t="s">
        <v>41</v>
      </c>
      <c r="D38" s="57" t="s">
        <v>11</v>
      </c>
      <c r="E38" s="74">
        <v>1</v>
      </c>
      <c r="F38" s="48">
        <v>1495000</v>
      </c>
      <c r="G38" s="73">
        <f t="shared" si="0"/>
        <v>1495000</v>
      </c>
      <c r="H38" s="74"/>
      <c r="I38" s="48">
        <v>1495000</v>
      </c>
      <c r="J38" s="75"/>
      <c r="K38" s="72">
        <f>H38+E38</f>
        <v>1</v>
      </c>
      <c r="L38" s="48">
        <v>1495000</v>
      </c>
      <c r="M38" s="73">
        <f t="shared" si="1"/>
        <v>1495000</v>
      </c>
      <c r="N38" s="72"/>
      <c r="O38" s="48">
        <v>1495000</v>
      </c>
      <c r="P38" s="75"/>
      <c r="Q38" s="72">
        <f t="shared" si="2"/>
        <v>-1</v>
      </c>
      <c r="R38" s="48">
        <v>1495000</v>
      </c>
      <c r="S38" s="75"/>
    </row>
    <row r="39" spans="1:19" ht="21" customHeight="1">
      <c r="A39" s="18">
        <v>36</v>
      </c>
      <c r="B39" s="18" t="s">
        <v>42</v>
      </c>
      <c r="C39" s="2" t="s">
        <v>43</v>
      </c>
      <c r="D39" s="57" t="s">
        <v>11</v>
      </c>
      <c r="E39" s="74">
        <v>1</v>
      </c>
      <c r="F39" s="48">
        <v>40000</v>
      </c>
      <c r="G39" s="73">
        <f t="shared" si="0"/>
        <v>40000</v>
      </c>
      <c r="H39" s="74"/>
      <c r="I39" s="48">
        <v>40000</v>
      </c>
      <c r="J39" s="75"/>
      <c r="K39" s="72">
        <f>H39+E39</f>
        <v>1</v>
      </c>
      <c r="L39" s="48">
        <v>40000</v>
      </c>
      <c r="M39" s="73">
        <f t="shared" si="1"/>
        <v>40000</v>
      </c>
      <c r="N39" s="72"/>
      <c r="O39" s="48">
        <v>40000</v>
      </c>
      <c r="P39" s="75"/>
      <c r="Q39" s="72">
        <f t="shared" si="2"/>
        <v>-1</v>
      </c>
      <c r="R39" s="48">
        <v>40000</v>
      </c>
      <c r="S39" s="75"/>
    </row>
    <row r="40" spans="1:19" ht="21" customHeight="1">
      <c r="A40" s="18">
        <v>37</v>
      </c>
      <c r="B40" s="18">
        <v>17.8</v>
      </c>
      <c r="C40" s="2" t="s">
        <v>44</v>
      </c>
      <c r="D40" s="57" t="s">
        <v>11</v>
      </c>
      <c r="E40" s="74">
        <v>1</v>
      </c>
      <c r="F40" s="48">
        <v>245000</v>
      </c>
      <c r="G40" s="73">
        <f t="shared" si="0"/>
        <v>245000</v>
      </c>
      <c r="H40" s="74"/>
      <c r="I40" s="48">
        <v>245000</v>
      </c>
      <c r="J40" s="75"/>
      <c r="K40" s="72">
        <f>H40+E40</f>
        <v>1</v>
      </c>
      <c r="L40" s="48">
        <v>245000</v>
      </c>
      <c r="M40" s="73">
        <f t="shared" si="1"/>
        <v>245000</v>
      </c>
      <c r="N40" s="72"/>
      <c r="O40" s="48">
        <v>245000</v>
      </c>
      <c r="P40" s="75"/>
      <c r="Q40" s="72">
        <f t="shared" si="2"/>
        <v>-1</v>
      </c>
      <c r="R40" s="48">
        <v>245000</v>
      </c>
      <c r="S40" s="75"/>
    </row>
    <row r="41" spans="1:19" ht="21" customHeight="1">
      <c r="A41" s="18">
        <v>38</v>
      </c>
      <c r="B41" s="18">
        <v>19</v>
      </c>
      <c r="C41" s="2" t="s">
        <v>45</v>
      </c>
      <c r="D41" s="57" t="s">
        <v>46</v>
      </c>
      <c r="E41" s="74">
        <v>7</v>
      </c>
      <c r="F41" s="48">
        <v>195000</v>
      </c>
      <c r="G41" s="73">
        <f t="shared" si="0"/>
        <v>1365000</v>
      </c>
      <c r="H41" s="74"/>
      <c r="I41" s="48">
        <v>195000</v>
      </c>
      <c r="J41" s="75"/>
      <c r="K41" s="72">
        <f>H41+E41</f>
        <v>7</v>
      </c>
      <c r="L41" s="48">
        <v>195000</v>
      </c>
      <c r="M41" s="73">
        <f t="shared" si="1"/>
        <v>1365000</v>
      </c>
      <c r="N41" s="72"/>
      <c r="O41" s="48">
        <v>195000</v>
      </c>
      <c r="P41" s="75"/>
      <c r="Q41" s="72">
        <f t="shared" si="2"/>
        <v>-7</v>
      </c>
      <c r="R41" s="48">
        <v>195000</v>
      </c>
      <c r="S41" s="75"/>
    </row>
    <row r="42" spans="1:19" ht="26.25" customHeight="1">
      <c r="A42" s="22"/>
      <c r="B42" s="22"/>
      <c r="C42" s="4"/>
      <c r="D42" s="59"/>
      <c r="E42" s="78"/>
      <c r="F42" s="48"/>
      <c r="G42" s="79">
        <f>SUM(G4:G41)</f>
        <v>76224700</v>
      </c>
      <c r="H42" s="78"/>
      <c r="I42" s="23"/>
      <c r="J42" s="87">
        <f>SUM(J4:J41)</f>
        <v>3002000</v>
      </c>
      <c r="K42" s="78"/>
      <c r="L42" s="23"/>
      <c r="M42" s="87">
        <f>SUM(M4:M41)</f>
        <v>81082700</v>
      </c>
      <c r="N42" s="78"/>
      <c r="O42" s="23"/>
      <c r="P42" s="87">
        <f>SUM(P4:P41)</f>
        <v>0</v>
      </c>
      <c r="Q42" s="72">
        <f t="shared" si="2"/>
        <v>0</v>
      </c>
      <c r="R42" s="23"/>
      <c r="S42" s="87">
        <f>SUM(S4:S41)</f>
        <v>0</v>
      </c>
    </row>
    <row r="43" spans="1:19" ht="26.25" customHeight="1">
      <c r="A43" s="22"/>
      <c r="B43" s="4"/>
      <c r="C43" s="5" t="s">
        <v>47</v>
      </c>
      <c r="D43" s="59"/>
      <c r="E43" s="78"/>
      <c r="F43" s="48"/>
      <c r="G43" s="80"/>
      <c r="H43" s="78"/>
      <c r="I43" s="24"/>
      <c r="J43" s="80"/>
      <c r="K43" s="78"/>
      <c r="L43" s="24"/>
      <c r="M43" s="80"/>
      <c r="N43" s="78"/>
      <c r="O43" s="24"/>
      <c r="P43" s="80"/>
      <c r="Q43" s="72">
        <f t="shared" si="2"/>
        <v>0</v>
      </c>
      <c r="R43" s="24"/>
      <c r="S43" s="80"/>
    </row>
    <row r="44" spans="1:19" ht="21" customHeight="1">
      <c r="A44" s="18">
        <v>39</v>
      </c>
      <c r="B44" s="18">
        <v>1</v>
      </c>
      <c r="C44" s="2" t="s">
        <v>7</v>
      </c>
      <c r="D44" s="57" t="s">
        <v>8</v>
      </c>
      <c r="E44" s="74">
        <v>202</v>
      </c>
      <c r="F44" s="28">
        <v>15010</v>
      </c>
      <c r="G44" s="75">
        <f>E44*F44</f>
        <v>3032020</v>
      </c>
      <c r="H44" s="74"/>
      <c r="I44" s="19">
        <v>12720.338983050848</v>
      </c>
      <c r="J44" s="75"/>
      <c r="K44" s="72">
        <f>H44+E44</f>
        <v>202</v>
      </c>
      <c r="L44" s="19">
        <v>12720.338983050848</v>
      </c>
      <c r="M44" s="75"/>
      <c r="N44" s="72"/>
      <c r="O44" s="19">
        <v>12720.338983050848</v>
      </c>
      <c r="P44" s="75"/>
      <c r="Q44" s="72">
        <f t="shared" si="2"/>
        <v>-202</v>
      </c>
      <c r="R44" s="19">
        <v>12720.338983050848</v>
      </c>
      <c r="S44" s="75"/>
    </row>
    <row r="45" spans="1:19" ht="21" customHeight="1">
      <c r="A45" s="18">
        <v>40</v>
      </c>
      <c r="B45" s="18">
        <v>1</v>
      </c>
      <c r="C45" s="2" t="s">
        <v>48</v>
      </c>
      <c r="D45" s="57" t="s">
        <v>8</v>
      </c>
      <c r="E45" s="74">
        <f>85+61</f>
        <v>146</v>
      </c>
      <c r="F45" s="28">
        <v>15010</v>
      </c>
      <c r="G45" s="75">
        <f>E45*F45</f>
        <v>2191460</v>
      </c>
      <c r="H45" s="74"/>
      <c r="I45" s="19">
        <v>12720.338983050848</v>
      </c>
      <c r="J45" s="75"/>
      <c r="K45" s="72">
        <f>H45+E45</f>
        <v>146</v>
      </c>
      <c r="L45" s="19">
        <v>12720.338983050848</v>
      </c>
      <c r="M45" s="75"/>
      <c r="N45" s="72"/>
      <c r="O45" s="19">
        <v>12720.338983050848</v>
      </c>
      <c r="P45" s="75"/>
      <c r="Q45" s="72">
        <f t="shared" si="2"/>
        <v>-146</v>
      </c>
      <c r="R45" s="19">
        <v>12720.338983050848</v>
      </c>
      <c r="S45" s="75"/>
    </row>
    <row r="46" spans="1:19" ht="21" customHeight="1">
      <c r="A46" s="18">
        <v>41</v>
      </c>
      <c r="B46" s="18">
        <v>2.1</v>
      </c>
      <c r="C46" s="2" t="s">
        <v>49</v>
      </c>
      <c r="D46" s="57" t="s">
        <v>8</v>
      </c>
      <c r="E46" s="74">
        <f>85+61</f>
        <v>146</v>
      </c>
      <c r="F46" s="28">
        <v>4035</v>
      </c>
      <c r="G46" s="75">
        <f>E46*F46</f>
        <v>589110</v>
      </c>
      <c r="H46" s="74"/>
      <c r="I46" s="19">
        <v>3419.4915254237289</v>
      </c>
      <c r="J46" s="75"/>
      <c r="K46" s="72">
        <f>H46+E46</f>
        <v>146</v>
      </c>
      <c r="L46" s="19">
        <v>3419.4915254237289</v>
      </c>
      <c r="M46" s="75"/>
      <c r="N46" s="72"/>
      <c r="O46" s="19">
        <v>3419.4915254237289</v>
      </c>
      <c r="P46" s="75"/>
      <c r="Q46" s="72">
        <f t="shared" si="2"/>
        <v>-146</v>
      </c>
      <c r="R46" s="19">
        <v>3419.4915254237289</v>
      </c>
      <c r="S46" s="75"/>
    </row>
    <row r="47" spans="1:19" ht="21" customHeight="1">
      <c r="A47" s="18">
        <v>42</v>
      </c>
      <c r="B47" s="18">
        <v>2.2000000000000002</v>
      </c>
      <c r="C47" s="2" t="s">
        <v>50</v>
      </c>
      <c r="D47" s="57" t="s">
        <v>8</v>
      </c>
      <c r="E47" s="74">
        <v>61</v>
      </c>
      <c r="F47" s="28">
        <v>3750</v>
      </c>
      <c r="G47" s="75">
        <f>E47*F47</f>
        <v>228750</v>
      </c>
      <c r="H47" s="74"/>
      <c r="I47" s="19">
        <v>3177.9661016949153</v>
      </c>
      <c r="J47" s="75"/>
      <c r="K47" s="72">
        <f>H47+E47</f>
        <v>61</v>
      </c>
      <c r="L47" s="19">
        <v>3177.9661016949153</v>
      </c>
      <c r="M47" s="75"/>
      <c r="N47" s="72"/>
      <c r="O47" s="19">
        <v>3177.9661016949153</v>
      </c>
      <c r="P47" s="75"/>
      <c r="Q47" s="72">
        <f t="shared" si="2"/>
        <v>-61</v>
      </c>
      <c r="R47" s="19">
        <v>3177.9661016949153</v>
      </c>
      <c r="S47" s="75"/>
    </row>
    <row r="48" spans="1:19" ht="21" customHeight="1">
      <c r="A48" s="18">
        <v>43</v>
      </c>
      <c r="B48" s="18">
        <v>3</v>
      </c>
      <c r="C48" s="2" t="s">
        <v>14</v>
      </c>
      <c r="D48" s="57" t="s">
        <v>11</v>
      </c>
      <c r="E48" s="74">
        <v>3</v>
      </c>
      <c r="F48" s="28">
        <v>395000</v>
      </c>
      <c r="G48" s="75">
        <f>E48*F48</f>
        <v>1185000</v>
      </c>
      <c r="H48" s="74"/>
      <c r="I48" s="19">
        <v>334745.76271186443</v>
      </c>
      <c r="J48" s="75"/>
      <c r="K48" s="72">
        <f>H48+E48</f>
        <v>3</v>
      </c>
      <c r="L48" s="19">
        <v>334745.76271186443</v>
      </c>
      <c r="M48" s="75"/>
      <c r="N48" s="72"/>
      <c r="O48" s="19">
        <v>334745.76271186443</v>
      </c>
      <c r="P48" s="75"/>
      <c r="Q48" s="72">
        <f t="shared" si="2"/>
        <v>-3</v>
      </c>
      <c r="R48" s="19">
        <v>334745.76271186443</v>
      </c>
      <c r="S48" s="75"/>
    </row>
    <row r="49" spans="1:19" ht="21" customHeight="1">
      <c r="A49" s="18">
        <v>44</v>
      </c>
      <c r="B49" s="18">
        <v>3.1</v>
      </c>
      <c r="C49" s="2" t="s">
        <v>15</v>
      </c>
      <c r="D49" s="57" t="s">
        <v>11</v>
      </c>
      <c r="E49" s="74">
        <v>2</v>
      </c>
      <c r="F49" s="28">
        <v>1495000</v>
      </c>
      <c r="G49" s="75">
        <f>E49*F49</f>
        <v>2990000</v>
      </c>
      <c r="H49" s="74"/>
      <c r="I49" s="19">
        <v>1266949.1525423729</v>
      </c>
      <c r="J49" s="75"/>
      <c r="K49" s="72">
        <f>H49+E49</f>
        <v>2</v>
      </c>
      <c r="L49" s="19">
        <v>1266949.1525423729</v>
      </c>
      <c r="M49" s="75"/>
      <c r="N49" s="72"/>
      <c r="O49" s="19">
        <v>1266949.1525423729</v>
      </c>
      <c r="P49" s="75"/>
      <c r="Q49" s="72">
        <f t="shared" si="2"/>
        <v>-2</v>
      </c>
      <c r="R49" s="19">
        <v>1266949.1525423729</v>
      </c>
      <c r="S49" s="75"/>
    </row>
    <row r="50" spans="1:19" ht="21" customHeight="1">
      <c r="A50" s="18">
        <v>45</v>
      </c>
      <c r="B50" s="18">
        <v>3.1</v>
      </c>
      <c r="C50" s="2" t="s">
        <v>51</v>
      </c>
      <c r="D50" s="57" t="s">
        <v>11</v>
      </c>
      <c r="E50" s="74">
        <v>1</v>
      </c>
      <c r="F50" s="28">
        <v>1195000</v>
      </c>
      <c r="G50" s="75">
        <f>E50*F50</f>
        <v>1195000</v>
      </c>
      <c r="H50" s="74"/>
      <c r="I50" s="19">
        <v>1012711.8644067798</v>
      </c>
      <c r="J50" s="75"/>
      <c r="K50" s="72">
        <f>H50+E50</f>
        <v>1</v>
      </c>
      <c r="L50" s="19">
        <v>1012711.8644067798</v>
      </c>
      <c r="M50" s="75"/>
      <c r="N50" s="72"/>
      <c r="O50" s="19">
        <v>1012711.8644067798</v>
      </c>
      <c r="P50" s="75"/>
      <c r="Q50" s="72">
        <f t="shared" si="2"/>
        <v>-1</v>
      </c>
      <c r="R50" s="19">
        <v>1012711.8644067798</v>
      </c>
      <c r="S50" s="75"/>
    </row>
    <row r="51" spans="1:19" ht="21" customHeight="1">
      <c r="A51" s="18">
        <v>46</v>
      </c>
      <c r="B51" s="18">
        <v>3.2</v>
      </c>
      <c r="C51" s="2" t="s">
        <v>16</v>
      </c>
      <c r="D51" s="57" t="s">
        <v>11</v>
      </c>
      <c r="E51" s="74">
        <v>3</v>
      </c>
      <c r="F51" s="28">
        <v>345000</v>
      </c>
      <c r="G51" s="75">
        <f>E51*F51</f>
        <v>1035000</v>
      </c>
      <c r="H51" s="74"/>
      <c r="I51" s="19">
        <v>292372.88135593222</v>
      </c>
      <c r="J51" s="75"/>
      <c r="K51" s="72">
        <f>H51+E51</f>
        <v>3</v>
      </c>
      <c r="L51" s="19">
        <v>292372.88135593222</v>
      </c>
      <c r="M51" s="75"/>
      <c r="N51" s="72"/>
      <c r="O51" s="19">
        <v>292372.88135593222</v>
      </c>
      <c r="P51" s="75"/>
      <c r="Q51" s="72">
        <f t="shared" si="2"/>
        <v>-3</v>
      </c>
      <c r="R51" s="19">
        <v>292372.88135593222</v>
      </c>
      <c r="S51" s="75"/>
    </row>
    <row r="52" spans="1:19" ht="21" customHeight="1">
      <c r="A52" s="18">
        <v>47</v>
      </c>
      <c r="B52" s="18">
        <v>4</v>
      </c>
      <c r="C52" s="2" t="s">
        <v>17</v>
      </c>
      <c r="D52" s="57" t="s">
        <v>11</v>
      </c>
      <c r="E52" s="74">
        <v>3</v>
      </c>
      <c r="F52" s="28">
        <v>22500</v>
      </c>
      <c r="G52" s="75">
        <f>E52*F52</f>
        <v>67500</v>
      </c>
      <c r="H52" s="74"/>
      <c r="I52" s="19">
        <v>19067.796610169491</v>
      </c>
      <c r="J52" s="75"/>
      <c r="K52" s="72">
        <f>H52+E52</f>
        <v>3</v>
      </c>
      <c r="L52" s="19">
        <v>19067.796610169491</v>
      </c>
      <c r="M52" s="75"/>
      <c r="N52" s="72"/>
      <c r="O52" s="19">
        <v>19067.796610169491</v>
      </c>
      <c r="P52" s="75"/>
      <c r="Q52" s="72">
        <f t="shared" si="2"/>
        <v>-3</v>
      </c>
      <c r="R52" s="19">
        <v>19067.796610169491</v>
      </c>
      <c r="S52" s="75"/>
    </row>
    <row r="53" spans="1:19" ht="21" customHeight="1">
      <c r="A53" s="18">
        <v>49</v>
      </c>
      <c r="B53" s="18">
        <v>8</v>
      </c>
      <c r="C53" s="2" t="s">
        <v>25</v>
      </c>
      <c r="D53" s="57" t="s">
        <v>11</v>
      </c>
      <c r="E53" s="74">
        <v>3</v>
      </c>
      <c r="F53" s="28">
        <v>525000</v>
      </c>
      <c r="G53" s="75">
        <f>E53*F53</f>
        <v>1575000</v>
      </c>
      <c r="H53" s="74"/>
      <c r="I53" s="19">
        <v>444915.25423728814</v>
      </c>
      <c r="J53" s="75"/>
      <c r="K53" s="72">
        <f>H53+E53</f>
        <v>3</v>
      </c>
      <c r="L53" s="19">
        <v>444915.25423728814</v>
      </c>
      <c r="M53" s="75"/>
      <c r="N53" s="72"/>
      <c r="O53" s="19">
        <v>444915.25423728814</v>
      </c>
      <c r="P53" s="75"/>
      <c r="Q53" s="72">
        <f t="shared" si="2"/>
        <v>-3</v>
      </c>
      <c r="R53" s="19">
        <v>444915.25423728814</v>
      </c>
      <c r="S53" s="75"/>
    </row>
    <row r="54" spans="1:19" ht="21" customHeight="1">
      <c r="A54" s="18">
        <v>50</v>
      </c>
      <c r="B54" s="18">
        <v>15</v>
      </c>
      <c r="C54" s="2" t="s">
        <v>52</v>
      </c>
      <c r="D54" s="57" t="s">
        <v>8</v>
      </c>
      <c r="E54" s="74">
        <v>40</v>
      </c>
      <c r="F54" s="28">
        <v>650.00000000000011</v>
      </c>
      <c r="G54" s="75">
        <f>E54*F54</f>
        <v>26000.000000000004</v>
      </c>
      <c r="H54" s="74"/>
      <c r="I54" s="19">
        <v>550.84745762711873</v>
      </c>
      <c r="J54" s="75"/>
      <c r="K54" s="72">
        <f>H54+E54</f>
        <v>40</v>
      </c>
      <c r="L54" s="19">
        <v>550.84745762711873</v>
      </c>
      <c r="M54" s="75"/>
      <c r="N54" s="72"/>
      <c r="O54" s="19">
        <v>550.84745762711873</v>
      </c>
      <c r="P54" s="75"/>
      <c r="Q54" s="72">
        <f t="shared" si="2"/>
        <v>-40</v>
      </c>
      <c r="R54" s="19">
        <v>550.84745762711873</v>
      </c>
      <c r="S54" s="75"/>
    </row>
    <row r="55" spans="1:19" ht="21" customHeight="1">
      <c r="A55" s="18">
        <v>51</v>
      </c>
      <c r="B55" s="18">
        <v>15</v>
      </c>
      <c r="C55" s="2" t="s">
        <v>53</v>
      </c>
      <c r="D55" s="57" t="s">
        <v>11</v>
      </c>
      <c r="E55" s="74">
        <v>3</v>
      </c>
      <c r="F55" s="28">
        <v>165000</v>
      </c>
      <c r="G55" s="75">
        <f>E55*F55</f>
        <v>495000</v>
      </c>
      <c r="H55" s="74"/>
      <c r="I55" s="19">
        <v>139830.50847457629</v>
      </c>
      <c r="J55" s="75"/>
      <c r="K55" s="72">
        <f>H55+E55</f>
        <v>3</v>
      </c>
      <c r="L55" s="19">
        <v>139830.50847457629</v>
      </c>
      <c r="M55" s="75"/>
      <c r="N55" s="72"/>
      <c r="O55" s="19">
        <v>139830.50847457629</v>
      </c>
      <c r="P55" s="75"/>
      <c r="Q55" s="72">
        <f t="shared" si="2"/>
        <v>-3</v>
      </c>
      <c r="R55" s="19">
        <v>139830.50847457629</v>
      </c>
      <c r="S55" s="75"/>
    </row>
    <row r="56" spans="1:19" ht="21" customHeight="1">
      <c r="A56" s="18">
        <v>52</v>
      </c>
      <c r="B56" s="18">
        <v>91</v>
      </c>
      <c r="C56" s="2" t="s">
        <v>22</v>
      </c>
      <c r="D56" s="57" t="s">
        <v>11</v>
      </c>
      <c r="E56" s="74">
        <v>3</v>
      </c>
      <c r="F56" s="28">
        <v>12000</v>
      </c>
      <c r="G56" s="75">
        <f>E56*F56</f>
        <v>36000</v>
      </c>
      <c r="H56" s="74"/>
      <c r="I56" s="19">
        <v>10169.491525423729</v>
      </c>
      <c r="J56" s="75"/>
      <c r="K56" s="72">
        <f>H56+E56</f>
        <v>3</v>
      </c>
      <c r="L56" s="19">
        <v>10169.491525423729</v>
      </c>
      <c r="M56" s="75"/>
      <c r="N56" s="72"/>
      <c r="O56" s="19">
        <v>10169.491525423729</v>
      </c>
      <c r="P56" s="75"/>
      <c r="Q56" s="72">
        <f t="shared" si="2"/>
        <v>-3</v>
      </c>
      <c r="R56" s="19">
        <v>10169.491525423729</v>
      </c>
      <c r="S56" s="75"/>
    </row>
    <row r="57" spans="1:19" ht="21" customHeight="1">
      <c r="A57" s="18">
        <v>53</v>
      </c>
      <c r="B57" s="18">
        <v>88.6</v>
      </c>
      <c r="C57" s="2" t="s">
        <v>54</v>
      </c>
      <c r="D57" s="57" t="s">
        <v>11</v>
      </c>
      <c r="E57" s="74">
        <v>3</v>
      </c>
      <c r="F57" s="28">
        <v>49500</v>
      </c>
      <c r="G57" s="75">
        <f>E57*F57</f>
        <v>148500</v>
      </c>
      <c r="H57" s="74"/>
      <c r="I57" s="19">
        <v>41949.152542372882</v>
      </c>
      <c r="J57" s="75"/>
      <c r="K57" s="72">
        <f>H57+E57</f>
        <v>3</v>
      </c>
      <c r="L57" s="19">
        <v>41949.152542372882</v>
      </c>
      <c r="M57" s="75"/>
      <c r="N57" s="72"/>
      <c r="O57" s="19">
        <v>41949.152542372882</v>
      </c>
      <c r="P57" s="75"/>
      <c r="Q57" s="72">
        <f t="shared" si="2"/>
        <v>-3</v>
      </c>
      <c r="R57" s="19">
        <v>41949.152542372882</v>
      </c>
      <c r="S57" s="75"/>
    </row>
    <row r="58" spans="1:19" ht="21.75" customHeight="1">
      <c r="A58" s="22"/>
      <c r="B58" s="22"/>
      <c r="C58" s="4"/>
      <c r="D58" s="59"/>
      <c r="E58" s="78"/>
      <c r="F58" s="23" t="s">
        <v>340</v>
      </c>
      <c r="G58" s="79">
        <f>SUM(G44:G57)</f>
        <v>14794340</v>
      </c>
      <c r="H58" s="78"/>
      <c r="I58" s="24"/>
      <c r="J58" s="87">
        <f>SUM(J44:J57)</f>
        <v>0</v>
      </c>
      <c r="K58" s="78"/>
      <c r="L58" s="24"/>
      <c r="M58" s="87">
        <f>SUM(M44:M57)</f>
        <v>0</v>
      </c>
      <c r="N58" s="78"/>
      <c r="O58" s="24"/>
      <c r="P58" s="87">
        <f>SUM(P44:P57)</f>
        <v>0</v>
      </c>
      <c r="Q58" s="72">
        <f t="shared" si="2"/>
        <v>0</v>
      </c>
      <c r="R58" s="24"/>
      <c r="S58" s="87">
        <f>SUM(S44:S57)</f>
        <v>0</v>
      </c>
    </row>
    <row r="59" spans="1:19" ht="24" customHeight="1">
      <c r="A59" s="22"/>
      <c r="B59" s="4"/>
      <c r="C59" s="5" t="s">
        <v>55</v>
      </c>
      <c r="D59" s="59"/>
      <c r="E59" s="78"/>
      <c r="F59" s="24"/>
      <c r="G59" s="80">
        <f>E59*F59</f>
        <v>0</v>
      </c>
      <c r="H59" s="78"/>
      <c r="I59" s="24"/>
      <c r="J59" s="80"/>
      <c r="K59" s="78"/>
      <c r="L59" s="24"/>
      <c r="M59" s="80"/>
      <c r="N59" s="78"/>
      <c r="O59" s="24"/>
      <c r="P59" s="80"/>
      <c r="Q59" s="72">
        <f t="shared" si="2"/>
        <v>0</v>
      </c>
      <c r="R59" s="24"/>
      <c r="S59" s="80"/>
    </row>
    <row r="60" spans="1:19" ht="21" customHeight="1">
      <c r="A60" s="18">
        <v>54</v>
      </c>
      <c r="B60" s="18">
        <v>12</v>
      </c>
      <c r="C60" s="2" t="s">
        <v>56</v>
      </c>
      <c r="D60" s="57" t="s">
        <v>11</v>
      </c>
      <c r="E60" s="74">
        <v>5</v>
      </c>
      <c r="F60" s="19">
        <v>37500</v>
      </c>
      <c r="G60" s="75">
        <f>E60*F60</f>
        <v>187500</v>
      </c>
      <c r="H60" s="74"/>
      <c r="I60" s="19">
        <v>31779.661016949154</v>
      </c>
      <c r="J60" s="75"/>
      <c r="K60" s="72">
        <f>H60+E60</f>
        <v>5</v>
      </c>
      <c r="L60" s="19">
        <v>31779.661016949154</v>
      </c>
      <c r="M60" s="75"/>
      <c r="N60" s="72"/>
      <c r="O60" s="19">
        <v>31779.661016949154</v>
      </c>
      <c r="P60" s="75"/>
      <c r="Q60" s="72">
        <f t="shared" si="2"/>
        <v>-5</v>
      </c>
      <c r="R60" s="19">
        <v>31779.661016949154</v>
      </c>
      <c r="S60" s="75"/>
    </row>
    <row r="61" spans="1:19" ht="21" customHeight="1">
      <c r="A61" s="18">
        <v>55</v>
      </c>
      <c r="B61" s="18">
        <v>11</v>
      </c>
      <c r="C61" s="2" t="s">
        <v>57</v>
      </c>
      <c r="D61" s="57" t="s">
        <v>11</v>
      </c>
      <c r="E61" s="74">
        <v>5</v>
      </c>
      <c r="F61" s="19">
        <v>18750</v>
      </c>
      <c r="G61" s="75">
        <f>E61*F61</f>
        <v>93750</v>
      </c>
      <c r="H61" s="74"/>
      <c r="I61" s="19">
        <v>15889.830508474577</v>
      </c>
      <c r="J61" s="75"/>
      <c r="K61" s="72">
        <f>H61+E61</f>
        <v>5</v>
      </c>
      <c r="L61" s="19">
        <v>15889.830508474577</v>
      </c>
      <c r="M61" s="75"/>
      <c r="N61" s="72"/>
      <c r="O61" s="19">
        <v>15889.830508474577</v>
      </c>
      <c r="P61" s="75"/>
      <c r="Q61" s="72">
        <f t="shared" si="2"/>
        <v>-5</v>
      </c>
      <c r="R61" s="19">
        <v>15889.830508474577</v>
      </c>
      <c r="S61" s="75"/>
    </row>
    <row r="62" spans="1:19" ht="21" customHeight="1">
      <c r="A62" s="18">
        <v>56</v>
      </c>
      <c r="B62" s="18">
        <v>91</v>
      </c>
      <c r="C62" s="2" t="s">
        <v>58</v>
      </c>
      <c r="D62" s="57" t="s">
        <v>11</v>
      </c>
      <c r="E62" s="74">
        <v>10</v>
      </c>
      <c r="F62" s="19">
        <v>9500</v>
      </c>
      <c r="G62" s="75">
        <f>E62*F62</f>
        <v>95000</v>
      </c>
      <c r="H62" s="74"/>
      <c r="I62" s="19">
        <v>8050.8474576271192</v>
      </c>
      <c r="J62" s="75"/>
      <c r="K62" s="72">
        <f>H62+E62</f>
        <v>10</v>
      </c>
      <c r="L62" s="19">
        <v>8050.8474576271192</v>
      </c>
      <c r="M62" s="75"/>
      <c r="N62" s="72"/>
      <c r="O62" s="19">
        <v>8050.8474576271192</v>
      </c>
      <c r="P62" s="75"/>
      <c r="Q62" s="72">
        <f t="shared" si="2"/>
        <v>-10</v>
      </c>
      <c r="R62" s="19">
        <v>8050.8474576271192</v>
      </c>
      <c r="S62" s="75"/>
    </row>
    <row r="63" spans="1:19" ht="24" customHeight="1">
      <c r="A63" s="22"/>
      <c r="B63" s="22"/>
      <c r="C63" s="4"/>
      <c r="D63" s="59"/>
      <c r="E63" s="78"/>
      <c r="F63" s="23">
        <v>0</v>
      </c>
      <c r="G63" s="79">
        <f>SUM(G60:G62)</f>
        <v>376250</v>
      </c>
      <c r="H63" s="78"/>
      <c r="I63" s="23"/>
      <c r="J63" s="87">
        <f>SUM(J60:J62)</f>
        <v>0</v>
      </c>
      <c r="K63" s="78"/>
      <c r="L63" s="23"/>
      <c r="M63" s="87">
        <f>SUM(M60:M62)</f>
        <v>0</v>
      </c>
      <c r="N63" s="78"/>
      <c r="O63" s="23"/>
      <c r="P63" s="87">
        <f>SUM(P60:P62)</f>
        <v>0</v>
      </c>
      <c r="Q63" s="72">
        <f t="shared" si="2"/>
        <v>0</v>
      </c>
      <c r="R63" s="23"/>
      <c r="S63" s="87">
        <f>SUM(S60:S62)</f>
        <v>0</v>
      </c>
    </row>
    <row r="64" spans="1:19" ht="12.75" customHeight="1">
      <c r="A64" s="22"/>
      <c r="B64" s="22"/>
      <c r="C64" s="4"/>
      <c r="D64" s="59"/>
      <c r="E64" s="78"/>
      <c r="F64" s="23">
        <v>0</v>
      </c>
      <c r="G64" s="80"/>
      <c r="H64" s="78"/>
      <c r="I64" s="23"/>
      <c r="J64" s="80"/>
      <c r="K64" s="78"/>
      <c r="L64" s="23"/>
      <c r="M64" s="80"/>
      <c r="N64" s="78"/>
      <c r="O64" s="23"/>
      <c r="P64" s="80"/>
      <c r="Q64" s="72">
        <f t="shared" si="2"/>
        <v>0</v>
      </c>
      <c r="R64" s="23"/>
      <c r="S64" s="80"/>
    </row>
    <row r="65" spans="1:19" ht="21" customHeight="1">
      <c r="A65" s="25">
        <v>57</v>
      </c>
      <c r="B65" s="25" t="s">
        <v>107</v>
      </c>
      <c r="C65" s="6" t="s">
        <v>108</v>
      </c>
      <c r="D65" s="60" t="s">
        <v>61</v>
      </c>
      <c r="E65" s="81">
        <v>10000</v>
      </c>
      <c r="F65" s="26">
        <v>110</v>
      </c>
      <c r="G65" s="77">
        <f>E65*F65</f>
        <v>1100000</v>
      </c>
      <c r="H65" s="81"/>
      <c r="I65" s="26">
        <v>93.220338983050851</v>
      </c>
      <c r="J65" s="77"/>
      <c r="K65" s="72">
        <f>H65+E65</f>
        <v>10000</v>
      </c>
      <c r="L65" s="26">
        <v>93.220338983050851</v>
      </c>
      <c r="M65" s="77"/>
      <c r="N65" s="72"/>
      <c r="O65" s="26">
        <v>93.220338983050851</v>
      </c>
      <c r="P65" s="77"/>
      <c r="Q65" s="72">
        <f t="shared" si="2"/>
        <v>-10000</v>
      </c>
      <c r="R65" s="26">
        <v>93.220338983050851</v>
      </c>
      <c r="S65" s="77"/>
    </row>
    <row r="66" spans="1:19" ht="21" customHeight="1">
      <c r="A66" s="25">
        <v>58</v>
      </c>
      <c r="B66" s="25" t="s">
        <v>109</v>
      </c>
      <c r="C66" s="6" t="s">
        <v>110</v>
      </c>
      <c r="D66" s="60" t="s">
        <v>61</v>
      </c>
      <c r="E66" s="81">
        <v>4000</v>
      </c>
      <c r="F66" s="26">
        <v>115</v>
      </c>
      <c r="G66" s="77">
        <f>E66*F66</f>
        <v>460000</v>
      </c>
      <c r="H66" s="81"/>
      <c r="I66" s="26">
        <v>97.457627118644069</v>
      </c>
      <c r="J66" s="77"/>
      <c r="K66" s="72">
        <f>H66+E66</f>
        <v>4000</v>
      </c>
      <c r="L66" s="26">
        <v>97.457627118644069</v>
      </c>
      <c r="M66" s="77"/>
      <c r="N66" s="72"/>
      <c r="O66" s="26">
        <v>97.457627118644069</v>
      </c>
      <c r="P66" s="77"/>
      <c r="Q66" s="72">
        <f t="shared" si="2"/>
        <v>-4000</v>
      </c>
      <c r="R66" s="26">
        <v>97.457627118644069</v>
      </c>
      <c r="S66" s="77"/>
    </row>
    <row r="67" spans="1:19" ht="21" customHeight="1">
      <c r="A67" s="25">
        <v>59</v>
      </c>
      <c r="B67" s="25" t="s">
        <v>111</v>
      </c>
      <c r="C67" s="7" t="s">
        <v>112</v>
      </c>
      <c r="D67" s="60" t="s">
        <v>113</v>
      </c>
      <c r="E67" s="81">
        <v>570</v>
      </c>
      <c r="F67" s="26">
        <v>1525</v>
      </c>
      <c r="G67" s="77">
        <f>E67*F67</f>
        <v>869250</v>
      </c>
      <c r="H67" s="81"/>
      <c r="I67" s="26">
        <v>1292.3728813559323</v>
      </c>
      <c r="J67" s="77"/>
      <c r="K67" s="72">
        <f>H67+E67</f>
        <v>570</v>
      </c>
      <c r="L67" s="26">
        <v>1292.3728813559323</v>
      </c>
      <c r="M67" s="77"/>
      <c r="N67" s="72"/>
      <c r="O67" s="26">
        <v>1292.3728813559323</v>
      </c>
      <c r="P67" s="77"/>
      <c r="Q67" s="72">
        <f t="shared" si="2"/>
        <v>-570</v>
      </c>
      <c r="R67" s="26">
        <v>1292.3728813559323</v>
      </c>
      <c r="S67" s="77"/>
    </row>
    <row r="68" spans="1:19" ht="21" customHeight="1">
      <c r="A68" s="25">
        <v>60</v>
      </c>
      <c r="B68" s="25" t="s">
        <v>114</v>
      </c>
      <c r="C68" s="7" t="s">
        <v>115</v>
      </c>
      <c r="D68" s="60" t="s">
        <v>113</v>
      </c>
      <c r="E68" s="81">
        <v>10</v>
      </c>
      <c r="F68" s="26">
        <v>1100</v>
      </c>
      <c r="G68" s="77">
        <f>E68*F68</f>
        <v>11000</v>
      </c>
      <c r="H68" s="81"/>
      <c r="I68" s="26">
        <v>932.20338983050851</v>
      </c>
      <c r="J68" s="77"/>
      <c r="K68" s="72">
        <f>H68+E68</f>
        <v>10</v>
      </c>
      <c r="L68" s="26">
        <v>932.20338983050851</v>
      </c>
      <c r="M68" s="77"/>
      <c r="N68" s="72"/>
      <c r="O68" s="26">
        <v>932.20338983050851</v>
      </c>
      <c r="P68" s="77"/>
      <c r="Q68" s="72">
        <f t="shared" si="2"/>
        <v>-10</v>
      </c>
      <c r="R68" s="26">
        <v>932.20338983050851</v>
      </c>
      <c r="S68" s="77"/>
    </row>
    <row r="69" spans="1:19" ht="21" customHeight="1">
      <c r="A69" s="25">
        <v>61</v>
      </c>
      <c r="B69" s="25" t="s">
        <v>116</v>
      </c>
      <c r="C69" s="6" t="s">
        <v>117</v>
      </c>
      <c r="D69" s="60" t="s">
        <v>113</v>
      </c>
      <c r="E69" s="81">
        <v>25</v>
      </c>
      <c r="F69" s="26">
        <v>900</v>
      </c>
      <c r="G69" s="77">
        <f>E69*F69</f>
        <v>22500</v>
      </c>
      <c r="H69" s="81"/>
      <c r="I69" s="26">
        <v>762.71186440677968</v>
      </c>
      <c r="J69" s="77"/>
      <c r="K69" s="72">
        <f>H69+E69</f>
        <v>25</v>
      </c>
      <c r="L69" s="26">
        <v>762.71186440677968</v>
      </c>
      <c r="M69" s="77"/>
      <c r="N69" s="72"/>
      <c r="O69" s="26">
        <v>762.71186440677968</v>
      </c>
      <c r="P69" s="77"/>
      <c r="Q69" s="72">
        <f t="shared" ref="Q69:Q132" si="3">N69-K69</f>
        <v>-25</v>
      </c>
      <c r="R69" s="26">
        <v>762.71186440677968</v>
      </c>
      <c r="S69" s="77"/>
    </row>
    <row r="70" spans="1:19" ht="31.5">
      <c r="A70" s="25">
        <v>62</v>
      </c>
      <c r="B70" s="25" t="s">
        <v>118</v>
      </c>
      <c r="C70" s="6" t="s">
        <v>119</v>
      </c>
      <c r="D70" s="60" t="s">
        <v>113</v>
      </c>
      <c r="E70" s="81">
        <v>50</v>
      </c>
      <c r="F70" s="26">
        <v>2800</v>
      </c>
      <c r="G70" s="77">
        <f>E70*F70</f>
        <v>140000</v>
      </c>
      <c r="H70" s="81"/>
      <c r="I70" s="26">
        <v>2372.8813559322034</v>
      </c>
      <c r="J70" s="77"/>
      <c r="K70" s="72">
        <f>H70+E70</f>
        <v>50</v>
      </c>
      <c r="L70" s="26">
        <v>2372.8813559322034</v>
      </c>
      <c r="M70" s="77"/>
      <c r="N70" s="72"/>
      <c r="O70" s="26">
        <v>2372.8813559322034</v>
      </c>
      <c r="P70" s="77"/>
      <c r="Q70" s="72">
        <f t="shared" si="3"/>
        <v>-50</v>
      </c>
      <c r="R70" s="26">
        <v>2372.8813559322034</v>
      </c>
      <c r="S70" s="77"/>
    </row>
    <row r="71" spans="1:19" ht="31.5">
      <c r="A71" s="25">
        <v>63</v>
      </c>
      <c r="B71" s="25" t="s">
        <v>120</v>
      </c>
      <c r="C71" s="6" t="s">
        <v>121</v>
      </c>
      <c r="D71" s="60" t="s">
        <v>113</v>
      </c>
      <c r="E71" s="81">
        <v>200</v>
      </c>
      <c r="F71" s="26">
        <v>1400</v>
      </c>
      <c r="G71" s="77">
        <f>E71*F71</f>
        <v>280000</v>
      </c>
      <c r="H71" s="81"/>
      <c r="I71" s="26">
        <v>1186.4406779661017</v>
      </c>
      <c r="J71" s="77"/>
      <c r="K71" s="72">
        <f>H71+E71</f>
        <v>200</v>
      </c>
      <c r="L71" s="26">
        <v>1186.4406779661017</v>
      </c>
      <c r="M71" s="77"/>
      <c r="N71" s="72"/>
      <c r="O71" s="26">
        <v>1186.4406779661017</v>
      </c>
      <c r="P71" s="77"/>
      <c r="Q71" s="72">
        <f t="shared" si="3"/>
        <v>-200</v>
      </c>
      <c r="R71" s="26">
        <v>1186.4406779661017</v>
      </c>
      <c r="S71" s="77"/>
    </row>
    <row r="72" spans="1:19" ht="21" customHeight="1">
      <c r="A72" s="25">
        <v>64</v>
      </c>
      <c r="B72" s="25" t="s">
        <v>122</v>
      </c>
      <c r="C72" s="6" t="s">
        <v>123</v>
      </c>
      <c r="D72" s="58" t="s">
        <v>11</v>
      </c>
      <c r="E72" s="81">
        <v>200</v>
      </c>
      <c r="F72" s="26">
        <v>900</v>
      </c>
      <c r="G72" s="77">
        <f>E72*F72</f>
        <v>180000</v>
      </c>
      <c r="H72" s="81"/>
      <c r="I72" s="26">
        <v>762.71186440677968</v>
      </c>
      <c r="J72" s="77"/>
      <c r="K72" s="72">
        <f>H72+E72</f>
        <v>200</v>
      </c>
      <c r="L72" s="26">
        <v>762.71186440677968</v>
      </c>
      <c r="M72" s="77"/>
      <c r="N72" s="72"/>
      <c r="O72" s="26">
        <v>762.71186440677968</v>
      </c>
      <c r="P72" s="77"/>
      <c r="Q72" s="72">
        <f t="shared" si="3"/>
        <v>-200</v>
      </c>
      <c r="R72" s="26">
        <v>762.71186440677968</v>
      </c>
      <c r="S72" s="77"/>
    </row>
    <row r="73" spans="1:19" ht="21" customHeight="1">
      <c r="A73" s="25">
        <v>65</v>
      </c>
      <c r="B73" s="25" t="s">
        <v>124</v>
      </c>
      <c r="C73" s="6" t="s">
        <v>125</v>
      </c>
      <c r="D73" s="58" t="s">
        <v>11</v>
      </c>
      <c r="E73" s="81">
        <v>18</v>
      </c>
      <c r="F73" s="26">
        <v>1600</v>
      </c>
      <c r="G73" s="77">
        <f>E73*F73</f>
        <v>28800</v>
      </c>
      <c r="H73" s="81"/>
      <c r="I73" s="26">
        <v>1355.9322033898306</v>
      </c>
      <c r="J73" s="77"/>
      <c r="K73" s="72">
        <f>H73+E73</f>
        <v>18</v>
      </c>
      <c r="L73" s="26">
        <v>1355.9322033898306</v>
      </c>
      <c r="M73" s="77"/>
      <c r="N73" s="72"/>
      <c r="O73" s="26">
        <v>1355.9322033898306</v>
      </c>
      <c r="P73" s="77"/>
      <c r="Q73" s="72">
        <f t="shared" si="3"/>
        <v>-18</v>
      </c>
      <c r="R73" s="26">
        <v>1355.9322033898306</v>
      </c>
      <c r="S73" s="77"/>
    </row>
    <row r="74" spans="1:19" ht="21" customHeight="1">
      <c r="A74" s="25">
        <v>66</v>
      </c>
      <c r="B74" s="25" t="s">
        <v>126</v>
      </c>
      <c r="C74" s="6" t="s">
        <v>127</v>
      </c>
      <c r="D74" s="58" t="s">
        <v>11</v>
      </c>
      <c r="E74" s="81">
        <v>4</v>
      </c>
      <c r="F74" s="26">
        <v>18000</v>
      </c>
      <c r="G74" s="77">
        <f>E74*F74</f>
        <v>72000</v>
      </c>
      <c r="H74" s="81"/>
      <c r="I74" s="26">
        <v>15254.237288135593</v>
      </c>
      <c r="J74" s="77"/>
      <c r="K74" s="72">
        <f>H74+E74</f>
        <v>4</v>
      </c>
      <c r="L74" s="26">
        <v>15254.237288135593</v>
      </c>
      <c r="M74" s="77"/>
      <c r="N74" s="72"/>
      <c r="O74" s="26">
        <v>15254.237288135593</v>
      </c>
      <c r="P74" s="77"/>
      <c r="Q74" s="72">
        <f t="shared" si="3"/>
        <v>-4</v>
      </c>
      <c r="R74" s="26">
        <v>15254.237288135593</v>
      </c>
      <c r="S74" s="77"/>
    </row>
    <row r="75" spans="1:19" ht="31.5">
      <c r="A75" s="25">
        <v>67</v>
      </c>
      <c r="B75" s="25" t="s">
        <v>128</v>
      </c>
      <c r="C75" s="6" t="s">
        <v>129</v>
      </c>
      <c r="D75" s="60" t="s">
        <v>61</v>
      </c>
      <c r="E75" s="81">
        <v>2000</v>
      </c>
      <c r="F75" s="26">
        <v>36</v>
      </c>
      <c r="G75" s="77">
        <f>E75*F75</f>
        <v>72000</v>
      </c>
      <c r="H75" s="81"/>
      <c r="I75" s="26">
        <v>30.508474576271187</v>
      </c>
      <c r="J75" s="77"/>
      <c r="K75" s="72">
        <f>H75+E75</f>
        <v>2000</v>
      </c>
      <c r="L75" s="26">
        <v>30.508474576271187</v>
      </c>
      <c r="M75" s="77"/>
      <c r="N75" s="72"/>
      <c r="O75" s="26">
        <v>30.508474576271187</v>
      </c>
      <c r="P75" s="77"/>
      <c r="Q75" s="72">
        <f t="shared" si="3"/>
        <v>-2000</v>
      </c>
      <c r="R75" s="26">
        <v>30.508474576271187</v>
      </c>
      <c r="S75" s="77"/>
    </row>
    <row r="76" spans="1:19" ht="31.5">
      <c r="A76" s="25">
        <v>68</v>
      </c>
      <c r="B76" s="25" t="s">
        <v>130</v>
      </c>
      <c r="C76" s="6" t="s">
        <v>131</v>
      </c>
      <c r="D76" s="60" t="s">
        <v>61</v>
      </c>
      <c r="E76" s="81">
        <v>2000</v>
      </c>
      <c r="F76" s="26">
        <v>100</v>
      </c>
      <c r="G76" s="77">
        <f>E76*F76</f>
        <v>200000</v>
      </c>
      <c r="H76" s="81"/>
      <c r="I76" s="26">
        <v>84.745762711864415</v>
      </c>
      <c r="J76" s="77"/>
      <c r="K76" s="72">
        <f>H76+E76</f>
        <v>2000</v>
      </c>
      <c r="L76" s="26">
        <v>84.745762711864415</v>
      </c>
      <c r="M76" s="77"/>
      <c r="N76" s="72"/>
      <c r="O76" s="26">
        <v>84.745762711864415</v>
      </c>
      <c r="P76" s="77"/>
      <c r="Q76" s="72">
        <f t="shared" si="3"/>
        <v>-2000</v>
      </c>
      <c r="R76" s="26">
        <v>84.745762711864415</v>
      </c>
      <c r="S76" s="77"/>
    </row>
    <row r="77" spans="1:19" ht="31.5">
      <c r="A77" s="25">
        <v>69</v>
      </c>
      <c r="B77" s="25" t="s">
        <v>132</v>
      </c>
      <c r="C77" s="6" t="s">
        <v>133</v>
      </c>
      <c r="D77" s="60" t="s">
        <v>61</v>
      </c>
      <c r="E77" s="81">
        <v>8000</v>
      </c>
      <c r="F77" s="26">
        <v>145</v>
      </c>
      <c r="G77" s="77">
        <f>E77*F77</f>
        <v>1160000</v>
      </c>
      <c r="H77" s="81"/>
      <c r="I77" s="26">
        <v>122.88135593220339</v>
      </c>
      <c r="J77" s="77"/>
      <c r="K77" s="72">
        <f>H77+E77</f>
        <v>8000</v>
      </c>
      <c r="L77" s="26">
        <v>122.88135593220339</v>
      </c>
      <c r="M77" s="77"/>
      <c r="N77" s="72"/>
      <c r="O77" s="26">
        <v>122.88135593220339</v>
      </c>
      <c r="P77" s="77"/>
      <c r="Q77" s="72">
        <f t="shared" si="3"/>
        <v>-8000</v>
      </c>
      <c r="R77" s="26">
        <v>122.88135593220339</v>
      </c>
      <c r="S77" s="77"/>
    </row>
    <row r="78" spans="1:19" ht="31.5">
      <c r="A78" s="25">
        <v>70</v>
      </c>
      <c r="B78" s="25" t="s">
        <v>134</v>
      </c>
      <c r="C78" s="6" t="s">
        <v>135</v>
      </c>
      <c r="D78" s="60" t="s">
        <v>61</v>
      </c>
      <c r="E78" s="81">
        <v>5000</v>
      </c>
      <c r="F78" s="26">
        <v>230</v>
      </c>
      <c r="G78" s="77">
        <f>E78*F78</f>
        <v>1150000</v>
      </c>
      <c r="H78" s="81"/>
      <c r="I78" s="26">
        <v>194.91525423728814</v>
      </c>
      <c r="J78" s="77"/>
      <c r="K78" s="72">
        <f>H78+E78</f>
        <v>5000</v>
      </c>
      <c r="L78" s="26">
        <v>194.91525423728814</v>
      </c>
      <c r="M78" s="77"/>
      <c r="N78" s="72"/>
      <c r="O78" s="26">
        <v>194.91525423728814</v>
      </c>
      <c r="P78" s="77"/>
      <c r="Q78" s="72">
        <f t="shared" si="3"/>
        <v>-5000</v>
      </c>
      <c r="R78" s="26">
        <v>194.91525423728814</v>
      </c>
      <c r="S78" s="77"/>
    </row>
    <row r="79" spans="1:19" ht="31.5">
      <c r="A79" s="25">
        <v>71</v>
      </c>
      <c r="B79" s="25" t="s">
        <v>136</v>
      </c>
      <c r="C79" s="6" t="s">
        <v>137</v>
      </c>
      <c r="D79" s="60" t="s">
        <v>61</v>
      </c>
      <c r="E79" s="81">
        <v>300</v>
      </c>
      <c r="F79" s="26">
        <v>325.00000000000006</v>
      </c>
      <c r="G79" s="77">
        <f>E79*F79</f>
        <v>97500.000000000015</v>
      </c>
      <c r="H79" s="81"/>
      <c r="I79" s="26">
        <v>275.42372881355936</v>
      </c>
      <c r="J79" s="77"/>
      <c r="K79" s="72">
        <f>H79+E79</f>
        <v>300</v>
      </c>
      <c r="L79" s="26">
        <v>275.42372881355936</v>
      </c>
      <c r="M79" s="77"/>
      <c r="N79" s="72"/>
      <c r="O79" s="26">
        <v>275.42372881355936</v>
      </c>
      <c r="P79" s="77"/>
      <c r="Q79" s="72">
        <f t="shared" si="3"/>
        <v>-300</v>
      </c>
      <c r="R79" s="26">
        <v>275.42372881355936</v>
      </c>
      <c r="S79" s="77"/>
    </row>
    <row r="80" spans="1:19" ht="31.5">
      <c r="A80" s="25">
        <v>72</v>
      </c>
      <c r="B80" s="25" t="s">
        <v>138</v>
      </c>
      <c r="C80" s="6" t="s">
        <v>139</v>
      </c>
      <c r="D80" s="60" t="s">
        <v>61</v>
      </c>
      <c r="E80" s="81">
        <v>300</v>
      </c>
      <c r="F80" s="26">
        <v>545</v>
      </c>
      <c r="G80" s="77">
        <f>E80*F80</f>
        <v>163500</v>
      </c>
      <c r="H80" s="81"/>
      <c r="I80" s="26">
        <v>461.86440677966107</v>
      </c>
      <c r="J80" s="77"/>
      <c r="K80" s="72">
        <f>H80+E80</f>
        <v>300</v>
      </c>
      <c r="L80" s="26">
        <v>461.86440677966107</v>
      </c>
      <c r="M80" s="77"/>
      <c r="N80" s="72"/>
      <c r="O80" s="26">
        <v>461.86440677966107</v>
      </c>
      <c r="P80" s="77"/>
      <c r="Q80" s="72">
        <f t="shared" si="3"/>
        <v>-300</v>
      </c>
      <c r="R80" s="26">
        <v>461.86440677966107</v>
      </c>
      <c r="S80" s="77"/>
    </row>
    <row r="81" spans="1:19" ht="31.5">
      <c r="A81" s="25">
        <v>73</v>
      </c>
      <c r="B81" s="25" t="s">
        <v>140</v>
      </c>
      <c r="C81" s="6" t="s">
        <v>141</v>
      </c>
      <c r="D81" s="60" t="s">
        <v>61</v>
      </c>
      <c r="E81" s="81">
        <v>500</v>
      </c>
      <c r="F81" s="26">
        <v>849.99999999999989</v>
      </c>
      <c r="G81" s="77">
        <f>E81*F81</f>
        <v>424999.99999999994</v>
      </c>
      <c r="H81" s="81"/>
      <c r="I81" s="26">
        <v>720.33898305084745</v>
      </c>
      <c r="J81" s="77"/>
      <c r="K81" s="72">
        <f>H81+E81</f>
        <v>500</v>
      </c>
      <c r="L81" s="26">
        <v>720.33898305084745</v>
      </c>
      <c r="M81" s="77"/>
      <c r="N81" s="72"/>
      <c r="O81" s="26">
        <v>720.33898305084745</v>
      </c>
      <c r="P81" s="77"/>
      <c r="Q81" s="72">
        <f t="shared" si="3"/>
        <v>-500</v>
      </c>
      <c r="R81" s="26">
        <v>720.33898305084745</v>
      </c>
      <c r="S81" s="77"/>
    </row>
    <row r="82" spans="1:19" ht="31.5">
      <c r="A82" s="25">
        <v>74</v>
      </c>
      <c r="B82" s="25" t="s">
        <v>142</v>
      </c>
      <c r="C82" s="6" t="s">
        <v>143</v>
      </c>
      <c r="D82" s="58" t="s">
        <v>11</v>
      </c>
      <c r="E82" s="81">
        <v>8</v>
      </c>
      <c r="F82" s="26">
        <v>1800</v>
      </c>
      <c r="G82" s="77">
        <f>E82*F82</f>
        <v>14400</v>
      </c>
      <c r="H82" s="81"/>
      <c r="I82" s="26">
        <v>1525.4237288135594</v>
      </c>
      <c r="J82" s="77"/>
      <c r="K82" s="72">
        <f>H82+E82</f>
        <v>8</v>
      </c>
      <c r="L82" s="26">
        <v>1525.4237288135594</v>
      </c>
      <c r="M82" s="77"/>
      <c r="N82" s="72"/>
      <c r="O82" s="26">
        <v>1525.4237288135594</v>
      </c>
      <c r="P82" s="77"/>
      <c r="Q82" s="72">
        <f t="shared" si="3"/>
        <v>-8</v>
      </c>
      <c r="R82" s="26">
        <v>1525.4237288135594</v>
      </c>
      <c r="S82" s="77"/>
    </row>
    <row r="83" spans="1:19" ht="31.5">
      <c r="A83" s="25">
        <v>75</v>
      </c>
      <c r="B83" s="25" t="s">
        <v>144</v>
      </c>
      <c r="C83" s="6" t="s">
        <v>145</v>
      </c>
      <c r="D83" s="58" t="s">
        <v>11</v>
      </c>
      <c r="E83" s="76">
        <v>10</v>
      </c>
      <c r="F83" s="26">
        <v>13000</v>
      </c>
      <c r="G83" s="77">
        <f>E83*F83</f>
        <v>130000</v>
      </c>
      <c r="H83" s="76"/>
      <c r="I83" s="26">
        <v>11016.949152542373</v>
      </c>
      <c r="J83" s="77"/>
      <c r="K83" s="72">
        <f>H83+E83</f>
        <v>10</v>
      </c>
      <c r="L83" s="26">
        <v>11016.949152542373</v>
      </c>
      <c r="M83" s="77"/>
      <c r="N83" s="72"/>
      <c r="O83" s="26">
        <v>11016.949152542373</v>
      </c>
      <c r="P83" s="77"/>
      <c r="Q83" s="72">
        <f t="shared" si="3"/>
        <v>-10</v>
      </c>
      <c r="R83" s="26">
        <v>11016.949152542373</v>
      </c>
      <c r="S83" s="77"/>
    </row>
    <row r="84" spans="1:19" ht="31.5">
      <c r="A84" s="25">
        <v>76</v>
      </c>
      <c r="B84" s="25" t="s">
        <v>146</v>
      </c>
      <c r="C84" s="6" t="s">
        <v>147</v>
      </c>
      <c r="D84" s="58" t="s">
        <v>11</v>
      </c>
      <c r="E84" s="76">
        <v>14</v>
      </c>
      <c r="F84" s="26">
        <v>13000</v>
      </c>
      <c r="G84" s="77">
        <f>E84*F84</f>
        <v>182000</v>
      </c>
      <c r="H84" s="76"/>
      <c r="I84" s="26">
        <v>11016.949152542373</v>
      </c>
      <c r="J84" s="77"/>
      <c r="K84" s="72">
        <f>H84+E84</f>
        <v>14</v>
      </c>
      <c r="L84" s="26">
        <v>11016.949152542373</v>
      </c>
      <c r="M84" s="77"/>
      <c r="N84" s="72"/>
      <c r="O84" s="26">
        <v>11016.949152542373</v>
      </c>
      <c r="P84" s="77"/>
      <c r="Q84" s="72">
        <f t="shared" si="3"/>
        <v>-14</v>
      </c>
      <c r="R84" s="26">
        <v>11016.949152542373</v>
      </c>
      <c r="S84" s="77"/>
    </row>
    <row r="85" spans="1:19" ht="21" customHeight="1">
      <c r="A85" s="25">
        <v>77</v>
      </c>
      <c r="B85" s="25" t="s">
        <v>148</v>
      </c>
      <c r="C85" s="6" t="s">
        <v>149</v>
      </c>
      <c r="D85" s="58" t="s">
        <v>11</v>
      </c>
      <c r="E85" s="76">
        <v>5</v>
      </c>
      <c r="F85" s="26">
        <v>50000</v>
      </c>
      <c r="G85" s="77">
        <f>E85*F85</f>
        <v>250000</v>
      </c>
      <c r="H85" s="76"/>
      <c r="I85" s="26">
        <v>42372.881355932208</v>
      </c>
      <c r="J85" s="77"/>
      <c r="K85" s="72">
        <f>H85+E85</f>
        <v>5</v>
      </c>
      <c r="L85" s="26">
        <v>42372.881355932208</v>
      </c>
      <c r="M85" s="77"/>
      <c r="N85" s="72"/>
      <c r="O85" s="26">
        <v>42372.881355932208</v>
      </c>
      <c r="P85" s="77"/>
      <c r="Q85" s="72">
        <f t="shared" si="3"/>
        <v>-5</v>
      </c>
      <c r="R85" s="26">
        <v>42372.881355932208</v>
      </c>
      <c r="S85" s="77"/>
    </row>
    <row r="86" spans="1:19" ht="31.5">
      <c r="A86" s="25">
        <v>78</v>
      </c>
      <c r="B86" s="25" t="s">
        <v>150</v>
      </c>
      <c r="C86" s="6" t="s">
        <v>151</v>
      </c>
      <c r="D86" s="58" t="s">
        <v>11</v>
      </c>
      <c r="E86" s="76">
        <v>10</v>
      </c>
      <c r="F86" s="26">
        <v>6000</v>
      </c>
      <c r="G86" s="77">
        <f>E86*F86</f>
        <v>60000</v>
      </c>
      <c r="H86" s="76"/>
      <c r="I86" s="26">
        <v>5084.7457627118647</v>
      </c>
      <c r="J86" s="77"/>
      <c r="K86" s="72">
        <f>H86+E86</f>
        <v>10</v>
      </c>
      <c r="L86" s="26">
        <v>5084.7457627118647</v>
      </c>
      <c r="M86" s="77"/>
      <c r="N86" s="72"/>
      <c r="O86" s="26">
        <v>5084.7457627118647</v>
      </c>
      <c r="P86" s="77"/>
      <c r="Q86" s="72">
        <f t="shared" si="3"/>
        <v>-10</v>
      </c>
      <c r="R86" s="26">
        <v>5084.7457627118647</v>
      </c>
      <c r="S86" s="77"/>
    </row>
    <row r="87" spans="1:19" ht="31.5">
      <c r="A87" s="25">
        <v>79</v>
      </c>
      <c r="B87" s="25" t="s">
        <v>152</v>
      </c>
      <c r="C87" s="6" t="s">
        <v>153</v>
      </c>
      <c r="D87" s="58" t="s">
        <v>11</v>
      </c>
      <c r="E87" s="81">
        <v>18</v>
      </c>
      <c r="F87" s="26">
        <v>22500</v>
      </c>
      <c r="G87" s="77">
        <f>E87*F87</f>
        <v>405000</v>
      </c>
      <c r="H87" s="81"/>
      <c r="I87" s="26">
        <v>19067.796610169491</v>
      </c>
      <c r="J87" s="77"/>
      <c r="K87" s="72">
        <f>H87+E87</f>
        <v>18</v>
      </c>
      <c r="L87" s="26">
        <v>19067.796610169491</v>
      </c>
      <c r="M87" s="77"/>
      <c r="N87" s="72"/>
      <c r="O87" s="26">
        <v>19067.796610169491</v>
      </c>
      <c r="P87" s="77"/>
      <c r="Q87" s="72">
        <f t="shared" si="3"/>
        <v>-18</v>
      </c>
      <c r="R87" s="26">
        <v>19067.796610169491</v>
      </c>
      <c r="S87" s="77"/>
    </row>
    <row r="88" spans="1:19" ht="31.5">
      <c r="A88" s="25">
        <v>80</v>
      </c>
      <c r="B88" s="25" t="s">
        <v>154</v>
      </c>
      <c r="C88" s="6" t="s">
        <v>155</v>
      </c>
      <c r="D88" s="58" t="s">
        <v>11</v>
      </c>
      <c r="E88" s="81">
        <v>18</v>
      </c>
      <c r="F88" s="26">
        <v>54000</v>
      </c>
      <c r="G88" s="77">
        <f>E88*F88</f>
        <v>972000</v>
      </c>
      <c r="H88" s="81"/>
      <c r="I88" s="26">
        <v>45762.711864406781</v>
      </c>
      <c r="J88" s="77"/>
      <c r="K88" s="72">
        <f>H88+E88</f>
        <v>18</v>
      </c>
      <c r="L88" s="26">
        <v>45762.711864406781</v>
      </c>
      <c r="M88" s="77"/>
      <c r="N88" s="72"/>
      <c r="O88" s="26">
        <v>45762.711864406781</v>
      </c>
      <c r="P88" s="77"/>
      <c r="Q88" s="72">
        <f t="shared" si="3"/>
        <v>-18</v>
      </c>
      <c r="R88" s="26">
        <v>45762.711864406781</v>
      </c>
      <c r="S88" s="77"/>
    </row>
    <row r="89" spans="1:19" ht="31.5">
      <c r="A89" s="25">
        <v>81</v>
      </c>
      <c r="B89" s="25" t="s">
        <v>156</v>
      </c>
      <c r="C89" s="6" t="s">
        <v>157</v>
      </c>
      <c r="D89" s="58" t="s">
        <v>11</v>
      </c>
      <c r="E89" s="81">
        <v>6</v>
      </c>
      <c r="F89" s="26">
        <v>25000</v>
      </c>
      <c r="G89" s="77">
        <f>E89*F89</f>
        <v>150000</v>
      </c>
      <c r="H89" s="81"/>
      <c r="I89" s="26">
        <v>21186.440677966104</v>
      </c>
      <c r="J89" s="77"/>
      <c r="K89" s="72">
        <f>H89+E89</f>
        <v>6</v>
      </c>
      <c r="L89" s="26">
        <v>21186.440677966104</v>
      </c>
      <c r="M89" s="77"/>
      <c r="N89" s="72"/>
      <c r="O89" s="26">
        <v>21186.440677966104</v>
      </c>
      <c r="P89" s="77"/>
      <c r="Q89" s="72">
        <f t="shared" si="3"/>
        <v>-6</v>
      </c>
      <c r="R89" s="26">
        <v>21186.440677966104</v>
      </c>
      <c r="S89" s="77"/>
    </row>
    <row r="90" spans="1:19" ht="21" customHeight="1">
      <c r="A90" s="25">
        <v>82</v>
      </c>
      <c r="B90" s="25" t="s">
        <v>158</v>
      </c>
      <c r="C90" s="6" t="s">
        <v>159</v>
      </c>
      <c r="D90" s="60" t="s">
        <v>61</v>
      </c>
      <c r="E90" s="76">
        <v>400</v>
      </c>
      <c r="F90" s="26">
        <v>450</v>
      </c>
      <c r="G90" s="77">
        <f>E90*F90</f>
        <v>180000</v>
      </c>
      <c r="H90" s="76"/>
      <c r="I90" s="26">
        <v>381.35593220338984</v>
      </c>
      <c r="J90" s="77"/>
      <c r="K90" s="72">
        <f>H90+E90</f>
        <v>400</v>
      </c>
      <c r="L90" s="26">
        <v>381.35593220338984</v>
      </c>
      <c r="M90" s="77"/>
      <c r="N90" s="72"/>
      <c r="O90" s="26">
        <v>381.35593220338984</v>
      </c>
      <c r="P90" s="77"/>
      <c r="Q90" s="72">
        <f t="shared" si="3"/>
        <v>-400</v>
      </c>
      <c r="R90" s="26">
        <v>381.35593220338984</v>
      </c>
      <c r="S90" s="77"/>
    </row>
    <row r="91" spans="1:19" ht="21" customHeight="1">
      <c r="A91" s="25">
        <v>83</v>
      </c>
      <c r="B91" s="25" t="s">
        <v>160</v>
      </c>
      <c r="C91" s="6" t="s">
        <v>161</v>
      </c>
      <c r="D91" s="60" t="s">
        <v>61</v>
      </c>
      <c r="E91" s="76">
        <v>400</v>
      </c>
      <c r="F91" s="26">
        <v>300</v>
      </c>
      <c r="G91" s="77">
        <f>E91*F91</f>
        <v>120000</v>
      </c>
      <c r="H91" s="76"/>
      <c r="I91" s="26">
        <v>254.23728813559325</v>
      </c>
      <c r="J91" s="77"/>
      <c r="K91" s="72">
        <f>H91+E91</f>
        <v>400</v>
      </c>
      <c r="L91" s="26">
        <v>254.23728813559325</v>
      </c>
      <c r="M91" s="77"/>
      <c r="N91" s="72"/>
      <c r="O91" s="26">
        <v>254.23728813559325</v>
      </c>
      <c r="P91" s="77"/>
      <c r="Q91" s="72">
        <f t="shared" si="3"/>
        <v>-400</v>
      </c>
      <c r="R91" s="26">
        <v>254.23728813559325</v>
      </c>
      <c r="S91" s="77"/>
    </row>
    <row r="92" spans="1:19" ht="31.5" customHeight="1">
      <c r="A92" s="25">
        <v>84</v>
      </c>
      <c r="B92" s="25" t="s">
        <v>162</v>
      </c>
      <c r="C92" s="6" t="s">
        <v>163</v>
      </c>
      <c r="D92" s="58" t="s">
        <v>11</v>
      </c>
      <c r="E92" s="81">
        <v>20</v>
      </c>
      <c r="F92" s="26">
        <v>4800</v>
      </c>
      <c r="G92" s="77">
        <f>E92*F92</f>
        <v>96000</v>
      </c>
      <c r="H92" s="81"/>
      <c r="I92" s="26">
        <v>4067.7966101694919</v>
      </c>
      <c r="J92" s="77"/>
      <c r="K92" s="72">
        <f>H92+E92</f>
        <v>20</v>
      </c>
      <c r="L92" s="26">
        <v>4067.7966101694919</v>
      </c>
      <c r="M92" s="77"/>
      <c r="N92" s="72"/>
      <c r="O92" s="26">
        <v>4067.7966101694919</v>
      </c>
      <c r="P92" s="77"/>
      <c r="Q92" s="72">
        <f t="shared" si="3"/>
        <v>-20</v>
      </c>
      <c r="R92" s="26">
        <v>4067.7966101694919</v>
      </c>
      <c r="S92" s="77"/>
    </row>
    <row r="93" spans="1:19" ht="31.5">
      <c r="A93" s="25">
        <v>85</v>
      </c>
      <c r="B93" s="25" t="s">
        <v>164</v>
      </c>
      <c r="C93" s="6" t="s">
        <v>165</v>
      </c>
      <c r="D93" s="58" t="s">
        <v>11</v>
      </c>
      <c r="E93" s="81">
        <v>60</v>
      </c>
      <c r="F93" s="26">
        <v>4000</v>
      </c>
      <c r="G93" s="77">
        <f>E93*F93</f>
        <v>240000</v>
      </c>
      <c r="H93" s="81"/>
      <c r="I93" s="26">
        <v>3389.8305084745766</v>
      </c>
      <c r="J93" s="77"/>
      <c r="K93" s="72">
        <f>H93+E93</f>
        <v>60</v>
      </c>
      <c r="L93" s="26">
        <v>3389.8305084745766</v>
      </c>
      <c r="M93" s="77"/>
      <c r="N93" s="72"/>
      <c r="O93" s="26">
        <v>3389.8305084745766</v>
      </c>
      <c r="P93" s="77"/>
      <c r="Q93" s="72">
        <f t="shared" si="3"/>
        <v>-60</v>
      </c>
      <c r="R93" s="26">
        <v>3389.8305084745766</v>
      </c>
      <c r="S93" s="77"/>
    </row>
    <row r="94" spans="1:19" ht="31.5">
      <c r="A94" s="25">
        <v>86</v>
      </c>
      <c r="B94" s="25" t="s">
        <v>166</v>
      </c>
      <c r="C94" s="6" t="s">
        <v>167</v>
      </c>
      <c r="D94" s="58" t="s">
        <v>11</v>
      </c>
      <c r="E94" s="81">
        <v>215</v>
      </c>
      <c r="F94" s="26">
        <v>1400</v>
      </c>
      <c r="G94" s="77">
        <f>E94*F94</f>
        <v>301000</v>
      </c>
      <c r="H94" s="81"/>
      <c r="I94" s="26">
        <v>1186.4406779661017</v>
      </c>
      <c r="J94" s="77"/>
      <c r="K94" s="72">
        <f>H94+E94</f>
        <v>215</v>
      </c>
      <c r="L94" s="26">
        <v>1186.4406779661017</v>
      </c>
      <c r="M94" s="77"/>
      <c r="N94" s="72"/>
      <c r="O94" s="26">
        <v>1186.4406779661017</v>
      </c>
      <c r="P94" s="77"/>
      <c r="Q94" s="72">
        <f t="shared" si="3"/>
        <v>-215</v>
      </c>
      <c r="R94" s="26">
        <v>1186.4406779661017</v>
      </c>
      <c r="S94" s="77"/>
    </row>
    <row r="95" spans="1:19" ht="31.5">
      <c r="A95" s="25">
        <v>87</v>
      </c>
      <c r="B95" s="25" t="s">
        <v>168</v>
      </c>
      <c r="C95" s="6" t="s">
        <v>169</v>
      </c>
      <c r="D95" s="58" t="s">
        <v>11</v>
      </c>
      <c r="E95" s="81">
        <v>95</v>
      </c>
      <c r="F95" s="26">
        <v>1800</v>
      </c>
      <c r="G95" s="77">
        <f>E95*F95</f>
        <v>171000</v>
      </c>
      <c r="H95" s="81"/>
      <c r="I95" s="26">
        <v>1525.4237288135594</v>
      </c>
      <c r="J95" s="77"/>
      <c r="K95" s="72">
        <f>H95+E95</f>
        <v>95</v>
      </c>
      <c r="L95" s="26">
        <v>1525.4237288135594</v>
      </c>
      <c r="M95" s="77"/>
      <c r="N95" s="72"/>
      <c r="O95" s="26">
        <v>1525.4237288135594</v>
      </c>
      <c r="P95" s="77"/>
      <c r="Q95" s="72">
        <f t="shared" si="3"/>
        <v>-95</v>
      </c>
      <c r="R95" s="26">
        <v>1525.4237288135594</v>
      </c>
      <c r="S95" s="77"/>
    </row>
    <row r="96" spans="1:19" ht="21" customHeight="1">
      <c r="A96" s="25">
        <v>88</v>
      </c>
      <c r="B96" s="25" t="s">
        <v>170</v>
      </c>
      <c r="C96" s="6" t="s">
        <v>171</v>
      </c>
      <c r="D96" s="58" t="s">
        <v>11</v>
      </c>
      <c r="E96" s="81">
        <v>8</v>
      </c>
      <c r="F96" s="26">
        <v>160</v>
      </c>
      <c r="G96" s="77">
        <f>E96*F96</f>
        <v>1280</v>
      </c>
      <c r="H96" s="81"/>
      <c r="I96" s="26">
        <v>135.59322033898306</v>
      </c>
      <c r="J96" s="77"/>
      <c r="K96" s="72">
        <f>H96+E96</f>
        <v>8</v>
      </c>
      <c r="L96" s="26">
        <v>135.59322033898306</v>
      </c>
      <c r="M96" s="77"/>
      <c r="N96" s="72"/>
      <c r="O96" s="26">
        <v>135.59322033898306</v>
      </c>
      <c r="P96" s="77"/>
      <c r="Q96" s="72">
        <f t="shared" si="3"/>
        <v>-8</v>
      </c>
      <c r="R96" s="26">
        <v>135.59322033898306</v>
      </c>
      <c r="S96" s="77"/>
    </row>
    <row r="97" spans="1:19" ht="31.5">
      <c r="A97" s="25">
        <v>89</v>
      </c>
      <c r="B97" s="25" t="s">
        <v>172</v>
      </c>
      <c r="C97" s="6" t="s">
        <v>173</v>
      </c>
      <c r="D97" s="58" t="s">
        <v>11</v>
      </c>
      <c r="E97" s="81">
        <v>40</v>
      </c>
      <c r="F97" s="26">
        <v>3700.0000000000005</v>
      </c>
      <c r="G97" s="77">
        <f>E97*F97</f>
        <v>148000.00000000003</v>
      </c>
      <c r="H97" s="81"/>
      <c r="I97" s="26">
        <v>3135.5932203389834</v>
      </c>
      <c r="J97" s="77"/>
      <c r="K97" s="72">
        <f>H97+E97</f>
        <v>40</v>
      </c>
      <c r="L97" s="26">
        <v>3135.5932203389834</v>
      </c>
      <c r="M97" s="77"/>
      <c r="N97" s="72"/>
      <c r="O97" s="26">
        <v>3135.5932203389834</v>
      </c>
      <c r="P97" s="77"/>
      <c r="Q97" s="72">
        <f t="shared" si="3"/>
        <v>-40</v>
      </c>
      <c r="R97" s="26">
        <v>3135.5932203389834</v>
      </c>
      <c r="S97" s="77"/>
    </row>
    <row r="98" spans="1:19" ht="21" customHeight="1">
      <c r="A98" s="25">
        <v>90</v>
      </c>
      <c r="B98" s="25" t="s">
        <v>174</v>
      </c>
      <c r="C98" s="6" t="s">
        <v>175</v>
      </c>
      <c r="D98" s="58" t="s">
        <v>11</v>
      </c>
      <c r="E98" s="81">
        <v>40</v>
      </c>
      <c r="F98" s="26">
        <v>1000</v>
      </c>
      <c r="G98" s="77">
        <f>E98*F98</f>
        <v>40000</v>
      </c>
      <c r="H98" s="81"/>
      <c r="I98" s="26">
        <v>847.45762711864415</v>
      </c>
      <c r="J98" s="77"/>
      <c r="K98" s="72">
        <f>H98+E98</f>
        <v>40</v>
      </c>
      <c r="L98" s="26">
        <v>847.45762711864415</v>
      </c>
      <c r="M98" s="77"/>
      <c r="N98" s="72"/>
      <c r="O98" s="26">
        <v>847.45762711864415</v>
      </c>
      <c r="P98" s="77"/>
      <c r="Q98" s="72">
        <f t="shared" si="3"/>
        <v>-40</v>
      </c>
      <c r="R98" s="26">
        <v>847.45762711864415</v>
      </c>
      <c r="S98" s="77"/>
    </row>
    <row r="99" spans="1:19" ht="21" customHeight="1">
      <c r="A99" s="25">
        <v>91</v>
      </c>
      <c r="B99" s="25" t="s">
        <v>176</v>
      </c>
      <c r="C99" s="6" t="s">
        <v>177</v>
      </c>
      <c r="D99" s="58" t="s">
        <v>11</v>
      </c>
      <c r="E99" s="81">
        <v>40</v>
      </c>
      <c r="F99" s="26">
        <v>210</v>
      </c>
      <c r="G99" s="77">
        <f>E99*F99</f>
        <v>8400</v>
      </c>
      <c r="H99" s="81"/>
      <c r="I99" s="26">
        <v>177.96610169491527</v>
      </c>
      <c r="J99" s="77"/>
      <c r="K99" s="72">
        <f>H99+E99</f>
        <v>40</v>
      </c>
      <c r="L99" s="26">
        <v>177.96610169491527</v>
      </c>
      <c r="M99" s="77"/>
      <c r="N99" s="72"/>
      <c r="O99" s="26">
        <v>177.96610169491527</v>
      </c>
      <c r="P99" s="77"/>
      <c r="Q99" s="72">
        <f t="shared" si="3"/>
        <v>-40</v>
      </c>
      <c r="R99" s="26">
        <v>177.96610169491527</v>
      </c>
      <c r="S99" s="77"/>
    </row>
    <row r="100" spans="1:19" ht="21" customHeight="1">
      <c r="A100" s="25">
        <v>92</v>
      </c>
      <c r="B100" s="25" t="s">
        <v>178</v>
      </c>
      <c r="C100" s="6" t="s">
        <v>179</v>
      </c>
      <c r="D100" s="58" t="s">
        <v>11</v>
      </c>
      <c r="E100" s="81">
        <v>40</v>
      </c>
      <c r="F100" s="26">
        <v>600</v>
      </c>
      <c r="G100" s="77">
        <f>E100*F100</f>
        <v>24000</v>
      </c>
      <c r="H100" s="81"/>
      <c r="I100" s="26">
        <v>508.47457627118649</v>
      </c>
      <c r="J100" s="77"/>
      <c r="K100" s="72">
        <f>H100+E100</f>
        <v>40</v>
      </c>
      <c r="L100" s="26">
        <v>508.47457627118649</v>
      </c>
      <c r="M100" s="77"/>
      <c r="N100" s="72"/>
      <c r="O100" s="26">
        <v>508.47457627118649</v>
      </c>
      <c r="P100" s="77"/>
      <c r="Q100" s="72">
        <f t="shared" si="3"/>
        <v>-40</v>
      </c>
      <c r="R100" s="26">
        <v>508.47457627118649</v>
      </c>
      <c r="S100" s="77"/>
    </row>
    <row r="101" spans="1:19" ht="21" customHeight="1">
      <c r="A101" s="25">
        <v>93</v>
      </c>
      <c r="B101" s="25" t="s">
        <v>180</v>
      </c>
      <c r="C101" s="6" t="s">
        <v>181</v>
      </c>
      <c r="D101" s="58" t="s">
        <v>11</v>
      </c>
      <c r="E101" s="81">
        <v>5</v>
      </c>
      <c r="F101" s="26">
        <v>3000</v>
      </c>
      <c r="G101" s="77">
        <f>E101*F101</f>
        <v>15000</v>
      </c>
      <c r="H101" s="81"/>
      <c r="I101" s="26">
        <v>2542.3728813559323</v>
      </c>
      <c r="J101" s="77"/>
      <c r="K101" s="72">
        <f>H101+E101</f>
        <v>5</v>
      </c>
      <c r="L101" s="26">
        <v>2542.3728813559323</v>
      </c>
      <c r="M101" s="77"/>
      <c r="N101" s="72"/>
      <c r="O101" s="26">
        <v>2542.3728813559323</v>
      </c>
      <c r="P101" s="77"/>
      <c r="Q101" s="72">
        <f t="shared" si="3"/>
        <v>-5</v>
      </c>
      <c r="R101" s="26">
        <v>2542.3728813559323</v>
      </c>
      <c r="S101" s="77"/>
    </row>
    <row r="102" spans="1:19" ht="21" customHeight="1">
      <c r="A102" s="25">
        <v>94</v>
      </c>
      <c r="B102" s="25" t="s">
        <v>182</v>
      </c>
      <c r="C102" s="6" t="s">
        <v>183</v>
      </c>
      <c r="D102" s="58" t="s">
        <v>11</v>
      </c>
      <c r="E102" s="81">
        <v>10</v>
      </c>
      <c r="F102" s="26">
        <v>4899.9999999999991</v>
      </c>
      <c r="G102" s="77">
        <f>E102*F102</f>
        <v>48999.999999999993</v>
      </c>
      <c r="H102" s="81"/>
      <c r="I102" s="26">
        <v>4152.5423728813557</v>
      </c>
      <c r="J102" s="77"/>
      <c r="K102" s="72">
        <f>H102+E102</f>
        <v>10</v>
      </c>
      <c r="L102" s="26">
        <v>4152.5423728813557</v>
      </c>
      <c r="M102" s="77"/>
      <c r="N102" s="72"/>
      <c r="O102" s="26">
        <v>4152.5423728813557</v>
      </c>
      <c r="P102" s="77"/>
      <c r="Q102" s="72">
        <f t="shared" si="3"/>
        <v>-10</v>
      </c>
      <c r="R102" s="26">
        <v>4152.5423728813557</v>
      </c>
      <c r="S102" s="77"/>
    </row>
    <row r="103" spans="1:19" ht="21" customHeight="1">
      <c r="A103" s="25">
        <v>95</v>
      </c>
      <c r="B103" s="25" t="s">
        <v>184</v>
      </c>
      <c r="C103" s="6" t="s">
        <v>185</v>
      </c>
      <c r="D103" s="58" t="s">
        <v>11</v>
      </c>
      <c r="E103" s="81">
        <v>15</v>
      </c>
      <c r="F103" s="26">
        <v>900</v>
      </c>
      <c r="G103" s="77">
        <f>E103*F103</f>
        <v>13500</v>
      </c>
      <c r="H103" s="81"/>
      <c r="I103" s="26">
        <v>762.71186440677968</v>
      </c>
      <c r="J103" s="77"/>
      <c r="K103" s="72">
        <f>H103+E103</f>
        <v>15</v>
      </c>
      <c r="L103" s="26">
        <v>762.71186440677968</v>
      </c>
      <c r="M103" s="77"/>
      <c r="N103" s="72"/>
      <c r="O103" s="26">
        <v>762.71186440677968</v>
      </c>
      <c r="P103" s="77"/>
      <c r="Q103" s="72">
        <f t="shared" si="3"/>
        <v>-15</v>
      </c>
      <c r="R103" s="26">
        <v>762.71186440677968</v>
      </c>
      <c r="S103" s="77"/>
    </row>
    <row r="104" spans="1:19" ht="21" customHeight="1">
      <c r="A104" s="25">
        <v>96</v>
      </c>
      <c r="B104" s="25" t="s">
        <v>186</v>
      </c>
      <c r="C104" s="6" t="s">
        <v>187</v>
      </c>
      <c r="D104" s="58" t="s">
        <v>11</v>
      </c>
      <c r="E104" s="81">
        <v>15</v>
      </c>
      <c r="F104" s="26">
        <v>3200</v>
      </c>
      <c r="G104" s="77">
        <f>E104*F104</f>
        <v>48000</v>
      </c>
      <c r="H104" s="81"/>
      <c r="I104" s="26">
        <v>2711.8644067796613</v>
      </c>
      <c r="J104" s="77"/>
      <c r="K104" s="72">
        <f>H104+E104</f>
        <v>15</v>
      </c>
      <c r="L104" s="26">
        <v>2711.8644067796613</v>
      </c>
      <c r="M104" s="77"/>
      <c r="N104" s="72"/>
      <c r="O104" s="26">
        <v>2711.8644067796613</v>
      </c>
      <c r="P104" s="77"/>
      <c r="Q104" s="72">
        <f t="shared" si="3"/>
        <v>-15</v>
      </c>
      <c r="R104" s="26">
        <v>2711.8644067796613</v>
      </c>
      <c r="S104" s="77"/>
    </row>
    <row r="105" spans="1:19" ht="47.25">
      <c r="A105" s="25">
        <v>97</v>
      </c>
      <c r="B105" s="25" t="s">
        <v>188</v>
      </c>
      <c r="C105" s="6" t="s">
        <v>189</v>
      </c>
      <c r="D105" s="58" t="s">
        <v>11</v>
      </c>
      <c r="E105" s="81">
        <v>1</v>
      </c>
      <c r="F105" s="26">
        <v>1315000</v>
      </c>
      <c r="G105" s="77">
        <f>E105*F105</f>
        <v>1315000</v>
      </c>
      <c r="H105" s="81"/>
      <c r="I105" s="26">
        <v>1114406.779661017</v>
      </c>
      <c r="J105" s="77"/>
      <c r="K105" s="72">
        <f>H105+E105</f>
        <v>1</v>
      </c>
      <c r="L105" s="26">
        <v>1114406.779661017</v>
      </c>
      <c r="M105" s="77"/>
      <c r="N105" s="72"/>
      <c r="O105" s="26">
        <v>1114406.779661017</v>
      </c>
      <c r="P105" s="77"/>
      <c r="Q105" s="72">
        <f t="shared" si="3"/>
        <v>-1</v>
      </c>
      <c r="R105" s="26">
        <v>1114406.779661017</v>
      </c>
      <c r="S105" s="77"/>
    </row>
    <row r="106" spans="1:19" ht="47.25">
      <c r="A106" s="25">
        <v>98</v>
      </c>
      <c r="B106" s="25" t="s">
        <v>190</v>
      </c>
      <c r="C106" s="6" t="s">
        <v>191</v>
      </c>
      <c r="D106" s="58" t="s">
        <v>11</v>
      </c>
      <c r="E106" s="81">
        <v>1</v>
      </c>
      <c r="F106" s="26">
        <v>875000.00000000012</v>
      </c>
      <c r="G106" s="77">
        <f>E106*F106</f>
        <v>875000.00000000012</v>
      </c>
      <c r="H106" s="81"/>
      <c r="I106" s="26">
        <v>741525.42372881365</v>
      </c>
      <c r="J106" s="77"/>
      <c r="K106" s="72">
        <f>H106+E106</f>
        <v>1</v>
      </c>
      <c r="L106" s="26">
        <v>741525.42372881365</v>
      </c>
      <c r="M106" s="77"/>
      <c r="N106" s="72"/>
      <c r="O106" s="26">
        <v>741525.42372881365</v>
      </c>
      <c r="P106" s="77"/>
      <c r="Q106" s="72">
        <f t="shared" si="3"/>
        <v>-1</v>
      </c>
      <c r="R106" s="26">
        <v>741525.42372881365</v>
      </c>
      <c r="S106" s="77"/>
    </row>
    <row r="107" spans="1:19" ht="41.25" customHeight="1">
      <c r="A107" s="25">
        <v>99</v>
      </c>
      <c r="B107" s="25" t="s">
        <v>192</v>
      </c>
      <c r="C107" s="6" t="s">
        <v>193</v>
      </c>
      <c r="D107" s="58" t="s">
        <v>11</v>
      </c>
      <c r="E107" s="82">
        <v>2</v>
      </c>
      <c r="F107" s="26">
        <v>370000</v>
      </c>
      <c r="G107" s="77">
        <f>E107*F107</f>
        <v>740000</v>
      </c>
      <c r="H107" s="82"/>
      <c r="I107" s="26">
        <v>313559.32203389832</v>
      </c>
      <c r="J107" s="77"/>
      <c r="K107" s="72">
        <f>H107+E107</f>
        <v>2</v>
      </c>
      <c r="L107" s="26">
        <v>313559.32203389832</v>
      </c>
      <c r="M107" s="77"/>
      <c r="N107" s="72"/>
      <c r="O107" s="26">
        <v>313559.32203389832</v>
      </c>
      <c r="P107" s="77"/>
      <c r="Q107" s="72">
        <f t="shared" si="3"/>
        <v>-2</v>
      </c>
      <c r="R107" s="26">
        <v>313559.32203389832</v>
      </c>
      <c r="S107" s="77"/>
    </row>
    <row r="108" spans="1:19" ht="57" customHeight="1">
      <c r="A108" s="25">
        <v>100</v>
      </c>
      <c r="B108" s="27" t="s">
        <v>194</v>
      </c>
      <c r="C108" s="6" t="s">
        <v>195</v>
      </c>
      <c r="D108" s="58" t="s">
        <v>11</v>
      </c>
      <c r="E108" s="82">
        <v>1</v>
      </c>
      <c r="F108" s="26">
        <v>450000.00000000006</v>
      </c>
      <c r="G108" s="77">
        <f>E108*F108</f>
        <v>450000.00000000006</v>
      </c>
      <c r="H108" s="82"/>
      <c r="I108" s="26">
        <v>381355.93220338988</v>
      </c>
      <c r="J108" s="77"/>
      <c r="K108" s="72">
        <f>H108+E108</f>
        <v>1</v>
      </c>
      <c r="L108" s="26">
        <v>381355.93220338988</v>
      </c>
      <c r="M108" s="77"/>
      <c r="N108" s="72"/>
      <c r="O108" s="26">
        <v>381355.93220338988</v>
      </c>
      <c r="P108" s="77"/>
      <c r="Q108" s="72">
        <f t="shared" si="3"/>
        <v>-1</v>
      </c>
      <c r="R108" s="26">
        <v>381355.93220338988</v>
      </c>
      <c r="S108" s="77"/>
    </row>
    <row r="109" spans="1:19" ht="93" customHeight="1">
      <c r="A109" s="25">
        <v>101</v>
      </c>
      <c r="B109" s="20" t="s">
        <v>196</v>
      </c>
      <c r="C109" s="3" t="s">
        <v>197</v>
      </c>
      <c r="D109" s="58" t="s">
        <v>11</v>
      </c>
      <c r="E109" s="76">
        <v>1</v>
      </c>
      <c r="F109" s="26">
        <v>4000000</v>
      </c>
      <c r="G109" s="77">
        <f>E109*F109</f>
        <v>4000000</v>
      </c>
      <c r="H109" s="76"/>
      <c r="I109" s="26">
        <v>3389830.5084745763</v>
      </c>
      <c r="J109" s="77"/>
      <c r="K109" s="72">
        <f>H109+E109</f>
        <v>1</v>
      </c>
      <c r="L109" s="26">
        <v>3389830.5084745763</v>
      </c>
      <c r="M109" s="77"/>
      <c r="N109" s="72"/>
      <c r="O109" s="26">
        <v>3389830.5084745763</v>
      </c>
      <c r="P109" s="77"/>
      <c r="Q109" s="72">
        <f t="shared" si="3"/>
        <v>-1</v>
      </c>
      <c r="R109" s="26">
        <v>3389830.5084745763</v>
      </c>
      <c r="S109" s="77"/>
    </row>
    <row r="110" spans="1:19" ht="21" customHeight="1">
      <c r="A110" s="25">
        <v>102</v>
      </c>
      <c r="B110" s="25" t="s">
        <v>198</v>
      </c>
      <c r="C110" s="6" t="s">
        <v>199</v>
      </c>
      <c r="D110" s="60" t="s">
        <v>61</v>
      </c>
      <c r="E110" s="81">
        <v>200</v>
      </c>
      <c r="F110" s="26">
        <v>300</v>
      </c>
      <c r="G110" s="77">
        <f>E110*F110</f>
        <v>60000</v>
      </c>
      <c r="H110" s="81"/>
      <c r="I110" s="26">
        <v>254.23728813559325</v>
      </c>
      <c r="J110" s="77"/>
      <c r="K110" s="72">
        <f>H110+E110</f>
        <v>200</v>
      </c>
      <c r="L110" s="26">
        <v>254.23728813559325</v>
      </c>
      <c r="M110" s="77"/>
      <c r="N110" s="72"/>
      <c r="O110" s="26">
        <v>254.23728813559325</v>
      </c>
      <c r="P110" s="77"/>
      <c r="Q110" s="72">
        <f t="shared" si="3"/>
        <v>-200</v>
      </c>
      <c r="R110" s="26">
        <v>254.23728813559325</v>
      </c>
      <c r="S110" s="77"/>
    </row>
    <row r="111" spans="1:19" ht="21" customHeight="1">
      <c r="A111" s="25">
        <v>103</v>
      </c>
      <c r="B111" s="25" t="s">
        <v>200</v>
      </c>
      <c r="C111" s="6" t="s">
        <v>201</v>
      </c>
      <c r="D111" s="60" t="s">
        <v>61</v>
      </c>
      <c r="E111" s="81">
        <v>200</v>
      </c>
      <c r="F111" s="26">
        <v>560</v>
      </c>
      <c r="G111" s="77">
        <f>E111*F111</f>
        <v>112000</v>
      </c>
      <c r="H111" s="81"/>
      <c r="I111" s="26">
        <v>474.57627118644069</v>
      </c>
      <c r="J111" s="77"/>
      <c r="K111" s="72">
        <f>H111+E111</f>
        <v>200</v>
      </c>
      <c r="L111" s="26">
        <v>474.57627118644069</v>
      </c>
      <c r="M111" s="77"/>
      <c r="N111" s="72"/>
      <c r="O111" s="26">
        <v>474.57627118644069</v>
      </c>
      <c r="P111" s="77"/>
      <c r="Q111" s="72">
        <f t="shared" si="3"/>
        <v>-200</v>
      </c>
      <c r="R111" s="26">
        <v>474.57627118644069</v>
      </c>
      <c r="S111" s="77"/>
    </row>
    <row r="112" spans="1:19" ht="21" customHeight="1">
      <c r="A112" s="25">
        <v>104</v>
      </c>
      <c r="B112" s="25" t="s">
        <v>202</v>
      </c>
      <c r="C112" s="6" t="s">
        <v>203</v>
      </c>
      <c r="D112" s="60" t="s">
        <v>61</v>
      </c>
      <c r="E112" s="81">
        <v>75</v>
      </c>
      <c r="F112" s="26">
        <v>750</v>
      </c>
      <c r="G112" s="77">
        <f>E112*F112</f>
        <v>56250</v>
      </c>
      <c r="H112" s="81"/>
      <c r="I112" s="26">
        <v>635.59322033898309</v>
      </c>
      <c r="J112" s="77"/>
      <c r="K112" s="72">
        <f>H112+E112</f>
        <v>75</v>
      </c>
      <c r="L112" s="26">
        <v>635.59322033898309</v>
      </c>
      <c r="M112" s="77"/>
      <c r="N112" s="72"/>
      <c r="O112" s="26">
        <v>635.59322033898309</v>
      </c>
      <c r="P112" s="77"/>
      <c r="Q112" s="72">
        <f t="shared" si="3"/>
        <v>-75</v>
      </c>
      <c r="R112" s="26">
        <v>635.59322033898309</v>
      </c>
      <c r="S112" s="77"/>
    </row>
    <row r="113" spans="1:19" ht="21" customHeight="1">
      <c r="A113" s="25">
        <v>105</v>
      </c>
      <c r="B113" s="25" t="s">
        <v>204</v>
      </c>
      <c r="C113" s="6" t="s">
        <v>205</v>
      </c>
      <c r="D113" s="60" t="s">
        <v>61</v>
      </c>
      <c r="E113" s="81">
        <v>50</v>
      </c>
      <c r="F113" s="26">
        <v>1050</v>
      </c>
      <c r="G113" s="77">
        <f>E113*F113</f>
        <v>52500</v>
      </c>
      <c r="H113" s="81"/>
      <c r="I113" s="26">
        <v>889.83050847457628</v>
      </c>
      <c r="J113" s="77"/>
      <c r="K113" s="72">
        <f>H113+E113</f>
        <v>50</v>
      </c>
      <c r="L113" s="26">
        <v>889.83050847457628</v>
      </c>
      <c r="M113" s="77"/>
      <c r="N113" s="72"/>
      <c r="O113" s="26">
        <v>889.83050847457628</v>
      </c>
      <c r="P113" s="77"/>
      <c r="Q113" s="72">
        <f t="shared" si="3"/>
        <v>-50</v>
      </c>
      <c r="R113" s="26">
        <v>889.83050847457628</v>
      </c>
      <c r="S113" s="77"/>
    </row>
    <row r="114" spans="1:19" ht="21" customHeight="1">
      <c r="A114" s="25">
        <v>106</v>
      </c>
      <c r="B114" s="25" t="s">
        <v>206</v>
      </c>
      <c r="C114" s="6" t="s">
        <v>207</v>
      </c>
      <c r="D114" s="60" t="s">
        <v>61</v>
      </c>
      <c r="E114" s="81">
        <v>50</v>
      </c>
      <c r="F114" s="26">
        <v>1500</v>
      </c>
      <c r="G114" s="77">
        <f>E114*F114</f>
        <v>75000</v>
      </c>
      <c r="H114" s="81"/>
      <c r="I114" s="26">
        <v>1271.1864406779662</v>
      </c>
      <c r="J114" s="77"/>
      <c r="K114" s="72">
        <f>H114+E114</f>
        <v>50</v>
      </c>
      <c r="L114" s="26">
        <v>1271.1864406779662</v>
      </c>
      <c r="M114" s="77"/>
      <c r="N114" s="72"/>
      <c r="O114" s="26">
        <v>1271.1864406779662</v>
      </c>
      <c r="P114" s="77"/>
      <c r="Q114" s="72">
        <f t="shared" si="3"/>
        <v>-50</v>
      </c>
      <c r="R114" s="26">
        <v>1271.1864406779662</v>
      </c>
      <c r="S114" s="77"/>
    </row>
    <row r="115" spans="1:19" ht="21" customHeight="1">
      <c r="A115" s="25">
        <v>107</v>
      </c>
      <c r="B115" s="25" t="s">
        <v>208</v>
      </c>
      <c r="C115" s="6" t="s">
        <v>209</v>
      </c>
      <c r="D115" s="60" t="s">
        <v>61</v>
      </c>
      <c r="E115" s="81">
        <v>100</v>
      </c>
      <c r="F115" s="26">
        <v>1900</v>
      </c>
      <c r="G115" s="77">
        <f>E115*F115</f>
        <v>190000</v>
      </c>
      <c r="H115" s="81"/>
      <c r="I115" s="26">
        <v>1610.1694915254238</v>
      </c>
      <c r="J115" s="77"/>
      <c r="K115" s="72">
        <f>H115+E115</f>
        <v>100</v>
      </c>
      <c r="L115" s="26">
        <v>1610.1694915254238</v>
      </c>
      <c r="M115" s="77"/>
      <c r="N115" s="72"/>
      <c r="O115" s="26">
        <v>1610.1694915254238</v>
      </c>
      <c r="P115" s="77"/>
      <c r="Q115" s="72">
        <f t="shared" si="3"/>
        <v>-100</v>
      </c>
      <c r="R115" s="26">
        <v>1610.1694915254238</v>
      </c>
      <c r="S115" s="77"/>
    </row>
    <row r="116" spans="1:19" ht="21" customHeight="1">
      <c r="A116" s="25">
        <v>108</v>
      </c>
      <c r="B116" s="25" t="s">
        <v>210</v>
      </c>
      <c r="C116" s="6" t="s">
        <v>211</v>
      </c>
      <c r="D116" s="60" t="s">
        <v>61</v>
      </c>
      <c r="E116" s="81">
        <v>500</v>
      </c>
      <c r="F116" s="26">
        <v>2400</v>
      </c>
      <c r="G116" s="77">
        <f>E116*F116</f>
        <v>1200000</v>
      </c>
      <c r="H116" s="81"/>
      <c r="I116" s="26">
        <v>2033.898305084746</v>
      </c>
      <c r="J116" s="77"/>
      <c r="K116" s="72">
        <f>H116+E116</f>
        <v>500</v>
      </c>
      <c r="L116" s="26">
        <v>2033.898305084746</v>
      </c>
      <c r="M116" s="77"/>
      <c r="N116" s="72"/>
      <c r="O116" s="26">
        <v>2033.898305084746</v>
      </c>
      <c r="P116" s="77"/>
      <c r="Q116" s="72">
        <f t="shared" si="3"/>
        <v>-500</v>
      </c>
      <c r="R116" s="26">
        <v>2033.898305084746</v>
      </c>
      <c r="S116" s="77"/>
    </row>
    <row r="117" spans="1:19" ht="21" customHeight="1">
      <c r="A117" s="25">
        <v>109</v>
      </c>
      <c r="B117" s="25" t="s">
        <v>212</v>
      </c>
      <c r="C117" s="6" t="s">
        <v>213</v>
      </c>
      <c r="D117" s="60" t="s">
        <v>11</v>
      </c>
      <c r="E117" s="81">
        <v>8</v>
      </c>
      <c r="F117" s="26">
        <v>849.99999999999989</v>
      </c>
      <c r="G117" s="77">
        <f>E117*F117</f>
        <v>6799.9999999999991</v>
      </c>
      <c r="H117" s="81"/>
      <c r="I117" s="26">
        <v>720.33898305084745</v>
      </c>
      <c r="J117" s="77"/>
      <c r="K117" s="72">
        <f>H117+E117</f>
        <v>8</v>
      </c>
      <c r="L117" s="26">
        <v>720.33898305084745</v>
      </c>
      <c r="M117" s="77"/>
      <c r="N117" s="72"/>
      <c r="O117" s="26">
        <v>720.33898305084745</v>
      </c>
      <c r="P117" s="77"/>
      <c r="Q117" s="72">
        <f t="shared" si="3"/>
        <v>-8</v>
      </c>
      <c r="R117" s="26">
        <v>720.33898305084745</v>
      </c>
      <c r="S117" s="77"/>
    </row>
    <row r="118" spans="1:19" ht="21" customHeight="1">
      <c r="A118" s="25">
        <v>110</v>
      </c>
      <c r="B118" s="25" t="s">
        <v>214</v>
      </c>
      <c r="C118" s="6" t="s">
        <v>215</v>
      </c>
      <c r="D118" s="60" t="s">
        <v>11</v>
      </c>
      <c r="E118" s="81">
        <v>8</v>
      </c>
      <c r="F118" s="26">
        <v>1200</v>
      </c>
      <c r="G118" s="77">
        <f>E118*F118</f>
        <v>9600</v>
      </c>
      <c r="H118" s="81"/>
      <c r="I118" s="26">
        <v>1016.949152542373</v>
      </c>
      <c r="J118" s="77"/>
      <c r="K118" s="72">
        <f>H118+E118</f>
        <v>8</v>
      </c>
      <c r="L118" s="26">
        <v>1016.949152542373</v>
      </c>
      <c r="M118" s="77"/>
      <c r="N118" s="72"/>
      <c r="O118" s="26">
        <v>1016.949152542373</v>
      </c>
      <c r="P118" s="77"/>
      <c r="Q118" s="72">
        <f t="shared" si="3"/>
        <v>-8</v>
      </c>
      <c r="R118" s="26">
        <v>1016.949152542373</v>
      </c>
      <c r="S118" s="77"/>
    </row>
    <row r="119" spans="1:19" ht="21" customHeight="1">
      <c r="A119" s="25">
        <v>111</v>
      </c>
      <c r="B119" s="25" t="s">
        <v>216</v>
      </c>
      <c r="C119" s="6" t="s">
        <v>217</v>
      </c>
      <c r="D119" s="60" t="s">
        <v>11</v>
      </c>
      <c r="E119" s="81">
        <v>8</v>
      </c>
      <c r="F119" s="26">
        <v>1500</v>
      </c>
      <c r="G119" s="77">
        <f>E119*F119</f>
        <v>12000</v>
      </c>
      <c r="H119" s="81"/>
      <c r="I119" s="26">
        <v>1271.1864406779662</v>
      </c>
      <c r="J119" s="77"/>
      <c r="K119" s="72">
        <f>H119+E119</f>
        <v>8</v>
      </c>
      <c r="L119" s="26">
        <v>1271.1864406779662</v>
      </c>
      <c r="M119" s="77"/>
      <c r="N119" s="72"/>
      <c r="O119" s="26">
        <v>1271.1864406779662</v>
      </c>
      <c r="P119" s="77"/>
      <c r="Q119" s="72">
        <f t="shared" si="3"/>
        <v>-8</v>
      </c>
      <c r="R119" s="26">
        <v>1271.1864406779662</v>
      </c>
      <c r="S119" s="77"/>
    </row>
    <row r="120" spans="1:19" ht="21" customHeight="1">
      <c r="A120" s="25">
        <v>112</v>
      </c>
      <c r="B120" s="25" t="s">
        <v>218</v>
      </c>
      <c r="C120" s="6" t="s">
        <v>219</v>
      </c>
      <c r="D120" s="58" t="s">
        <v>11</v>
      </c>
      <c r="E120" s="81">
        <v>4</v>
      </c>
      <c r="F120" s="26">
        <v>1900</v>
      </c>
      <c r="G120" s="77">
        <f>E120*F120</f>
        <v>7600</v>
      </c>
      <c r="H120" s="81"/>
      <c r="I120" s="26">
        <v>1610.1694915254238</v>
      </c>
      <c r="J120" s="77"/>
      <c r="K120" s="72">
        <f>H120+E120</f>
        <v>4</v>
      </c>
      <c r="L120" s="26">
        <v>1610.1694915254238</v>
      </c>
      <c r="M120" s="77"/>
      <c r="N120" s="72"/>
      <c r="O120" s="26">
        <v>1610.1694915254238</v>
      </c>
      <c r="P120" s="77"/>
      <c r="Q120" s="72">
        <f t="shared" si="3"/>
        <v>-4</v>
      </c>
      <c r="R120" s="26">
        <v>1610.1694915254238</v>
      </c>
      <c r="S120" s="77"/>
    </row>
    <row r="121" spans="1:19" ht="21" customHeight="1">
      <c r="A121" s="25">
        <v>113</v>
      </c>
      <c r="B121" s="25" t="s">
        <v>220</v>
      </c>
      <c r="C121" s="6" t="s">
        <v>221</v>
      </c>
      <c r="D121" s="58" t="s">
        <v>11</v>
      </c>
      <c r="E121" s="81">
        <v>4</v>
      </c>
      <c r="F121" s="26">
        <v>2500</v>
      </c>
      <c r="G121" s="77">
        <f>E121*F121</f>
        <v>10000</v>
      </c>
      <c r="H121" s="81"/>
      <c r="I121" s="26">
        <v>2118.6440677966102</v>
      </c>
      <c r="J121" s="77"/>
      <c r="K121" s="72">
        <f>H121+E121</f>
        <v>4</v>
      </c>
      <c r="L121" s="26">
        <v>2118.6440677966102</v>
      </c>
      <c r="M121" s="77"/>
      <c r="N121" s="72"/>
      <c r="O121" s="26">
        <v>2118.6440677966102</v>
      </c>
      <c r="P121" s="77"/>
      <c r="Q121" s="72">
        <f t="shared" si="3"/>
        <v>-4</v>
      </c>
      <c r="R121" s="26">
        <v>2118.6440677966102</v>
      </c>
      <c r="S121" s="77"/>
    </row>
    <row r="122" spans="1:19" ht="21" customHeight="1">
      <c r="A122" s="25">
        <v>114</v>
      </c>
      <c r="B122" s="25" t="s">
        <v>222</v>
      </c>
      <c r="C122" s="6" t="s">
        <v>223</v>
      </c>
      <c r="D122" s="58" t="s">
        <v>11</v>
      </c>
      <c r="E122" s="81">
        <v>4</v>
      </c>
      <c r="F122" s="26">
        <v>3500</v>
      </c>
      <c r="G122" s="77">
        <f>E122*F122</f>
        <v>14000</v>
      </c>
      <c r="H122" s="81"/>
      <c r="I122" s="26">
        <v>2966.1016949152545</v>
      </c>
      <c r="J122" s="77"/>
      <c r="K122" s="72">
        <f>H122+E122</f>
        <v>4</v>
      </c>
      <c r="L122" s="26">
        <v>2966.1016949152545</v>
      </c>
      <c r="M122" s="77"/>
      <c r="N122" s="72"/>
      <c r="O122" s="26">
        <v>2966.1016949152545</v>
      </c>
      <c r="P122" s="77"/>
      <c r="Q122" s="72">
        <f t="shared" si="3"/>
        <v>-4</v>
      </c>
      <c r="R122" s="26">
        <v>2966.1016949152545</v>
      </c>
      <c r="S122" s="77"/>
    </row>
    <row r="123" spans="1:19" ht="21" customHeight="1">
      <c r="A123" s="25">
        <v>115</v>
      </c>
      <c r="B123" s="25" t="s">
        <v>224</v>
      </c>
      <c r="C123" s="6" t="s">
        <v>225</v>
      </c>
      <c r="D123" s="58" t="s">
        <v>11</v>
      </c>
      <c r="E123" s="81">
        <v>12</v>
      </c>
      <c r="F123" s="26">
        <v>4000</v>
      </c>
      <c r="G123" s="77">
        <f>E123*F123</f>
        <v>48000</v>
      </c>
      <c r="H123" s="81"/>
      <c r="I123" s="26">
        <v>3389.8305084745766</v>
      </c>
      <c r="J123" s="77"/>
      <c r="K123" s="72">
        <f>H123+E123</f>
        <v>12</v>
      </c>
      <c r="L123" s="26">
        <v>3389.8305084745766</v>
      </c>
      <c r="M123" s="77"/>
      <c r="N123" s="72"/>
      <c r="O123" s="26">
        <v>3389.8305084745766</v>
      </c>
      <c r="P123" s="77"/>
      <c r="Q123" s="72">
        <f t="shared" si="3"/>
        <v>-12</v>
      </c>
      <c r="R123" s="26">
        <v>3389.8305084745766</v>
      </c>
      <c r="S123" s="77"/>
    </row>
    <row r="124" spans="1:19" ht="21" customHeight="1">
      <c r="A124" s="25">
        <v>116</v>
      </c>
      <c r="B124" s="25" t="s">
        <v>226</v>
      </c>
      <c r="C124" s="6" t="s">
        <v>227</v>
      </c>
      <c r="D124" s="60" t="s">
        <v>61</v>
      </c>
      <c r="E124" s="81">
        <v>100</v>
      </c>
      <c r="F124" s="26">
        <v>1100</v>
      </c>
      <c r="G124" s="77">
        <f>E124*F124</f>
        <v>110000</v>
      </c>
      <c r="H124" s="81"/>
      <c r="I124" s="26">
        <v>932.20338983050851</v>
      </c>
      <c r="J124" s="77"/>
      <c r="K124" s="72">
        <f>H124+E124</f>
        <v>100</v>
      </c>
      <c r="L124" s="26">
        <v>932.20338983050851</v>
      </c>
      <c r="M124" s="77"/>
      <c r="N124" s="72"/>
      <c r="O124" s="26">
        <v>932.20338983050851</v>
      </c>
      <c r="P124" s="77"/>
      <c r="Q124" s="72">
        <f t="shared" si="3"/>
        <v>-100</v>
      </c>
      <c r="R124" s="26">
        <v>932.20338983050851</v>
      </c>
      <c r="S124" s="77"/>
    </row>
    <row r="125" spans="1:19" ht="21" customHeight="1">
      <c r="A125" s="25">
        <v>117</v>
      </c>
      <c r="B125" s="25" t="s">
        <v>228</v>
      </c>
      <c r="C125" s="6" t="s">
        <v>229</v>
      </c>
      <c r="D125" s="60" t="s">
        <v>61</v>
      </c>
      <c r="E125" s="81">
        <v>100</v>
      </c>
      <c r="F125" s="26">
        <v>1150</v>
      </c>
      <c r="G125" s="77">
        <f>E125*F125</f>
        <v>115000</v>
      </c>
      <c r="H125" s="81"/>
      <c r="I125" s="26">
        <v>974.57627118644075</v>
      </c>
      <c r="J125" s="77"/>
      <c r="K125" s="72">
        <f>H125+E125</f>
        <v>100</v>
      </c>
      <c r="L125" s="26">
        <v>974.57627118644075</v>
      </c>
      <c r="M125" s="77"/>
      <c r="N125" s="72"/>
      <c r="O125" s="26">
        <v>974.57627118644075</v>
      </c>
      <c r="P125" s="77"/>
      <c r="Q125" s="72">
        <f t="shared" si="3"/>
        <v>-100</v>
      </c>
      <c r="R125" s="26">
        <v>974.57627118644075</v>
      </c>
      <c r="S125" s="77"/>
    </row>
    <row r="126" spans="1:19" ht="21" customHeight="1">
      <c r="A126" s="25">
        <v>118</v>
      </c>
      <c r="B126" s="25" t="s">
        <v>230</v>
      </c>
      <c r="C126" s="6" t="s">
        <v>231</v>
      </c>
      <c r="D126" s="60" t="s">
        <v>61</v>
      </c>
      <c r="E126" s="81">
        <v>200</v>
      </c>
      <c r="F126" s="26">
        <v>125</v>
      </c>
      <c r="G126" s="77">
        <f>E126*F126</f>
        <v>25000</v>
      </c>
      <c r="H126" s="81"/>
      <c r="I126" s="26">
        <v>105.93220338983052</v>
      </c>
      <c r="J126" s="77"/>
      <c r="K126" s="72">
        <f>H126+E126</f>
        <v>200</v>
      </c>
      <c r="L126" s="26">
        <v>105.93220338983052</v>
      </c>
      <c r="M126" s="77"/>
      <c r="N126" s="72"/>
      <c r="O126" s="26">
        <v>105.93220338983052</v>
      </c>
      <c r="P126" s="77"/>
      <c r="Q126" s="72">
        <f t="shared" si="3"/>
        <v>-200</v>
      </c>
      <c r="R126" s="26">
        <v>105.93220338983052</v>
      </c>
      <c r="S126" s="77"/>
    </row>
    <row r="127" spans="1:19" ht="21" customHeight="1">
      <c r="A127" s="25">
        <v>119</v>
      </c>
      <c r="B127" s="25" t="s">
        <v>232</v>
      </c>
      <c r="C127" s="6" t="s">
        <v>233</v>
      </c>
      <c r="D127" s="60" t="s">
        <v>61</v>
      </c>
      <c r="E127" s="81">
        <v>700</v>
      </c>
      <c r="F127" s="26">
        <v>270</v>
      </c>
      <c r="G127" s="77">
        <f>E127*F127</f>
        <v>189000</v>
      </c>
      <c r="H127" s="81"/>
      <c r="I127" s="26">
        <v>228.81355932203391</v>
      </c>
      <c r="J127" s="77"/>
      <c r="K127" s="72">
        <f>H127+E127</f>
        <v>700</v>
      </c>
      <c r="L127" s="26">
        <v>228.81355932203391</v>
      </c>
      <c r="M127" s="77"/>
      <c r="N127" s="72"/>
      <c r="O127" s="26">
        <v>228.81355932203391</v>
      </c>
      <c r="P127" s="77"/>
      <c r="Q127" s="72">
        <f t="shared" si="3"/>
        <v>-700</v>
      </c>
      <c r="R127" s="26">
        <v>228.81355932203391</v>
      </c>
      <c r="S127" s="77"/>
    </row>
    <row r="128" spans="1:19" ht="33.75" customHeight="1">
      <c r="A128" s="25">
        <v>120</v>
      </c>
      <c r="B128" s="25" t="s">
        <v>234</v>
      </c>
      <c r="C128" s="6" t="s">
        <v>235</v>
      </c>
      <c r="D128" s="60" t="s">
        <v>61</v>
      </c>
      <c r="E128" s="81">
        <v>200</v>
      </c>
      <c r="F128" s="26">
        <v>1295</v>
      </c>
      <c r="G128" s="77">
        <f>E128*F128</f>
        <v>259000</v>
      </c>
      <c r="H128" s="81"/>
      <c r="I128" s="26">
        <v>1097.457627118644</v>
      </c>
      <c r="J128" s="77"/>
      <c r="K128" s="72">
        <f>H128+E128</f>
        <v>200</v>
      </c>
      <c r="L128" s="26">
        <v>1097.457627118644</v>
      </c>
      <c r="M128" s="77"/>
      <c r="N128" s="72"/>
      <c r="O128" s="26">
        <v>1097.457627118644</v>
      </c>
      <c r="P128" s="77"/>
      <c r="Q128" s="72">
        <f t="shared" si="3"/>
        <v>-200</v>
      </c>
      <c r="R128" s="26">
        <v>1097.457627118644</v>
      </c>
      <c r="S128" s="77"/>
    </row>
    <row r="129" spans="1:19" ht="33.75" customHeight="1">
      <c r="A129" s="25">
        <v>121</v>
      </c>
      <c r="B129" s="25" t="s">
        <v>236</v>
      </c>
      <c r="C129" s="6" t="s">
        <v>237</v>
      </c>
      <c r="D129" s="60" t="s">
        <v>61</v>
      </c>
      <c r="E129" s="81">
        <v>100</v>
      </c>
      <c r="F129" s="26">
        <v>4500</v>
      </c>
      <c r="G129" s="77">
        <f>E129*F129</f>
        <v>450000</v>
      </c>
      <c r="H129" s="81"/>
      <c r="I129" s="26">
        <v>3813.5593220338983</v>
      </c>
      <c r="J129" s="77"/>
      <c r="K129" s="72">
        <f>H129+E129</f>
        <v>100</v>
      </c>
      <c r="L129" s="26">
        <v>3813.5593220338983</v>
      </c>
      <c r="M129" s="77"/>
      <c r="N129" s="72"/>
      <c r="O129" s="26">
        <v>3813.5593220338983</v>
      </c>
      <c r="P129" s="77"/>
      <c r="Q129" s="72">
        <f t="shared" si="3"/>
        <v>-100</v>
      </c>
      <c r="R129" s="26">
        <v>3813.5593220338983</v>
      </c>
      <c r="S129" s="77"/>
    </row>
    <row r="130" spans="1:19" ht="24" customHeight="1">
      <c r="A130" s="25">
        <v>122</v>
      </c>
      <c r="B130" s="25" t="s">
        <v>238</v>
      </c>
      <c r="C130" s="6" t="s">
        <v>239</v>
      </c>
      <c r="D130" s="58" t="s">
        <v>11</v>
      </c>
      <c r="E130" s="81">
        <v>7</v>
      </c>
      <c r="F130" s="26">
        <v>400000</v>
      </c>
      <c r="G130" s="77">
        <f>E130*F130</f>
        <v>2800000</v>
      </c>
      <c r="H130" s="81"/>
      <c r="I130" s="26">
        <v>338983.05084745766</v>
      </c>
      <c r="J130" s="77"/>
      <c r="K130" s="72">
        <f>H130+E130</f>
        <v>7</v>
      </c>
      <c r="L130" s="26">
        <v>338983.05084745766</v>
      </c>
      <c r="M130" s="77"/>
      <c r="N130" s="72"/>
      <c r="O130" s="26">
        <v>338983.05084745766</v>
      </c>
      <c r="P130" s="77"/>
      <c r="Q130" s="72">
        <f t="shared" si="3"/>
        <v>-7</v>
      </c>
      <c r="R130" s="26">
        <v>338983.05084745766</v>
      </c>
      <c r="S130" s="77"/>
    </row>
    <row r="131" spans="1:19" ht="21" customHeight="1">
      <c r="A131" s="25">
        <v>123</v>
      </c>
      <c r="B131" s="25" t="s">
        <v>240</v>
      </c>
      <c r="C131" s="6" t="s">
        <v>241</v>
      </c>
      <c r="D131" s="58" t="s">
        <v>11</v>
      </c>
      <c r="E131" s="81">
        <v>182</v>
      </c>
      <c r="F131" s="26">
        <v>25000</v>
      </c>
      <c r="G131" s="77">
        <f>E131*F131</f>
        <v>4550000</v>
      </c>
      <c r="H131" s="81"/>
      <c r="I131" s="26">
        <v>21186.440677966104</v>
      </c>
      <c r="J131" s="77"/>
      <c r="K131" s="72">
        <f>H131+E131</f>
        <v>182</v>
      </c>
      <c r="L131" s="26">
        <v>21186.440677966104</v>
      </c>
      <c r="M131" s="77"/>
      <c r="N131" s="72"/>
      <c r="O131" s="26">
        <v>21186.440677966104</v>
      </c>
      <c r="P131" s="77"/>
      <c r="Q131" s="72">
        <f t="shared" si="3"/>
        <v>-182</v>
      </c>
      <c r="R131" s="26">
        <v>21186.440677966104</v>
      </c>
      <c r="S131" s="77"/>
    </row>
    <row r="132" spans="1:19" ht="21" customHeight="1">
      <c r="A132" s="25">
        <v>124</v>
      </c>
      <c r="B132" s="25" t="s">
        <v>242</v>
      </c>
      <c r="C132" s="6" t="s">
        <v>243</v>
      </c>
      <c r="D132" s="58" t="s">
        <v>11</v>
      </c>
      <c r="E132" s="81">
        <v>7</v>
      </c>
      <c r="F132" s="26">
        <v>30000</v>
      </c>
      <c r="G132" s="77">
        <f>E132*F132</f>
        <v>210000</v>
      </c>
      <c r="H132" s="81"/>
      <c r="I132" s="26">
        <v>25423.728813559323</v>
      </c>
      <c r="J132" s="77"/>
      <c r="K132" s="72">
        <f>H132+E132</f>
        <v>7</v>
      </c>
      <c r="L132" s="26">
        <v>25423.728813559323</v>
      </c>
      <c r="M132" s="77"/>
      <c r="N132" s="72"/>
      <c r="O132" s="26">
        <v>25423.728813559323</v>
      </c>
      <c r="P132" s="77"/>
      <c r="Q132" s="72">
        <f t="shared" si="3"/>
        <v>-7</v>
      </c>
      <c r="R132" s="26">
        <v>25423.728813559323</v>
      </c>
      <c r="S132" s="77"/>
    </row>
    <row r="133" spans="1:19" ht="33" customHeight="1">
      <c r="A133" s="25">
        <v>125</v>
      </c>
      <c r="B133" s="25" t="s">
        <v>244</v>
      </c>
      <c r="C133" s="6" t="s">
        <v>245</v>
      </c>
      <c r="D133" s="58" t="s">
        <v>11</v>
      </c>
      <c r="E133" s="81">
        <v>7</v>
      </c>
      <c r="F133" s="26">
        <v>16000</v>
      </c>
      <c r="G133" s="77">
        <f>E133*F133</f>
        <v>112000</v>
      </c>
      <c r="H133" s="81"/>
      <c r="I133" s="26">
        <v>13559.322033898306</v>
      </c>
      <c r="J133" s="77"/>
      <c r="K133" s="72">
        <f>H133+E133</f>
        <v>7</v>
      </c>
      <c r="L133" s="26">
        <v>13559.322033898306</v>
      </c>
      <c r="M133" s="77"/>
      <c r="N133" s="72"/>
      <c r="O133" s="26">
        <v>13559.322033898306</v>
      </c>
      <c r="P133" s="77"/>
      <c r="Q133" s="72">
        <f t="shared" ref="Q133:Q196" si="4">N133-K133</f>
        <v>-7</v>
      </c>
      <c r="R133" s="26">
        <v>13559.322033898306</v>
      </c>
      <c r="S133" s="77"/>
    </row>
    <row r="134" spans="1:19" ht="33" customHeight="1">
      <c r="A134" s="25">
        <v>126</v>
      </c>
      <c r="B134" s="25">
        <v>34</v>
      </c>
      <c r="C134" s="6" t="s">
        <v>246</v>
      </c>
      <c r="D134" s="58" t="s">
        <v>11</v>
      </c>
      <c r="E134" s="81">
        <v>1</v>
      </c>
      <c r="F134" s="26">
        <v>10494999.999999998</v>
      </c>
      <c r="G134" s="77">
        <f>E134*F134</f>
        <v>10494999.999999998</v>
      </c>
      <c r="H134" s="81"/>
      <c r="I134" s="26">
        <v>8894067.7966101691</v>
      </c>
      <c r="J134" s="77"/>
      <c r="K134" s="72">
        <f>H134+E134</f>
        <v>1</v>
      </c>
      <c r="L134" s="26">
        <v>8894067.7966101691</v>
      </c>
      <c r="M134" s="77"/>
      <c r="N134" s="72"/>
      <c r="O134" s="26">
        <v>8894067.7966101691</v>
      </c>
      <c r="P134" s="77"/>
      <c r="Q134" s="72">
        <f t="shared" si="4"/>
        <v>-1</v>
      </c>
      <c r="R134" s="26">
        <v>8894067.7966101691</v>
      </c>
      <c r="S134" s="77"/>
    </row>
    <row r="135" spans="1:19" ht="23.25" customHeight="1">
      <c r="A135" s="22"/>
      <c r="B135" s="22"/>
      <c r="C135" s="4"/>
      <c r="D135" s="59"/>
      <c r="E135" s="78"/>
      <c r="F135" s="23">
        <v>0</v>
      </c>
      <c r="G135" s="79">
        <f>SUM(G65:G134)</f>
        <v>38598880</v>
      </c>
      <c r="H135" s="78"/>
      <c r="I135" s="23"/>
      <c r="J135" s="87">
        <f>SUM(J65:J134)</f>
        <v>0</v>
      </c>
      <c r="K135" s="78"/>
      <c r="L135" s="23"/>
      <c r="M135" s="87">
        <f>SUM(M65:M134)</f>
        <v>0</v>
      </c>
      <c r="N135" s="78"/>
      <c r="O135" s="23"/>
      <c r="P135" s="87">
        <f>SUM(P65:P134)</f>
        <v>0</v>
      </c>
      <c r="Q135" s="72">
        <f t="shared" si="4"/>
        <v>0</v>
      </c>
      <c r="R135" s="23"/>
      <c r="S135" s="87">
        <f>SUM(S65:S134)</f>
        <v>0</v>
      </c>
    </row>
    <row r="136" spans="1:19" ht="27.75" customHeight="1">
      <c r="A136" s="25"/>
      <c r="B136" s="25"/>
      <c r="C136" s="8" t="s">
        <v>247</v>
      </c>
      <c r="D136" s="60"/>
      <c r="E136" s="81"/>
      <c r="F136" s="21">
        <v>0</v>
      </c>
      <c r="G136" s="77">
        <f>E136*F136</f>
        <v>0</v>
      </c>
      <c r="H136" s="81"/>
      <c r="I136" s="21">
        <v>0</v>
      </c>
      <c r="J136" s="77"/>
      <c r="K136" s="81"/>
      <c r="L136" s="21">
        <v>0</v>
      </c>
      <c r="M136" s="77"/>
      <c r="N136" s="81"/>
      <c r="O136" s="21">
        <v>0</v>
      </c>
      <c r="P136" s="77"/>
      <c r="Q136" s="72">
        <f t="shared" si="4"/>
        <v>0</v>
      </c>
      <c r="R136" s="21">
        <v>0</v>
      </c>
      <c r="S136" s="77"/>
    </row>
    <row r="137" spans="1:19" ht="21" customHeight="1">
      <c r="A137" s="25">
        <v>127</v>
      </c>
      <c r="B137" s="25">
        <v>35.1</v>
      </c>
      <c r="C137" s="6" t="s">
        <v>248</v>
      </c>
      <c r="D137" s="58" t="s">
        <v>11</v>
      </c>
      <c r="E137" s="81">
        <v>6</v>
      </c>
      <c r="F137" s="21">
        <v>150000</v>
      </c>
      <c r="G137" s="77">
        <f>E137*F137</f>
        <v>900000</v>
      </c>
      <c r="H137" s="81"/>
      <c r="I137" s="21">
        <v>127118.64406779662</v>
      </c>
      <c r="J137" s="77"/>
      <c r="K137" s="72">
        <f>H137+E137</f>
        <v>6</v>
      </c>
      <c r="L137" s="21">
        <v>127118.64406779662</v>
      </c>
      <c r="M137" s="77"/>
      <c r="N137" s="72"/>
      <c r="O137" s="21">
        <v>127118.64406779662</v>
      </c>
      <c r="P137" s="77"/>
      <c r="Q137" s="72">
        <f t="shared" si="4"/>
        <v>-6</v>
      </c>
      <c r="R137" s="21">
        <v>127118.64406779662</v>
      </c>
      <c r="S137" s="77"/>
    </row>
    <row r="138" spans="1:19" ht="21" customHeight="1">
      <c r="A138" s="25">
        <v>128</v>
      </c>
      <c r="B138" s="25">
        <v>35.200000000000003</v>
      </c>
      <c r="C138" s="6" t="s">
        <v>249</v>
      </c>
      <c r="D138" s="58" t="s">
        <v>11</v>
      </c>
      <c r="E138" s="81">
        <v>2</v>
      </c>
      <c r="F138" s="21">
        <v>210000</v>
      </c>
      <c r="G138" s="77">
        <f>E138*F138</f>
        <v>420000</v>
      </c>
      <c r="H138" s="81"/>
      <c r="I138" s="21">
        <v>177966.10169491527</v>
      </c>
      <c r="J138" s="77"/>
      <c r="K138" s="72">
        <f>H138+E138</f>
        <v>2</v>
      </c>
      <c r="L138" s="21">
        <v>177966.10169491527</v>
      </c>
      <c r="M138" s="77"/>
      <c r="N138" s="72"/>
      <c r="O138" s="21">
        <v>177966.10169491527</v>
      </c>
      <c r="P138" s="77"/>
      <c r="Q138" s="72">
        <f t="shared" si="4"/>
        <v>-2</v>
      </c>
      <c r="R138" s="21">
        <v>177966.10169491527</v>
      </c>
      <c r="S138" s="77"/>
    </row>
    <row r="139" spans="1:19" ht="21" customHeight="1">
      <c r="A139" s="25">
        <v>129</v>
      </c>
      <c r="B139" s="25">
        <v>35.299999999999997</v>
      </c>
      <c r="C139" s="6" t="s">
        <v>250</v>
      </c>
      <c r="D139" s="58" t="s">
        <v>11</v>
      </c>
      <c r="E139" s="81">
        <v>6</v>
      </c>
      <c r="F139" s="21">
        <v>7000</v>
      </c>
      <c r="G139" s="77">
        <f>E139*F139</f>
        <v>42000</v>
      </c>
      <c r="H139" s="81"/>
      <c r="I139" s="21">
        <v>5932.203389830509</v>
      </c>
      <c r="J139" s="77"/>
      <c r="K139" s="72">
        <f>H139+E139</f>
        <v>6</v>
      </c>
      <c r="L139" s="21">
        <v>5932.203389830509</v>
      </c>
      <c r="M139" s="77"/>
      <c r="N139" s="72"/>
      <c r="O139" s="21">
        <v>5932.203389830509</v>
      </c>
      <c r="P139" s="77"/>
      <c r="Q139" s="72">
        <f t="shared" si="4"/>
        <v>-6</v>
      </c>
      <c r="R139" s="21">
        <v>5932.203389830509</v>
      </c>
      <c r="S139" s="77"/>
    </row>
    <row r="140" spans="1:19" ht="21" customHeight="1">
      <c r="A140" s="25">
        <v>130</v>
      </c>
      <c r="B140" s="25">
        <v>35.4</v>
      </c>
      <c r="C140" s="6" t="s">
        <v>251</v>
      </c>
      <c r="D140" s="58" t="s">
        <v>11</v>
      </c>
      <c r="E140" s="81">
        <v>2</v>
      </c>
      <c r="F140" s="21">
        <v>8500</v>
      </c>
      <c r="G140" s="77">
        <f>E140*F140</f>
        <v>17000</v>
      </c>
      <c r="H140" s="81"/>
      <c r="I140" s="21">
        <v>7203.3898305084749</v>
      </c>
      <c r="J140" s="77"/>
      <c r="K140" s="72">
        <f>H140+E140</f>
        <v>2</v>
      </c>
      <c r="L140" s="21">
        <v>7203.3898305084749</v>
      </c>
      <c r="M140" s="77"/>
      <c r="N140" s="72"/>
      <c r="O140" s="21">
        <v>7203.3898305084749</v>
      </c>
      <c r="P140" s="77"/>
      <c r="Q140" s="72">
        <f t="shared" si="4"/>
        <v>-2</v>
      </c>
      <c r="R140" s="21">
        <v>7203.3898305084749</v>
      </c>
      <c r="S140" s="77"/>
    </row>
    <row r="141" spans="1:19" ht="21" customHeight="1">
      <c r="A141" s="25">
        <v>131</v>
      </c>
      <c r="B141" s="25">
        <v>35.5</v>
      </c>
      <c r="C141" s="6" t="s">
        <v>252</v>
      </c>
      <c r="D141" s="58" t="s">
        <v>11</v>
      </c>
      <c r="E141" s="81">
        <v>1</v>
      </c>
      <c r="F141" s="21">
        <v>1200000</v>
      </c>
      <c r="G141" s="77">
        <f>E141*F141</f>
        <v>1200000</v>
      </c>
      <c r="H141" s="81"/>
      <c r="I141" s="21">
        <v>1016949.1525423729</v>
      </c>
      <c r="J141" s="77"/>
      <c r="K141" s="72">
        <f>H141+E141</f>
        <v>1</v>
      </c>
      <c r="L141" s="21">
        <v>1016949.1525423729</v>
      </c>
      <c r="M141" s="77"/>
      <c r="N141" s="72"/>
      <c r="O141" s="21">
        <v>1016949.1525423729</v>
      </c>
      <c r="P141" s="77"/>
      <c r="Q141" s="72">
        <f t="shared" si="4"/>
        <v>-1</v>
      </c>
      <c r="R141" s="21">
        <v>1016949.1525423729</v>
      </c>
      <c r="S141" s="77"/>
    </row>
    <row r="142" spans="1:19" ht="21" customHeight="1">
      <c r="A142" s="25">
        <v>132</v>
      </c>
      <c r="B142" s="25">
        <v>35.6</v>
      </c>
      <c r="C142" s="6" t="s">
        <v>253</v>
      </c>
      <c r="D142" s="58" t="s">
        <v>11</v>
      </c>
      <c r="E142" s="81">
        <v>2</v>
      </c>
      <c r="F142" s="21">
        <v>1000000</v>
      </c>
      <c r="G142" s="77">
        <f>E142*F142</f>
        <v>2000000</v>
      </c>
      <c r="H142" s="81"/>
      <c r="I142" s="21">
        <v>847457.62711864407</v>
      </c>
      <c r="J142" s="77"/>
      <c r="K142" s="72">
        <f>H142+E142</f>
        <v>2</v>
      </c>
      <c r="L142" s="21">
        <v>847457.62711864407</v>
      </c>
      <c r="M142" s="77"/>
      <c r="N142" s="72"/>
      <c r="O142" s="21">
        <v>847457.62711864407</v>
      </c>
      <c r="P142" s="77"/>
      <c r="Q142" s="72">
        <f t="shared" si="4"/>
        <v>-2</v>
      </c>
      <c r="R142" s="21">
        <v>847457.62711864407</v>
      </c>
      <c r="S142" s="77"/>
    </row>
    <row r="143" spans="1:19" ht="21" customHeight="1">
      <c r="A143" s="25">
        <v>133</v>
      </c>
      <c r="B143" s="25">
        <v>35.700000000000003</v>
      </c>
      <c r="C143" s="6" t="s">
        <v>254</v>
      </c>
      <c r="D143" s="58" t="s">
        <v>11</v>
      </c>
      <c r="E143" s="81">
        <v>1</v>
      </c>
      <c r="F143" s="21">
        <v>900000.00000000012</v>
      </c>
      <c r="G143" s="77">
        <f>E143*F143</f>
        <v>900000.00000000012</v>
      </c>
      <c r="H143" s="81"/>
      <c r="I143" s="21">
        <v>762711.86440677976</v>
      </c>
      <c r="J143" s="77"/>
      <c r="K143" s="72">
        <f>H143+E143</f>
        <v>1</v>
      </c>
      <c r="L143" s="21">
        <v>762711.86440677976</v>
      </c>
      <c r="M143" s="77"/>
      <c r="N143" s="72"/>
      <c r="O143" s="21">
        <v>762711.86440677976</v>
      </c>
      <c r="P143" s="77"/>
      <c r="Q143" s="72">
        <f t="shared" si="4"/>
        <v>-1</v>
      </c>
      <c r="R143" s="21">
        <v>762711.86440677976</v>
      </c>
      <c r="S143" s="77"/>
    </row>
    <row r="144" spans="1:19" ht="24" customHeight="1">
      <c r="A144" s="25"/>
      <c r="B144" s="25"/>
      <c r="C144" s="6"/>
      <c r="D144" s="58"/>
      <c r="E144" s="81"/>
      <c r="F144" s="23">
        <v>0</v>
      </c>
      <c r="G144" s="83">
        <f>SUM(G136:G143)</f>
        <v>5479000</v>
      </c>
      <c r="H144" s="81"/>
      <c r="I144" s="29"/>
      <c r="J144" s="94">
        <f>SUM(J136:J143)</f>
        <v>0</v>
      </c>
      <c r="K144" s="81"/>
      <c r="L144" s="29"/>
      <c r="M144" s="94">
        <f>SUM(M136:M143)</f>
        <v>0</v>
      </c>
      <c r="N144" s="81"/>
      <c r="O144" s="29"/>
      <c r="P144" s="94">
        <f>SUM(P136:P143)</f>
        <v>0</v>
      </c>
      <c r="Q144" s="72">
        <f t="shared" si="4"/>
        <v>0</v>
      </c>
      <c r="R144" s="29"/>
      <c r="S144" s="94">
        <f>SUM(S136:S143)</f>
        <v>0</v>
      </c>
    </row>
    <row r="145" spans="1:19" ht="24" customHeight="1">
      <c r="A145" s="20"/>
      <c r="B145" s="20"/>
      <c r="C145" s="9" t="s">
        <v>255</v>
      </c>
      <c r="D145" s="58"/>
      <c r="E145" s="76"/>
      <c r="F145" s="21">
        <v>0</v>
      </c>
      <c r="G145" s="77">
        <f>E145*F145</f>
        <v>0</v>
      </c>
      <c r="H145" s="76"/>
      <c r="I145" s="21">
        <v>0</v>
      </c>
      <c r="J145" s="77"/>
      <c r="K145" s="76"/>
      <c r="L145" s="21">
        <v>0</v>
      </c>
      <c r="M145" s="77"/>
      <c r="N145" s="76"/>
      <c r="O145" s="21">
        <v>0</v>
      </c>
      <c r="P145" s="77"/>
      <c r="Q145" s="72">
        <f t="shared" si="4"/>
        <v>0</v>
      </c>
      <c r="R145" s="21">
        <v>0</v>
      </c>
      <c r="S145" s="77"/>
    </row>
    <row r="146" spans="1:19" ht="21" customHeight="1">
      <c r="A146" s="20">
        <v>134</v>
      </c>
      <c r="B146" s="20">
        <v>36.200000000000003</v>
      </c>
      <c r="C146" s="3" t="s">
        <v>256</v>
      </c>
      <c r="D146" s="58" t="s">
        <v>46</v>
      </c>
      <c r="E146" s="76">
        <v>1</v>
      </c>
      <c r="F146" s="21">
        <v>1425000</v>
      </c>
      <c r="G146" s="77">
        <f>E146*F146</f>
        <v>1425000</v>
      </c>
      <c r="H146" s="76"/>
      <c r="I146" s="21">
        <v>1207627.1186440678</v>
      </c>
      <c r="J146" s="77"/>
      <c r="K146" s="72">
        <f>H146+E146</f>
        <v>1</v>
      </c>
      <c r="L146" s="21">
        <v>1207627.1186440678</v>
      </c>
      <c r="M146" s="77"/>
      <c r="N146" s="72"/>
      <c r="O146" s="21">
        <v>1207627.1186440678</v>
      </c>
      <c r="P146" s="77"/>
      <c r="Q146" s="72">
        <f t="shared" si="4"/>
        <v>-1</v>
      </c>
      <c r="R146" s="21">
        <v>1207627.1186440678</v>
      </c>
      <c r="S146" s="77"/>
    </row>
    <row r="147" spans="1:19" ht="21" customHeight="1">
      <c r="A147" s="20">
        <v>135</v>
      </c>
      <c r="B147" s="20">
        <v>36.299999999999997</v>
      </c>
      <c r="C147" s="3" t="s">
        <v>257</v>
      </c>
      <c r="D147" s="58" t="s">
        <v>46</v>
      </c>
      <c r="E147" s="76">
        <v>1</v>
      </c>
      <c r="F147" s="21">
        <v>1400000</v>
      </c>
      <c r="G147" s="77">
        <f>E147*F147</f>
        <v>1400000</v>
      </c>
      <c r="H147" s="76"/>
      <c r="I147" s="21">
        <v>1186440.6779661018</v>
      </c>
      <c r="J147" s="77"/>
      <c r="K147" s="72">
        <f>H147+E147</f>
        <v>1</v>
      </c>
      <c r="L147" s="21">
        <v>1186440.6779661018</v>
      </c>
      <c r="M147" s="77"/>
      <c r="N147" s="72"/>
      <c r="O147" s="21">
        <v>1186440.6779661018</v>
      </c>
      <c r="P147" s="77"/>
      <c r="Q147" s="72">
        <f t="shared" si="4"/>
        <v>-1</v>
      </c>
      <c r="R147" s="21">
        <v>1186440.6779661018</v>
      </c>
      <c r="S147" s="77"/>
    </row>
    <row r="148" spans="1:19" ht="21" customHeight="1">
      <c r="A148" s="20">
        <v>136</v>
      </c>
      <c r="B148" s="20">
        <v>36.4</v>
      </c>
      <c r="C148" s="3" t="s">
        <v>258</v>
      </c>
      <c r="D148" s="58" t="s">
        <v>11</v>
      </c>
      <c r="E148" s="76">
        <v>6</v>
      </c>
      <c r="F148" s="21">
        <v>27000</v>
      </c>
      <c r="G148" s="77">
        <f>E148*F148</f>
        <v>162000</v>
      </c>
      <c r="H148" s="76"/>
      <c r="I148" s="21">
        <v>22881.355932203391</v>
      </c>
      <c r="J148" s="77"/>
      <c r="K148" s="72">
        <f>H148+E148</f>
        <v>6</v>
      </c>
      <c r="L148" s="21">
        <v>22881.355932203391</v>
      </c>
      <c r="M148" s="77"/>
      <c r="N148" s="72"/>
      <c r="O148" s="21">
        <v>22881.355932203391</v>
      </c>
      <c r="P148" s="77"/>
      <c r="Q148" s="72">
        <f t="shared" si="4"/>
        <v>-6</v>
      </c>
      <c r="R148" s="21">
        <v>22881.355932203391</v>
      </c>
      <c r="S148" s="77"/>
    </row>
    <row r="149" spans="1:19" ht="21" customHeight="1">
      <c r="A149" s="20">
        <v>137</v>
      </c>
      <c r="B149" s="20">
        <v>36.5</v>
      </c>
      <c r="C149" s="3" t="s">
        <v>259</v>
      </c>
      <c r="D149" s="58" t="s">
        <v>11</v>
      </c>
      <c r="E149" s="76">
        <v>6</v>
      </c>
      <c r="F149" s="21">
        <v>16000</v>
      </c>
      <c r="G149" s="77">
        <f>E149*F149</f>
        <v>96000</v>
      </c>
      <c r="H149" s="76"/>
      <c r="I149" s="21">
        <v>13559.322033898306</v>
      </c>
      <c r="J149" s="77"/>
      <c r="K149" s="72">
        <f>H149+E149</f>
        <v>6</v>
      </c>
      <c r="L149" s="21">
        <v>13559.322033898306</v>
      </c>
      <c r="M149" s="77"/>
      <c r="N149" s="72"/>
      <c r="O149" s="21">
        <v>13559.322033898306</v>
      </c>
      <c r="P149" s="77"/>
      <c r="Q149" s="72">
        <f t="shared" si="4"/>
        <v>-6</v>
      </c>
      <c r="R149" s="21">
        <v>13559.322033898306</v>
      </c>
      <c r="S149" s="77"/>
    </row>
    <row r="150" spans="1:19" ht="21" customHeight="1">
      <c r="A150" s="20">
        <v>138</v>
      </c>
      <c r="B150" s="20">
        <v>36.6</v>
      </c>
      <c r="C150" s="3" t="s">
        <v>260</v>
      </c>
      <c r="D150" s="58" t="s">
        <v>11</v>
      </c>
      <c r="E150" s="76">
        <v>10</v>
      </c>
      <c r="F150" s="21">
        <v>11000.000000000002</v>
      </c>
      <c r="G150" s="77">
        <f>E150*F150</f>
        <v>110000.00000000001</v>
      </c>
      <c r="H150" s="76"/>
      <c r="I150" s="21">
        <v>9322.033898305086</v>
      </c>
      <c r="J150" s="77"/>
      <c r="K150" s="72">
        <f>H150+E150</f>
        <v>10</v>
      </c>
      <c r="L150" s="21">
        <v>9322.033898305086</v>
      </c>
      <c r="M150" s="77"/>
      <c r="N150" s="72"/>
      <c r="O150" s="21">
        <v>9322.033898305086</v>
      </c>
      <c r="P150" s="77"/>
      <c r="Q150" s="72">
        <f t="shared" si="4"/>
        <v>-10</v>
      </c>
      <c r="R150" s="21">
        <v>9322.033898305086</v>
      </c>
      <c r="S150" s="77"/>
    </row>
    <row r="151" spans="1:19" ht="21" customHeight="1">
      <c r="A151" s="20">
        <v>139</v>
      </c>
      <c r="B151" s="20">
        <v>36.700000000000003</v>
      </c>
      <c r="C151" s="3" t="s">
        <v>261</v>
      </c>
      <c r="D151" s="58" t="s">
        <v>11</v>
      </c>
      <c r="E151" s="76">
        <v>10</v>
      </c>
      <c r="F151" s="21">
        <v>22500</v>
      </c>
      <c r="G151" s="77">
        <f>E151*F151</f>
        <v>225000</v>
      </c>
      <c r="H151" s="76"/>
      <c r="I151" s="21">
        <v>19067.796610169491</v>
      </c>
      <c r="J151" s="77"/>
      <c r="K151" s="72">
        <f>H151+E151</f>
        <v>10</v>
      </c>
      <c r="L151" s="21">
        <v>19067.796610169491</v>
      </c>
      <c r="M151" s="77"/>
      <c r="N151" s="72"/>
      <c r="O151" s="21">
        <v>19067.796610169491</v>
      </c>
      <c r="P151" s="77"/>
      <c r="Q151" s="72">
        <f t="shared" si="4"/>
        <v>-10</v>
      </c>
      <c r="R151" s="21">
        <v>19067.796610169491</v>
      </c>
      <c r="S151" s="77"/>
    </row>
    <row r="152" spans="1:19" ht="21" customHeight="1">
      <c r="A152" s="20">
        <v>140</v>
      </c>
      <c r="B152" s="20">
        <v>36.799999999999997</v>
      </c>
      <c r="C152" s="3" t="s">
        <v>262</v>
      </c>
      <c r="D152" s="58" t="s">
        <v>11</v>
      </c>
      <c r="E152" s="76">
        <v>150</v>
      </c>
      <c r="F152" s="21">
        <v>2000</v>
      </c>
      <c r="G152" s="77">
        <f>E152*F152</f>
        <v>300000</v>
      </c>
      <c r="H152" s="76"/>
      <c r="I152" s="21">
        <v>1694.9152542372883</v>
      </c>
      <c r="J152" s="77"/>
      <c r="K152" s="72">
        <f>H152+E152</f>
        <v>150</v>
      </c>
      <c r="L152" s="21">
        <v>1694.9152542372883</v>
      </c>
      <c r="M152" s="77"/>
      <c r="N152" s="72"/>
      <c r="O152" s="21">
        <v>1694.9152542372883</v>
      </c>
      <c r="P152" s="77"/>
      <c r="Q152" s="72">
        <f t="shared" si="4"/>
        <v>-150</v>
      </c>
      <c r="R152" s="21">
        <v>1694.9152542372883</v>
      </c>
      <c r="S152" s="77"/>
    </row>
    <row r="153" spans="1:19" ht="21" customHeight="1">
      <c r="A153" s="20">
        <v>141</v>
      </c>
      <c r="B153" s="31">
        <v>36.9</v>
      </c>
      <c r="C153" s="3" t="s">
        <v>263</v>
      </c>
      <c r="D153" s="58" t="s">
        <v>8</v>
      </c>
      <c r="E153" s="76">
        <v>6</v>
      </c>
      <c r="F153" s="21">
        <v>29000.000000000004</v>
      </c>
      <c r="G153" s="77">
        <f>E153*F153</f>
        <v>174000.00000000003</v>
      </c>
      <c r="H153" s="76"/>
      <c r="I153" s="21">
        <v>24576.271186440681</v>
      </c>
      <c r="J153" s="77"/>
      <c r="K153" s="72">
        <f>H153+E153</f>
        <v>6</v>
      </c>
      <c r="L153" s="21">
        <v>24576.271186440681</v>
      </c>
      <c r="M153" s="77"/>
      <c r="N153" s="72"/>
      <c r="O153" s="21">
        <v>24576.271186440681</v>
      </c>
      <c r="P153" s="77"/>
      <c r="Q153" s="72">
        <f t="shared" si="4"/>
        <v>-6</v>
      </c>
      <c r="R153" s="21">
        <v>24576.271186440681</v>
      </c>
      <c r="S153" s="77"/>
    </row>
    <row r="154" spans="1:19" ht="27.75" customHeight="1">
      <c r="A154" s="32"/>
      <c r="B154" s="32"/>
      <c r="C154" s="10"/>
      <c r="D154" s="61"/>
      <c r="E154" s="84"/>
      <c r="F154" s="23">
        <v>0</v>
      </c>
      <c r="G154" s="83">
        <f>SUM(G145:G153)</f>
        <v>3892000</v>
      </c>
      <c r="H154" s="84"/>
      <c r="I154" s="30"/>
      <c r="J154" s="94">
        <f>SUM(J145:J153)</f>
        <v>0</v>
      </c>
      <c r="K154" s="84"/>
      <c r="L154" s="30"/>
      <c r="M154" s="94">
        <f>SUM(M145:M153)</f>
        <v>0</v>
      </c>
      <c r="N154" s="84"/>
      <c r="O154" s="30"/>
      <c r="P154" s="94">
        <f>SUM(P145:P153)</f>
        <v>0</v>
      </c>
      <c r="Q154" s="72">
        <f t="shared" si="4"/>
        <v>0</v>
      </c>
      <c r="R154" s="30"/>
      <c r="S154" s="94">
        <f>SUM(S145:S153)</f>
        <v>0</v>
      </c>
    </row>
    <row r="155" spans="1:19" ht="27.75" customHeight="1">
      <c r="A155" s="32"/>
      <c r="B155" s="32"/>
      <c r="C155" s="9" t="s">
        <v>264</v>
      </c>
      <c r="D155" s="61"/>
      <c r="E155" s="84"/>
      <c r="F155" s="33">
        <v>0</v>
      </c>
      <c r="G155" s="85"/>
      <c r="H155" s="84"/>
      <c r="I155" s="33"/>
      <c r="J155" s="85"/>
      <c r="K155" s="84"/>
      <c r="L155" s="33"/>
      <c r="M155" s="85"/>
      <c r="N155" s="84"/>
      <c r="O155" s="33"/>
      <c r="P155" s="85"/>
      <c r="Q155" s="72">
        <f t="shared" si="4"/>
        <v>0</v>
      </c>
      <c r="R155" s="33"/>
      <c r="S155" s="85"/>
    </row>
    <row r="156" spans="1:19" ht="21" customHeight="1">
      <c r="A156" s="20">
        <v>142</v>
      </c>
      <c r="B156" s="20">
        <v>37</v>
      </c>
      <c r="C156" s="3" t="s">
        <v>265</v>
      </c>
      <c r="D156" s="58" t="s">
        <v>46</v>
      </c>
      <c r="E156" s="76">
        <v>1</v>
      </c>
      <c r="F156" s="21">
        <v>1000000</v>
      </c>
      <c r="G156" s="77">
        <f>E156*F156</f>
        <v>1000000</v>
      </c>
      <c r="H156" s="76"/>
      <c r="I156" s="21">
        <v>847457.62711864407</v>
      </c>
      <c r="J156" s="77"/>
      <c r="K156" s="72">
        <f>H156+E156</f>
        <v>1</v>
      </c>
      <c r="L156" s="21">
        <v>847457.62711864407</v>
      </c>
      <c r="M156" s="77"/>
      <c r="N156" s="72"/>
      <c r="O156" s="21">
        <v>847457.62711864407</v>
      </c>
      <c r="P156" s="77"/>
      <c r="Q156" s="72">
        <f t="shared" si="4"/>
        <v>-1</v>
      </c>
      <c r="R156" s="21">
        <v>847457.62711864407</v>
      </c>
      <c r="S156" s="77"/>
    </row>
    <row r="157" spans="1:19" ht="21" customHeight="1">
      <c r="A157" s="20">
        <v>143</v>
      </c>
      <c r="B157" s="20">
        <v>38</v>
      </c>
      <c r="C157" s="3" t="s">
        <v>266</v>
      </c>
      <c r="D157" s="58" t="s">
        <v>46</v>
      </c>
      <c r="E157" s="76">
        <v>1</v>
      </c>
      <c r="F157" s="21">
        <v>1250000</v>
      </c>
      <c r="G157" s="77">
        <f>E157*F157</f>
        <v>1250000</v>
      </c>
      <c r="H157" s="76"/>
      <c r="I157" s="21">
        <v>1059322.0338983051</v>
      </c>
      <c r="J157" s="77"/>
      <c r="K157" s="72">
        <f>H157+E157</f>
        <v>1</v>
      </c>
      <c r="L157" s="21">
        <v>1059322.0338983051</v>
      </c>
      <c r="M157" s="77"/>
      <c r="N157" s="72"/>
      <c r="O157" s="21">
        <v>1059322.0338983051</v>
      </c>
      <c r="P157" s="77"/>
      <c r="Q157" s="72">
        <f t="shared" si="4"/>
        <v>-1</v>
      </c>
      <c r="R157" s="21">
        <v>1059322.0338983051</v>
      </c>
      <c r="S157" s="77"/>
    </row>
    <row r="158" spans="1:19" ht="21" customHeight="1">
      <c r="A158" s="20">
        <v>144</v>
      </c>
      <c r="B158" s="20">
        <v>39</v>
      </c>
      <c r="C158" s="3" t="s">
        <v>267</v>
      </c>
      <c r="D158" s="58" t="s">
        <v>11</v>
      </c>
      <c r="E158" s="76">
        <v>2</v>
      </c>
      <c r="F158" s="21">
        <v>300000</v>
      </c>
      <c r="G158" s="77">
        <f>E158*F158</f>
        <v>600000</v>
      </c>
      <c r="H158" s="76"/>
      <c r="I158" s="21">
        <v>254237.28813559323</v>
      </c>
      <c r="J158" s="77"/>
      <c r="K158" s="72">
        <f>H158+E158</f>
        <v>2</v>
      </c>
      <c r="L158" s="21">
        <v>254237.28813559323</v>
      </c>
      <c r="M158" s="77"/>
      <c r="N158" s="72"/>
      <c r="O158" s="21">
        <v>254237.28813559323</v>
      </c>
      <c r="P158" s="77"/>
      <c r="Q158" s="72">
        <f t="shared" si="4"/>
        <v>-2</v>
      </c>
      <c r="R158" s="21">
        <v>254237.28813559323</v>
      </c>
      <c r="S158" s="77"/>
    </row>
    <row r="159" spans="1:19" ht="24" customHeight="1">
      <c r="A159" s="32"/>
      <c r="B159" s="32"/>
      <c r="C159" s="10"/>
      <c r="D159" s="61"/>
      <c r="E159" s="84"/>
      <c r="F159" s="23">
        <v>0</v>
      </c>
      <c r="G159" s="83">
        <f>SUM(G155:G158)</f>
        <v>2850000</v>
      </c>
      <c r="H159" s="84"/>
      <c r="I159" s="30"/>
      <c r="J159" s="94">
        <f>SUM(J155:J158)</f>
        <v>0</v>
      </c>
      <c r="K159" s="84"/>
      <c r="L159" s="30"/>
      <c r="M159" s="94">
        <f>SUM(M155:M158)</f>
        <v>0</v>
      </c>
      <c r="N159" s="84"/>
      <c r="O159" s="30"/>
      <c r="P159" s="94">
        <f>SUM(P155:P158)</f>
        <v>0</v>
      </c>
      <c r="Q159" s="72">
        <f t="shared" si="4"/>
        <v>0</v>
      </c>
      <c r="R159" s="30"/>
      <c r="S159" s="94">
        <f>SUM(S155:S158)</f>
        <v>0</v>
      </c>
    </row>
    <row r="160" spans="1:19" ht="24" customHeight="1">
      <c r="A160" s="32"/>
      <c r="B160" s="32"/>
      <c r="C160" s="9" t="s">
        <v>268</v>
      </c>
      <c r="D160" s="61"/>
      <c r="E160" s="84"/>
      <c r="F160" s="33">
        <v>0</v>
      </c>
      <c r="G160" s="85"/>
      <c r="H160" s="84"/>
      <c r="I160" s="33"/>
      <c r="J160" s="85"/>
      <c r="K160" s="84"/>
      <c r="L160" s="33"/>
      <c r="M160" s="85"/>
      <c r="N160" s="84"/>
      <c r="O160" s="33"/>
      <c r="P160" s="85"/>
      <c r="Q160" s="72">
        <f t="shared" si="4"/>
        <v>0</v>
      </c>
      <c r="R160" s="33"/>
      <c r="S160" s="85"/>
    </row>
    <row r="161" spans="1:19" ht="63">
      <c r="A161" s="20">
        <v>145</v>
      </c>
      <c r="B161" s="20"/>
      <c r="C161" s="3" t="s">
        <v>269</v>
      </c>
      <c r="D161" s="58" t="s">
        <v>270</v>
      </c>
      <c r="E161" s="76">
        <v>10</v>
      </c>
      <c r="F161" s="21">
        <v>5400</v>
      </c>
      <c r="G161" s="77">
        <f>E161*F161</f>
        <v>54000</v>
      </c>
      <c r="H161" s="76"/>
      <c r="I161" s="21">
        <v>4576.2711864406783</v>
      </c>
      <c r="J161" s="77"/>
      <c r="K161" s="72">
        <f>H161+E161</f>
        <v>10</v>
      </c>
      <c r="L161" s="21">
        <v>4576.2711864406783</v>
      </c>
      <c r="M161" s="77"/>
      <c r="N161" s="72"/>
      <c r="O161" s="21">
        <v>4576.2711864406783</v>
      </c>
      <c r="P161" s="77"/>
      <c r="Q161" s="72">
        <f t="shared" si="4"/>
        <v>-10</v>
      </c>
      <c r="R161" s="21">
        <v>4576.2711864406783</v>
      </c>
      <c r="S161" s="77"/>
    </row>
    <row r="162" spans="1:19" ht="63">
      <c r="A162" s="20">
        <v>146</v>
      </c>
      <c r="B162" s="20"/>
      <c r="C162" s="3" t="s">
        <v>271</v>
      </c>
      <c r="D162" s="58" t="s">
        <v>270</v>
      </c>
      <c r="E162" s="76">
        <v>1.5</v>
      </c>
      <c r="F162" s="21">
        <v>4500</v>
      </c>
      <c r="G162" s="77">
        <f>E162*F162</f>
        <v>6750</v>
      </c>
      <c r="H162" s="76"/>
      <c r="I162" s="21">
        <v>3813.5593220338983</v>
      </c>
      <c r="J162" s="77"/>
      <c r="K162" s="72">
        <f>H162+E162</f>
        <v>1.5</v>
      </c>
      <c r="L162" s="21">
        <v>3813.5593220338983</v>
      </c>
      <c r="M162" s="77"/>
      <c r="N162" s="72"/>
      <c r="O162" s="21">
        <v>3813.5593220338983</v>
      </c>
      <c r="P162" s="77"/>
      <c r="Q162" s="72">
        <f t="shared" si="4"/>
        <v>-1.5</v>
      </c>
      <c r="R162" s="21">
        <v>3813.5593220338983</v>
      </c>
      <c r="S162" s="77"/>
    </row>
    <row r="163" spans="1:19" ht="57" customHeight="1">
      <c r="A163" s="20">
        <v>147</v>
      </c>
      <c r="B163" s="20"/>
      <c r="C163" s="3" t="s">
        <v>272</v>
      </c>
      <c r="D163" s="58" t="s">
        <v>270</v>
      </c>
      <c r="E163" s="76">
        <v>118</v>
      </c>
      <c r="F163" s="21">
        <v>900</v>
      </c>
      <c r="G163" s="77">
        <f>E163*F163</f>
        <v>106200</v>
      </c>
      <c r="H163" s="76"/>
      <c r="I163" s="21">
        <v>762.71186440677968</v>
      </c>
      <c r="J163" s="77"/>
      <c r="K163" s="72">
        <f>H163+E163</f>
        <v>118</v>
      </c>
      <c r="L163" s="21">
        <v>762.71186440677968</v>
      </c>
      <c r="M163" s="77"/>
      <c r="N163" s="72"/>
      <c r="O163" s="21">
        <v>762.71186440677968</v>
      </c>
      <c r="P163" s="77"/>
      <c r="Q163" s="72">
        <f t="shared" si="4"/>
        <v>-118</v>
      </c>
      <c r="R163" s="21">
        <v>762.71186440677968</v>
      </c>
      <c r="S163" s="77"/>
    </row>
    <row r="164" spans="1:19" ht="63">
      <c r="A164" s="20">
        <v>148</v>
      </c>
      <c r="B164" s="20"/>
      <c r="C164" s="3" t="s">
        <v>273</v>
      </c>
      <c r="D164" s="58" t="s">
        <v>8</v>
      </c>
      <c r="E164" s="76">
        <v>25</v>
      </c>
      <c r="F164" s="21">
        <v>630</v>
      </c>
      <c r="G164" s="77">
        <f>E164*F164</f>
        <v>15750</v>
      </c>
      <c r="H164" s="76"/>
      <c r="I164" s="21">
        <v>533.89830508474574</v>
      </c>
      <c r="J164" s="77"/>
      <c r="K164" s="72">
        <f>H164+E164</f>
        <v>25</v>
      </c>
      <c r="L164" s="21">
        <v>533.89830508474574</v>
      </c>
      <c r="M164" s="77"/>
      <c r="N164" s="72"/>
      <c r="O164" s="21">
        <v>533.89830508474574</v>
      </c>
      <c r="P164" s="77"/>
      <c r="Q164" s="72">
        <f t="shared" si="4"/>
        <v>-25</v>
      </c>
      <c r="R164" s="21">
        <v>533.89830508474574</v>
      </c>
      <c r="S164" s="77"/>
    </row>
    <row r="165" spans="1:19" ht="63">
      <c r="A165" s="20">
        <v>149</v>
      </c>
      <c r="B165" s="20"/>
      <c r="C165" s="3" t="s">
        <v>274</v>
      </c>
      <c r="D165" s="58" t="s">
        <v>11</v>
      </c>
      <c r="E165" s="76">
        <v>57</v>
      </c>
      <c r="F165" s="21">
        <v>1800</v>
      </c>
      <c r="G165" s="77">
        <f>E165*F165</f>
        <v>102600</v>
      </c>
      <c r="H165" s="76"/>
      <c r="I165" s="21">
        <v>1525.4237288135594</v>
      </c>
      <c r="J165" s="77"/>
      <c r="K165" s="72">
        <f>H165+E165</f>
        <v>57</v>
      </c>
      <c r="L165" s="21">
        <v>1525.4237288135594</v>
      </c>
      <c r="M165" s="77"/>
      <c r="N165" s="72"/>
      <c r="O165" s="21">
        <v>1525.4237288135594</v>
      </c>
      <c r="P165" s="77"/>
      <c r="Q165" s="72">
        <f t="shared" si="4"/>
        <v>-57</v>
      </c>
      <c r="R165" s="21">
        <v>1525.4237288135594</v>
      </c>
      <c r="S165" s="77"/>
    </row>
    <row r="166" spans="1:19" ht="33" customHeight="1">
      <c r="A166" s="20">
        <v>150</v>
      </c>
      <c r="B166" s="20"/>
      <c r="C166" s="3" t="s">
        <v>275</v>
      </c>
      <c r="D166" s="58" t="s">
        <v>270</v>
      </c>
      <c r="E166" s="76">
        <v>250</v>
      </c>
      <c r="F166" s="21">
        <v>900</v>
      </c>
      <c r="G166" s="77">
        <f>E166*F166</f>
        <v>225000</v>
      </c>
      <c r="H166" s="76"/>
      <c r="I166" s="21">
        <v>762.71186440677968</v>
      </c>
      <c r="J166" s="77"/>
      <c r="K166" s="72">
        <f>H166+E166</f>
        <v>250</v>
      </c>
      <c r="L166" s="21">
        <v>762.71186440677968</v>
      </c>
      <c r="M166" s="77"/>
      <c r="N166" s="72"/>
      <c r="O166" s="21">
        <v>762.71186440677968</v>
      </c>
      <c r="P166" s="77"/>
      <c r="Q166" s="72">
        <f t="shared" si="4"/>
        <v>-250</v>
      </c>
      <c r="R166" s="21">
        <v>762.71186440677968</v>
      </c>
      <c r="S166" s="77"/>
    </row>
    <row r="167" spans="1:19" ht="21" customHeight="1">
      <c r="A167" s="20">
        <v>151</v>
      </c>
      <c r="B167" s="20">
        <v>40</v>
      </c>
      <c r="C167" s="3" t="s">
        <v>276</v>
      </c>
      <c r="D167" s="58" t="s">
        <v>270</v>
      </c>
      <c r="E167" s="76">
        <v>3</v>
      </c>
      <c r="F167" s="21">
        <v>18900</v>
      </c>
      <c r="G167" s="77">
        <f>E167*F167</f>
        <v>56700</v>
      </c>
      <c r="H167" s="76"/>
      <c r="I167" s="21">
        <v>16016.949152542375</v>
      </c>
      <c r="J167" s="77"/>
      <c r="K167" s="72">
        <f>H167+E167</f>
        <v>3</v>
      </c>
      <c r="L167" s="21">
        <v>16016.949152542375</v>
      </c>
      <c r="M167" s="77"/>
      <c r="N167" s="72"/>
      <c r="O167" s="21">
        <v>16016.949152542375</v>
      </c>
      <c r="P167" s="77"/>
      <c r="Q167" s="72">
        <f t="shared" si="4"/>
        <v>-3</v>
      </c>
      <c r="R167" s="21">
        <v>16016.949152542375</v>
      </c>
      <c r="S167" s="77"/>
    </row>
    <row r="168" spans="1:19" ht="21" customHeight="1">
      <c r="A168" s="20">
        <v>152</v>
      </c>
      <c r="B168" s="20">
        <v>41</v>
      </c>
      <c r="C168" s="3" t="s">
        <v>277</v>
      </c>
      <c r="D168" s="58" t="s">
        <v>8</v>
      </c>
      <c r="E168" s="76">
        <v>12</v>
      </c>
      <c r="F168" s="21">
        <v>1170</v>
      </c>
      <c r="G168" s="77">
        <f>E168*F168</f>
        <v>14040</v>
      </c>
      <c r="H168" s="76"/>
      <c r="I168" s="21">
        <v>991.52542372881362</v>
      </c>
      <c r="J168" s="77"/>
      <c r="K168" s="72">
        <f>H168+E168</f>
        <v>12</v>
      </c>
      <c r="L168" s="21">
        <v>991.52542372881362</v>
      </c>
      <c r="M168" s="77"/>
      <c r="N168" s="72"/>
      <c r="O168" s="21">
        <v>991.52542372881362</v>
      </c>
      <c r="P168" s="77"/>
      <c r="Q168" s="72">
        <f t="shared" si="4"/>
        <v>-12</v>
      </c>
      <c r="R168" s="21">
        <v>991.52542372881362</v>
      </c>
      <c r="S168" s="77"/>
    </row>
    <row r="169" spans="1:19" ht="21" customHeight="1">
      <c r="A169" s="20">
        <v>153</v>
      </c>
      <c r="B169" s="20">
        <v>41</v>
      </c>
      <c r="C169" s="3" t="s">
        <v>278</v>
      </c>
      <c r="D169" s="58" t="s">
        <v>8</v>
      </c>
      <c r="E169" s="76">
        <v>12</v>
      </c>
      <c r="F169" s="21">
        <v>900</v>
      </c>
      <c r="G169" s="77">
        <f>E169*F169</f>
        <v>10800</v>
      </c>
      <c r="H169" s="76"/>
      <c r="I169" s="21">
        <v>762.71186440677968</v>
      </c>
      <c r="J169" s="77"/>
      <c r="K169" s="72">
        <f>H169+E169</f>
        <v>12</v>
      </c>
      <c r="L169" s="21">
        <v>762.71186440677968</v>
      </c>
      <c r="M169" s="77"/>
      <c r="N169" s="72"/>
      <c r="O169" s="21">
        <v>762.71186440677968</v>
      </c>
      <c r="P169" s="77"/>
      <c r="Q169" s="72">
        <f t="shared" si="4"/>
        <v>-12</v>
      </c>
      <c r="R169" s="21">
        <v>762.71186440677968</v>
      </c>
      <c r="S169" s="77"/>
    </row>
    <row r="170" spans="1:19" ht="21" customHeight="1">
      <c r="A170" s="20">
        <v>154</v>
      </c>
      <c r="B170" s="20">
        <v>42</v>
      </c>
      <c r="C170" s="3" t="s">
        <v>279</v>
      </c>
      <c r="D170" s="58" t="s">
        <v>270</v>
      </c>
      <c r="E170" s="76">
        <v>3</v>
      </c>
      <c r="F170" s="21">
        <v>15300</v>
      </c>
      <c r="G170" s="77">
        <f>E170*F170</f>
        <v>45900</v>
      </c>
      <c r="H170" s="76"/>
      <c r="I170" s="21">
        <v>12966.101694915254</v>
      </c>
      <c r="J170" s="77"/>
      <c r="K170" s="72">
        <f>H170+E170</f>
        <v>3</v>
      </c>
      <c r="L170" s="21">
        <v>12966.101694915254</v>
      </c>
      <c r="M170" s="77"/>
      <c r="N170" s="72"/>
      <c r="O170" s="21">
        <v>12966.101694915254</v>
      </c>
      <c r="P170" s="77"/>
      <c r="Q170" s="72">
        <f t="shared" si="4"/>
        <v>-3</v>
      </c>
      <c r="R170" s="21">
        <v>12966.101694915254</v>
      </c>
      <c r="S170" s="77"/>
    </row>
    <row r="171" spans="1:19" ht="21" customHeight="1">
      <c r="A171" s="20">
        <v>155</v>
      </c>
      <c r="B171" s="20">
        <v>43</v>
      </c>
      <c r="C171" s="3" t="s">
        <v>280</v>
      </c>
      <c r="D171" s="58" t="s">
        <v>8</v>
      </c>
      <c r="E171" s="76">
        <v>500</v>
      </c>
      <c r="F171" s="21">
        <v>2700</v>
      </c>
      <c r="G171" s="77">
        <f>E171*F171</f>
        <v>1350000</v>
      </c>
      <c r="H171" s="76"/>
      <c r="I171" s="21">
        <v>2288.1355932203392</v>
      </c>
      <c r="J171" s="77"/>
      <c r="K171" s="72">
        <f>H171+E171</f>
        <v>500</v>
      </c>
      <c r="L171" s="21">
        <v>2288.1355932203392</v>
      </c>
      <c r="M171" s="77"/>
      <c r="N171" s="72"/>
      <c r="O171" s="21">
        <v>2288.1355932203392</v>
      </c>
      <c r="P171" s="77"/>
      <c r="Q171" s="72">
        <f t="shared" si="4"/>
        <v>-500</v>
      </c>
      <c r="R171" s="21">
        <v>2288.1355932203392</v>
      </c>
      <c r="S171" s="77"/>
    </row>
    <row r="172" spans="1:19" ht="21" customHeight="1">
      <c r="A172" s="20">
        <v>156</v>
      </c>
      <c r="B172" s="20">
        <v>44</v>
      </c>
      <c r="C172" s="3" t="s">
        <v>281</v>
      </c>
      <c r="D172" s="58" t="s">
        <v>270</v>
      </c>
      <c r="E172" s="76">
        <v>1.5</v>
      </c>
      <c r="F172" s="21">
        <v>9000</v>
      </c>
      <c r="G172" s="77">
        <f>E172*F172</f>
        <v>13500</v>
      </c>
      <c r="H172" s="76"/>
      <c r="I172" s="21">
        <v>7627.1186440677966</v>
      </c>
      <c r="J172" s="77"/>
      <c r="K172" s="72">
        <f>H172+E172</f>
        <v>1.5</v>
      </c>
      <c r="L172" s="21">
        <v>7627.1186440677966</v>
      </c>
      <c r="M172" s="77"/>
      <c r="N172" s="72"/>
      <c r="O172" s="21">
        <v>7627.1186440677966</v>
      </c>
      <c r="P172" s="77"/>
      <c r="Q172" s="72">
        <f t="shared" si="4"/>
        <v>-1.5</v>
      </c>
      <c r="R172" s="21">
        <v>7627.1186440677966</v>
      </c>
      <c r="S172" s="77"/>
    </row>
    <row r="173" spans="1:19" ht="31.5">
      <c r="A173" s="20">
        <v>157</v>
      </c>
      <c r="B173" s="20">
        <v>45</v>
      </c>
      <c r="C173" s="3" t="s">
        <v>282</v>
      </c>
      <c r="D173" s="58" t="s">
        <v>270</v>
      </c>
      <c r="E173" s="76">
        <v>23</v>
      </c>
      <c r="F173" s="21">
        <v>7200</v>
      </c>
      <c r="G173" s="77">
        <f>E173*F173</f>
        <v>165600</v>
      </c>
      <c r="H173" s="76"/>
      <c r="I173" s="21">
        <v>6101.6949152542375</v>
      </c>
      <c r="J173" s="77"/>
      <c r="K173" s="72">
        <f>H173+E173</f>
        <v>23</v>
      </c>
      <c r="L173" s="21">
        <v>6101.6949152542375</v>
      </c>
      <c r="M173" s="77"/>
      <c r="N173" s="72"/>
      <c r="O173" s="21">
        <v>6101.6949152542375</v>
      </c>
      <c r="P173" s="77"/>
      <c r="Q173" s="72">
        <f t="shared" si="4"/>
        <v>-23</v>
      </c>
      <c r="R173" s="21">
        <v>6101.6949152542375</v>
      </c>
      <c r="S173" s="77"/>
    </row>
    <row r="174" spans="1:19" ht="21" customHeight="1">
      <c r="A174" s="20">
        <v>158</v>
      </c>
      <c r="B174" s="20">
        <v>46</v>
      </c>
      <c r="C174" s="3" t="s">
        <v>283</v>
      </c>
      <c r="D174" s="58" t="s">
        <v>284</v>
      </c>
      <c r="E174" s="76">
        <v>1.25</v>
      </c>
      <c r="F174" s="21">
        <v>126000</v>
      </c>
      <c r="G174" s="77">
        <f>E174*F174</f>
        <v>157500</v>
      </c>
      <c r="H174" s="76"/>
      <c r="I174" s="21">
        <v>106779.66101694916</v>
      </c>
      <c r="J174" s="77"/>
      <c r="K174" s="72">
        <f>H174+E174</f>
        <v>1.25</v>
      </c>
      <c r="L174" s="21">
        <v>106779.66101694916</v>
      </c>
      <c r="M174" s="77"/>
      <c r="N174" s="72"/>
      <c r="O174" s="21">
        <v>106779.66101694916</v>
      </c>
      <c r="P174" s="77"/>
      <c r="Q174" s="72">
        <f t="shared" si="4"/>
        <v>-1.25</v>
      </c>
      <c r="R174" s="21">
        <v>106779.66101694916</v>
      </c>
      <c r="S174" s="77"/>
    </row>
    <row r="175" spans="1:19" ht="39" customHeight="1">
      <c r="A175" s="20">
        <v>159</v>
      </c>
      <c r="B175" s="20">
        <v>49</v>
      </c>
      <c r="C175" s="3" t="s">
        <v>285</v>
      </c>
      <c r="D175" s="58" t="s">
        <v>8</v>
      </c>
      <c r="E175" s="76">
        <v>1600</v>
      </c>
      <c r="F175" s="21">
        <v>1224</v>
      </c>
      <c r="G175" s="77">
        <f>E175*F175</f>
        <v>1958400</v>
      </c>
      <c r="H175" s="76"/>
      <c r="I175" s="21">
        <v>1037.2881355932204</v>
      </c>
      <c r="J175" s="77"/>
      <c r="K175" s="72">
        <f>H175+E175</f>
        <v>1600</v>
      </c>
      <c r="L175" s="21">
        <v>1037.2881355932204</v>
      </c>
      <c r="M175" s="77"/>
      <c r="N175" s="72"/>
      <c r="O175" s="21">
        <v>1037.2881355932204</v>
      </c>
      <c r="P175" s="77"/>
      <c r="Q175" s="72">
        <f t="shared" si="4"/>
        <v>-1600</v>
      </c>
      <c r="R175" s="21">
        <v>1037.2881355932204</v>
      </c>
      <c r="S175" s="77"/>
    </row>
    <row r="176" spans="1:19" ht="21" customHeight="1">
      <c r="A176" s="20">
        <v>160</v>
      </c>
      <c r="B176" s="20">
        <v>51</v>
      </c>
      <c r="C176" s="3" t="s">
        <v>286</v>
      </c>
      <c r="D176" s="58" t="s">
        <v>8</v>
      </c>
      <c r="E176" s="76">
        <v>77.78</v>
      </c>
      <c r="F176" s="21">
        <v>360</v>
      </c>
      <c r="G176" s="77">
        <f>E176*F176</f>
        <v>28000.799999999999</v>
      </c>
      <c r="H176" s="76"/>
      <c r="I176" s="21">
        <v>305.08474576271186</v>
      </c>
      <c r="J176" s="77"/>
      <c r="K176" s="72">
        <f>H176+E176</f>
        <v>77.78</v>
      </c>
      <c r="L176" s="21">
        <v>305.08474576271186</v>
      </c>
      <c r="M176" s="77"/>
      <c r="N176" s="72"/>
      <c r="O176" s="21">
        <v>305.08474576271186</v>
      </c>
      <c r="P176" s="77"/>
      <c r="Q176" s="72">
        <f t="shared" si="4"/>
        <v>-77.78</v>
      </c>
      <c r="R176" s="21">
        <v>305.08474576271186</v>
      </c>
      <c r="S176" s="77"/>
    </row>
    <row r="177" spans="1:19" ht="80.25" customHeight="1">
      <c r="A177" s="20">
        <v>161</v>
      </c>
      <c r="B177" s="20">
        <v>92</v>
      </c>
      <c r="C177" s="3" t="s">
        <v>287</v>
      </c>
      <c r="D177" s="58" t="s">
        <v>8</v>
      </c>
      <c r="E177" s="76">
        <v>4447</v>
      </c>
      <c r="F177" s="21">
        <v>270</v>
      </c>
      <c r="G177" s="77">
        <f>E177*F177</f>
        <v>1200690</v>
      </c>
      <c r="H177" s="76"/>
      <c r="I177" s="21">
        <v>228.81355932203391</v>
      </c>
      <c r="J177" s="77"/>
      <c r="K177" s="72">
        <f>H177+E177</f>
        <v>4447</v>
      </c>
      <c r="L177" s="21">
        <v>228.81355932203391</v>
      </c>
      <c r="M177" s="77"/>
      <c r="N177" s="72"/>
      <c r="O177" s="21">
        <v>228.81355932203391</v>
      </c>
      <c r="P177" s="77"/>
      <c r="Q177" s="72">
        <f t="shared" si="4"/>
        <v>-4447</v>
      </c>
      <c r="R177" s="21">
        <v>228.81355932203391</v>
      </c>
      <c r="S177" s="77"/>
    </row>
    <row r="178" spans="1:19" ht="21" customHeight="1">
      <c r="A178" s="20">
        <v>162</v>
      </c>
      <c r="B178" s="20">
        <v>53</v>
      </c>
      <c r="C178" s="3" t="s">
        <v>288</v>
      </c>
      <c r="D178" s="58" t="s">
        <v>8</v>
      </c>
      <c r="E178" s="76">
        <v>85</v>
      </c>
      <c r="F178" s="21">
        <v>1710</v>
      </c>
      <c r="G178" s="77">
        <f>E178*F178</f>
        <v>145350</v>
      </c>
      <c r="H178" s="76"/>
      <c r="I178" s="21">
        <v>1449.1525423728815</v>
      </c>
      <c r="J178" s="77"/>
      <c r="K178" s="72">
        <f>H178+E178</f>
        <v>85</v>
      </c>
      <c r="L178" s="21">
        <v>1449.1525423728815</v>
      </c>
      <c r="M178" s="77"/>
      <c r="N178" s="72"/>
      <c r="O178" s="21">
        <v>1449.1525423728815</v>
      </c>
      <c r="P178" s="77"/>
      <c r="Q178" s="72">
        <f t="shared" si="4"/>
        <v>-85</v>
      </c>
      <c r="R178" s="21">
        <v>1449.1525423728815</v>
      </c>
      <c r="S178" s="77"/>
    </row>
    <row r="179" spans="1:19" ht="21" customHeight="1">
      <c r="A179" s="20">
        <v>163</v>
      </c>
      <c r="B179" s="20">
        <v>55</v>
      </c>
      <c r="C179" s="3" t="s">
        <v>289</v>
      </c>
      <c r="D179" s="58" t="s">
        <v>8</v>
      </c>
      <c r="E179" s="76">
        <v>225</v>
      </c>
      <c r="F179" s="21">
        <v>1440</v>
      </c>
      <c r="G179" s="77">
        <f>E179*F179</f>
        <v>324000</v>
      </c>
      <c r="H179" s="76"/>
      <c r="I179" s="21">
        <v>1220.3389830508474</v>
      </c>
      <c r="J179" s="77"/>
      <c r="K179" s="72">
        <f>H179+E179</f>
        <v>225</v>
      </c>
      <c r="L179" s="21">
        <v>1220.3389830508474</v>
      </c>
      <c r="M179" s="77"/>
      <c r="N179" s="72"/>
      <c r="O179" s="21">
        <v>1220.3389830508474</v>
      </c>
      <c r="P179" s="77"/>
      <c r="Q179" s="72">
        <f t="shared" si="4"/>
        <v>-225</v>
      </c>
      <c r="R179" s="21">
        <v>1220.3389830508474</v>
      </c>
      <c r="S179" s="77"/>
    </row>
    <row r="180" spans="1:19" ht="21" customHeight="1">
      <c r="A180" s="20">
        <v>164</v>
      </c>
      <c r="B180" s="20">
        <v>56</v>
      </c>
      <c r="C180" s="3" t="s">
        <v>290</v>
      </c>
      <c r="D180" s="58" t="s">
        <v>8</v>
      </c>
      <c r="E180" s="76">
        <v>350</v>
      </c>
      <c r="F180" s="21">
        <v>1440</v>
      </c>
      <c r="G180" s="77">
        <f>E180*F180</f>
        <v>504000</v>
      </c>
      <c r="H180" s="76"/>
      <c r="I180" s="21">
        <v>1220.3389830508474</v>
      </c>
      <c r="J180" s="77"/>
      <c r="K180" s="72">
        <f>H180+E180</f>
        <v>350</v>
      </c>
      <c r="L180" s="21">
        <v>1220.3389830508474</v>
      </c>
      <c r="M180" s="77"/>
      <c r="N180" s="72"/>
      <c r="O180" s="21">
        <v>1220.3389830508474</v>
      </c>
      <c r="P180" s="77"/>
      <c r="Q180" s="72">
        <f t="shared" si="4"/>
        <v>-350</v>
      </c>
      <c r="R180" s="21">
        <v>1220.3389830508474</v>
      </c>
      <c r="S180" s="77"/>
    </row>
    <row r="181" spans="1:19" ht="21" customHeight="1">
      <c r="A181" s="20">
        <v>165</v>
      </c>
      <c r="B181" s="20">
        <v>57</v>
      </c>
      <c r="C181" s="3" t="s">
        <v>291</v>
      </c>
      <c r="D181" s="58" t="s">
        <v>8</v>
      </c>
      <c r="E181" s="76">
        <v>4447</v>
      </c>
      <c r="F181" s="21">
        <v>360</v>
      </c>
      <c r="G181" s="77">
        <f>E181*F181</f>
        <v>1600920</v>
      </c>
      <c r="H181" s="76"/>
      <c r="I181" s="21">
        <v>305.08474576271186</v>
      </c>
      <c r="J181" s="77"/>
      <c r="K181" s="72">
        <f>H181+E181</f>
        <v>4447</v>
      </c>
      <c r="L181" s="21">
        <v>305.08474576271186</v>
      </c>
      <c r="M181" s="77"/>
      <c r="N181" s="72"/>
      <c r="O181" s="21">
        <v>305.08474576271186</v>
      </c>
      <c r="P181" s="77"/>
      <c r="Q181" s="72">
        <f t="shared" si="4"/>
        <v>-4447</v>
      </c>
      <c r="R181" s="21">
        <v>305.08474576271186</v>
      </c>
      <c r="S181" s="77"/>
    </row>
    <row r="182" spans="1:19" ht="21" customHeight="1">
      <c r="A182" s="20">
        <v>166</v>
      </c>
      <c r="B182" s="20">
        <v>59</v>
      </c>
      <c r="C182" s="3" t="s">
        <v>292</v>
      </c>
      <c r="D182" s="58" t="s">
        <v>8</v>
      </c>
      <c r="E182" s="76">
        <v>313</v>
      </c>
      <c r="F182" s="21">
        <v>360</v>
      </c>
      <c r="G182" s="77">
        <f>E182*F182</f>
        <v>112680</v>
      </c>
      <c r="H182" s="76"/>
      <c r="I182" s="21">
        <v>305.08474576271186</v>
      </c>
      <c r="J182" s="77"/>
      <c r="K182" s="72">
        <f>H182+E182</f>
        <v>313</v>
      </c>
      <c r="L182" s="21">
        <v>305.08474576271186</v>
      </c>
      <c r="M182" s="77"/>
      <c r="N182" s="72"/>
      <c r="O182" s="21">
        <v>305.08474576271186</v>
      </c>
      <c r="P182" s="77"/>
      <c r="Q182" s="72">
        <f t="shared" si="4"/>
        <v>-313</v>
      </c>
      <c r="R182" s="21">
        <v>305.08474576271186</v>
      </c>
      <c r="S182" s="77"/>
    </row>
    <row r="183" spans="1:19" ht="21" customHeight="1">
      <c r="A183" s="20">
        <v>167</v>
      </c>
      <c r="B183" s="20">
        <v>60</v>
      </c>
      <c r="C183" s="3" t="s">
        <v>293</v>
      </c>
      <c r="D183" s="58" t="s">
        <v>8</v>
      </c>
      <c r="E183" s="76">
        <v>88</v>
      </c>
      <c r="F183" s="21">
        <v>270</v>
      </c>
      <c r="G183" s="77">
        <f>E183*F183</f>
        <v>23760</v>
      </c>
      <c r="H183" s="76"/>
      <c r="I183" s="21">
        <v>228.81355932203391</v>
      </c>
      <c r="J183" s="77"/>
      <c r="K183" s="72">
        <f>H183+E183</f>
        <v>88</v>
      </c>
      <c r="L183" s="21">
        <v>228.81355932203391</v>
      </c>
      <c r="M183" s="77"/>
      <c r="N183" s="72"/>
      <c r="O183" s="21">
        <v>228.81355932203391</v>
      </c>
      <c r="P183" s="77"/>
      <c r="Q183" s="72">
        <f t="shared" si="4"/>
        <v>-88</v>
      </c>
      <c r="R183" s="21">
        <v>228.81355932203391</v>
      </c>
      <c r="S183" s="77"/>
    </row>
    <row r="184" spans="1:19" ht="21" customHeight="1">
      <c r="A184" s="20">
        <v>168</v>
      </c>
      <c r="B184" s="20">
        <v>61</v>
      </c>
      <c r="C184" s="3" t="s">
        <v>294</v>
      </c>
      <c r="D184" s="58" t="s">
        <v>8</v>
      </c>
      <c r="E184" s="76">
        <v>100</v>
      </c>
      <c r="F184" s="21">
        <v>9000</v>
      </c>
      <c r="G184" s="77">
        <f>E184*F184</f>
        <v>900000</v>
      </c>
      <c r="H184" s="76"/>
      <c r="I184" s="21">
        <v>7627.1186440677966</v>
      </c>
      <c r="J184" s="77"/>
      <c r="K184" s="72">
        <f>H184+E184</f>
        <v>100</v>
      </c>
      <c r="L184" s="21">
        <v>7627.1186440677966</v>
      </c>
      <c r="M184" s="77"/>
      <c r="N184" s="72"/>
      <c r="O184" s="21">
        <v>7627.1186440677966</v>
      </c>
      <c r="P184" s="77"/>
      <c r="Q184" s="72">
        <f t="shared" si="4"/>
        <v>-100</v>
      </c>
      <c r="R184" s="21">
        <v>7627.1186440677966</v>
      </c>
      <c r="S184" s="77"/>
    </row>
    <row r="185" spans="1:19" ht="21" customHeight="1">
      <c r="A185" s="20">
        <v>169</v>
      </c>
      <c r="B185" s="20">
        <v>64</v>
      </c>
      <c r="C185" s="3" t="s">
        <v>295</v>
      </c>
      <c r="D185" s="58" t="s">
        <v>8</v>
      </c>
      <c r="E185" s="76">
        <v>7</v>
      </c>
      <c r="F185" s="21">
        <v>12000</v>
      </c>
      <c r="G185" s="77">
        <f>E185*F185</f>
        <v>84000</v>
      </c>
      <c r="H185" s="76"/>
      <c r="I185" s="21">
        <v>10169.491525423729</v>
      </c>
      <c r="J185" s="77"/>
      <c r="K185" s="72">
        <f>H185+E185</f>
        <v>7</v>
      </c>
      <c r="L185" s="21">
        <v>10169.491525423729</v>
      </c>
      <c r="M185" s="77"/>
      <c r="N185" s="72"/>
      <c r="O185" s="21">
        <v>10169.491525423729</v>
      </c>
      <c r="P185" s="77"/>
      <c r="Q185" s="72">
        <f t="shared" si="4"/>
        <v>-7</v>
      </c>
      <c r="R185" s="21">
        <v>10169.491525423729</v>
      </c>
      <c r="S185" s="77"/>
    </row>
    <row r="186" spans="1:19" ht="21" customHeight="1">
      <c r="A186" s="20">
        <v>170</v>
      </c>
      <c r="B186" s="20"/>
      <c r="C186" s="3" t="s">
        <v>296</v>
      </c>
      <c r="D186" s="58" t="s">
        <v>8</v>
      </c>
      <c r="E186" s="76">
        <v>15</v>
      </c>
      <c r="F186" s="21">
        <v>9000</v>
      </c>
      <c r="G186" s="77">
        <f>E186*F186</f>
        <v>135000</v>
      </c>
      <c r="H186" s="76"/>
      <c r="I186" s="21">
        <v>7627.1186440677966</v>
      </c>
      <c r="J186" s="77"/>
      <c r="K186" s="72">
        <f>H186+E186</f>
        <v>15</v>
      </c>
      <c r="L186" s="21">
        <v>7627.1186440677966</v>
      </c>
      <c r="M186" s="77"/>
      <c r="N186" s="72"/>
      <c r="O186" s="21">
        <v>7627.1186440677966</v>
      </c>
      <c r="P186" s="77"/>
      <c r="Q186" s="72">
        <f t="shared" si="4"/>
        <v>-15</v>
      </c>
      <c r="R186" s="21">
        <v>7627.1186440677966</v>
      </c>
      <c r="S186" s="77"/>
    </row>
    <row r="187" spans="1:19" ht="21" customHeight="1">
      <c r="A187" s="20">
        <v>171</v>
      </c>
      <c r="B187" s="20"/>
      <c r="C187" s="3" t="s">
        <v>297</v>
      </c>
      <c r="D187" s="58" t="s">
        <v>8</v>
      </c>
      <c r="E187" s="76">
        <v>150</v>
      </c>
      <c r="F187" s="21">
        <v>1800</v>
      </c>
      <c r="G187" s="77">
        <f>E187*F187</f>
        <v>270000</v>
      </c>
      <c r="H187" s="76"/>
      <c r="I187" s="21">
        <v>1525.4237288135594</v>
      </c>
      <c r="J187" s="77"/>
      <c r="K187" s="72">
        <f>H187+E187</f>
        <v>150</v>
      </c>
      <c r="L187" s="21">
        <v>1525.4237288135594</v>
      </c>
      <c r="M187" s="77"/>
      <c r="N187" s="72"/>
      <c r="O187" s="21">
        <v>1525.4237288135594</v>
      </c>
      <c r="P187" s="77"/>
      <c r="Q187" s="72">
        <f t="shared" si="4"/>
        <v>-150</v>
      </c>
      <c r="R187" s="21">
        <v>1525.4237288135594</v>
      </c>
      <c r="S187" s="77"/>
    </row>
    <row r="188" spans="1:19" ht="39" customHeight="1">
      <c r="A188" s="20">
        <v>172</v>
      </c>
      <c r="B188" s="20">
        <v>66</v>
      </c>
      <c r="C188" s="11" t="s">
        <v>298</v>
      </c>
      <c r="D188" s="58" t="s">
        <v>8</v>
      </c>
      <c r="E188" s="76">
        <v>50</v>
      </c>
      <c r="F188" s="21">
        <v>6300</v>
      </c>
      <c r="G188" s="77">
        <f>E188*F188</f>
        <v>315000</v>
      </c>
      <c r="H188" s="76"/>
      <c r="I188" s="21">
        <v>5338.9830508474579</v>
      </c>
      <c r="J188" s="77"/>
      <c r="K188" s="72">
        <f>H188+E188</f>
        <v>50</v>
      </c>
      <c r="L188" s="21">
        <v>5338.9830508474579</v>
      </c>
      <c r="M188" s="77"/>
      <c r="N188" s="72"/>
      <c r="O188" s="21">
        <v>5338.9830508474579</v>
      </c>
      <c r="P188" s="77"/>
      <c r="Q188" s="72">
        <f t="shared" si="4"/>
        <v>-50</v>
      </c>
      <c r="R188" s="21">
        <v>5338.9830508474579</v>
      </c>
      <c r="S188" s="77"/>
    </row>
    <row r="189" spans="1:19" ht="21" customHeight="1">
      <c r="A189" s="20">
        <v>173</v>
      </c>
      <c r="B189" s="20">
        <v>67</v>
      </c>
      <c r="C189" s="3" t="s">
        <v>299</v>
      </c>
      <c r="D189" s="58" t="s">
        <v>8</v>
      </c>
      <c r="E189" s="76">
        <v>50</v>
      </c>
      <c r="F189" s="21">
        <v>6300</v>
      </c>
      <c r="G189" s="77">
        <f>E189*F189</f>
        <v>315000</v>
      </c>
      <c r="H189" s="76"/>
      <c r="I189" s="21">
        <v>5338.9830508474579</v>
      </c>
      <c r="J189" s="77"/>
      <c r="K189" s="72">
        <f>H189+E189</f>
        <v>50</v>
      </c>
      <c r="L189" s="21">
        <v>5338.9830508474579</v>
      </c>
      <c r="M189" s="77"/>
      <c r="N189" s="72"/>
      <c r="O189" s="21">
        <v>5338.9830508474579</v>
      </c>
      <c r="P189" s="77"/>
      <c r="Q189" s="72">
        <f t="shared" si="4"/>
        <v>-50</v>
      </c>
      <c r="R189" s="21">
        <v>5338.9830508474579</v>
      </c>
      <c r="S189" s="77"/>
    </row>
    <row r="190" spans="1:19" ht="21" customHeight="1">
      <c r="A190" s="20">
        <v>174</v>
      </c>
      <c r="B190" s="20">
        <v>68</v>
      </c>
      <c r="C190" s="3" t="s">
        <v>300</v>
      </c>
      <c r="D190" s="58" t="s">
        <v>8</v>
      </c>
      <c r="E190" s="76">
        <v>45</v>
      </c>
      <c r="F190" s="21">
        <v>7400.0000000000009</v>
      </c>
      <c r="G190" s="77">
        <f>E190*F190</f>
        <v>333000.00000000006</v>
      </c>
      <c r="H190" s="76"/>
      <c r="I190" s="21">
        <v>6271.1864406779669</v>
      </c>
      <c r="J190" s="77"/>
      <c r="K190" s="72">
        <f>H190+E190</f>
        <v>45</v>
      </c>
      <c r="L190" s="21">
        <v>6271.1864406779669</v>
      </c>
      <c r="M190" s="77"/>
      <c r="N190" s="72"/>
      <c r="O190" s="21">
        <v>6271.1864406779669</v>
      </c>
      <c r="P190" s="77"/>
      <c r="Q190" s="72">
        <f t="shared" si="4"/>
        <v>-45</v>
      </c>
      <c r="R190" s="21">
        <v>6271.1864406779669</v>
      </c>
      <c r="S190" s="77"/>
    </row>
    <row r="191" spans="1:19" ht="21" customHeight="1">
      <c r="A191" s="20">
        <v>175</v>
      </c>
      <c r="B191" s="20">
        <v>69</v>
      </c>
      <c r="C191" s="3" t="s">
        <v>301</v>
      </c>
      <c r="D191" s="58" t="s">
        <v>8</v>
      </c>
      <c r="E191" s="76">
        <v>40</v>
      </c>
      <c r="F191" s="21">
        <v>5400</v>
      </c>
      <c r="G191" s="77">
        <f>E191*F191</f>
        <v>216000</v>
      </c>
      <c r="H191" s="76"/>
      <c r="I191" s="21">
        <v>4576.2711864406783</v>
      </c>
      <c r="J191" s="77"/>
      <c r="K191" s="72">
        <f>H191+E191</f>
        <v>40</v>
      </c>
      <c r="L191" s="21">
        <v>4576.2711864406783</v>
      </c>
      <c r="M191" s="77"/>
      <c r="N191" s="72"/>
      <c r="O191" s="21">
        <v>4576.2711864406783</v>
      </c>
      <c r="P191" s="77"/>
      <c r="Q191" s="72">
        <f t="shared" si="4"/>
        <v>-40</v>
      </c>
      <c r="R191" s="21">
        <v>4576.2711864406783</v>
      </c>
      <c r="S191" s="77"/>
    </row>
    <row r="192" spans="1:19" ht="21" customHeight="1">
      <c r="A192" s="20">
        <v>176</v>
      </c>
      <c r="B192" s="20">
        <v>70</v>
      </c>
      <c r="C192" s="3" t="s">
        <v>302</v>
      </c>
      <c r="D192" s="58" t="s">
        <v>8</v>
      </c>
      <c r="E192" s="76">
        <v>45</v>
      </c>
      <c r="F192" s="21">
        <v>18000</v>
      </c>
      <c r="G192" s="77">
        <f>E192*F192</f>
        <v>810000</v>
      </c>
      <c r="H192" s="76"/>
      <c r="I192" s="21">
        <v>15254.237288135593</v>
      </c>
      <c r="J192" s="77"/>
      <c r="K192" s="72">
        <f>H192+E192</f>
        <v>45</v>
      </c>
      <c r="L192" s="21">
        <v>15254.237288135593</v>
      </c>
      <c r="M192" s="77"/>
      <c r="N192" s="72"/>
      <c r="O192" s="21">
        <v>15254.237288135593</v>
      </c>
      <c r="P192" s="77"/>
      <c r="Q192" s="72">
        <f t="shared" si="4"/>
        <v>-45</v>
      </c>
      <c r="R192" s="21">
        <v>15254.237288135593</v>
      </c>
      <c r="S192" s="77"/>
    </row>
    <row r="193" spans="1:19" ht="21" customHeight="1">
      <c r="A193" s="20">
        <v>177</v>
      </c>
      <c r="B193" s="20">
        <v>71</v>
      </c>
      <c r="C193" s="3" t="s">
        <v>303</v>
      </c>
      <c r="D193" s="58" t="s">
        <v>8</v>
      </c>
      <c r="E193" s="76">
        <v>1400</v>
      </c>
      <c r="F193" s="21">
        <v>1800</v>
      </c>
      <c r="G193" s="77">
        <f>E193*F193</f>
        <v>2520000</v>
      </c>
      <c r="H193" s="76"/>
      <c r="I193" s="21">
        <v>1525.4237288135594</v>
      </c>
      <c r="J193" s="77"/>
      <c r="K193" s="72">
        <f>H193+E193</f>
        <v>1400</v>
      </c>
      <c r="L193" s="21">
        <v>1525.4237288135594</v>
      </c>
      <c r="M193" s="77"/>
      <c r="N193" s="72"/>
      <c r="O193" s="21">
        <v>1525.4237288135594</v>
      </c>
      <c r="P193" s="77"/>
      <c r="Q193" s="72">
        <f t="shared" si="4"/>
        <v>-1400</v>
      </c>
      <c r="R193" s="21">
        <v>1525.4237288135594</v>
      </c>
      <c r="S193" s="77"/>
    </row>
    <row r="194" spans="1:19" ht="21" customHeight="1">
      <c r="A194" s="20">
        <v>178</v>
      </c>
      <c r="B194" s="20">
        <v>72</v>
      </c>
      <c r="C194" s="3" t="s">
        <v>304</v>
      </c>
      <c r="D194" s="58" t="s">
        <v>8</v>
      </c>
      <c r="E194" s="76">
        <v>500</v>
      </c>
      <c r="F194" s="21">
        <v>3000</v>
      </c>
      <c r="G194" s="77">
        <f>E194*F194</f>
        <v>1500000</v>
      </c>
      <c r="H194" s="76"/>
      <c r="I194" s="21">
        <v>2542.3728813559323</v>
      </c>
      <c r="J194" s="77"/>
      <c r="K194" s="72">
        <f>H194+E194</f>
        <v>500</v>
      </c>
      <c r="L194" s="21">
        <v>2542.3728813559323</v>
      </c>
      <c r="M194" s="77"/>
      <c r="N194" s="72"/>
      <c r="O194" s="21">
        <v>2542.3728813559323</v>
      </c>
      <c r="P194" s="77"/>
      <c r="Q194" s="72">
        <f t="shared" si="4"/>
        <v>-500</v>
      </c>
      <c r="R194" s="21">
        <v>2542.3728813559323</v>
      </c>
      <c r="S194" s="77"/>
    </row>
    <row r="195" spans="1:19" ht="21" customHeight="1">
      <c r="A195" s="20">
        <v>179</v>
      </c>
      <c r="B195" s="20">
        <v>74</v>
      </c>
      <c r="C195" s="3" t="s">
        <v>305</v>
      </c>
      <c r="D195" s="58" t="s">
        <v>8</v>
      </c>
      <c r="E195" s="76">
        <v>350</v>
      </c>
      <c r="F195" s="21">
        <v>1260</v>
      </c>
      <c r="G195" s="77">
        <f>E195*F195</f>
        <v>441000</v>
      </c>
      <c r="H195" s="76"/>
      <c r="I195" s="21">
        <v>1067.7966101694915</v>
      </c>
      <c r="J195" s="77"/>
      <c r="K195" s="72">
        <f>H195+E195</f>
        <v>350</v>
      </c>
      <c r="L195" s="21">
        <v>1067.7966101694915</v>
      </c>
      <c r="M195" s="77"/>
      <c r="N195" s="72"/>
      <c r="O195" s="21">
        <v>1067.7966101694915</v>
      </c>
      <c r="P195" s="77"/>
      <c r="Q195" s="72">
        <f t="shared" si="4"/>
        <v>-350</v>
      </c>
      <c r="R195" s="21">
        <v>1067.7966101694915</v>
      </c>
      <c r="S195" s="77"/>
    </row>
    <row r="196" spans="1:19" ht="21" customHeight="1">
      <c r="A196" s="20">
        <v>180</v>
      </c>
      <c r="B196" s="20">
        <v>63</v>
      </c>
      <c r="C196" s="3" t="s">
        <v>306</v>
      </c>
      <c r="D196" s="58" t="s">
        <v>8</v>
      </c>
      <c r="E196" s="76">
        <v>53.55</v>
      </c>
      <c r="F196" s="21">
        <v>5400</v>
      </c>
      <c r="G196" s="77">
        <f>E196*F196</f>
        <v>289170</v>
      </c>
      <c r="H196" s="76"/>
      <c r="I196" s="21">
        <v>4576.2711864406783</v>
      </c>
      <c r="J196" s="77"/>
      <c r="K196" s="72">
        <f>H196+E196</f>
        <v>53.55</v>
      </c>
      <c r="L196" s="21">
        <v>4576.2711864406783</v>
      </c>
      <c r="M196" s="77"/>
      <c r="N196" s="72"/>
      <c r="O196" s="21">
        <v>4576.2711864406783</v>
      </c>
      <c r="P196" s="77"/>
      <c r="Q196" s="72">
        <f t="shared" si="4"/>
        <v>-53.55</v>
      </c>
      <c r="R196" s="21">
        <v>4576.2711864406783</v>
      </c>
      <c r="S196" s="77"/>
    </row>
    <row r="197" spans="1:19" ht="53.25" customHeight="1">
      <c r="A197" s="20">
        <v>181</v>
      </c>
      <c r="B197" s="20">
        <v>95</v>
      </c>
      <c r="C197" s="12" t="s">
        <v>307</v>
      </c>
      <c r="D197" s="58" t="s">
        <v>11</v>
      </c>
      <c r="E197" s="76">
        <v>500</v>
      </c>
      <c r="F197" s="21">
        <v>180</v>
      </c>
      <c r="G197" s="77">
        <f>E197*F197</f>
        <v>90000</v>
      </c>
      <c r="H197" s="76"/>
      <c r="I197" s="21">
        <v>152.54237288135593</v>
      </c>
      <c r="J197" s="77"/>
      <c r="K197" s="72">
        <f>H197+E197</f>
        <v>500</v>
      </c>
      <c r="L197" s="21">
        <v>152.54237288135593</v>
      </c>
      <c r="M197" s="77"/>
      <c r="N197" s="72"/>
      <c r="O197" s="21">
        <v>152.54237288135593</v>
      </c>
      <c r="P197" s="77"/>
      <c r="Q197" s="72">
        <f t="shared" ref="Q197:Q259" si="5">N197-K197</f>
        <v>-500</v>
      </c>
      <c r="R197" s="21">
        <v>152.54237288135593</v>
      </c>
      <c r="S197" s="77"/>
    </row>
    <row r="198" spans="1:19" ht="60.75" customHeight="1">
      <c r="A198" s="20">
        <v>182</v>
      </c>
      <c r="B198" s="20">
        <v>96</v>
      </c>
      <c r="C198" s="12" t="s">
        <v>308</v>
      </c>
      <c r="D198" s="58" t="s">
        <v>11</v>
      </c>
      <c r="E198" s="76">
        <v>500</v>
      </c>
      <c r="F198" s="21">
        <v>630</v>
      </c>
      <c r="G198" s="77">
        <f>E198*F198</f>
        <v>315000</v>
      </c>
      <c r="H198" s="76"/>
      <c r="I198" s="21">
        <v>533.89830508474574</v>
      </c>
      <c r="J198" s="77"/>
      <c r="K198" s="72">
        <f>H198+E198</f>
        <v>500</v>
      </c>
      <c r="L198" s="21">
        <v>533.89830508474574</v>
      </c>
      <c r="M198" s="77"/>
      <c r="N198" s="72"/>
      <c r="O198" s="21">
        <v>533.89830508474574</v>
      </c>
      <c r="P198" s="77"/>
      <c r="Q198" s="72">
        <f t="shared" si="5"/>
        <v>-500</v>
      </c>
      <c r="R198" s="21">
        <v>533.89830508474574</v>
      </c>
      <c r="S198" s="77"/>
    </row>
    <row r="199" spans="1:19" ht="39" customHeight="1">
      <c r="A199" s="20">
        <v>183</v>
      </c>
      <c r="B199" s="20" t="s">
        <v>309</v>
      </c>
      <c r="C199" s="12" t="s">
        <v>310</v>
      </c>
      <c r="D199" s="58" t="s">
        <v>311</v>
      </c>
      <c r="E199" s="76">
        <v>6500</v>
      </c>
      <c r="F199" s="21">
        <v>180</v>
      </c>
      <c r="G199" s="77">
        <f>E199*F199</f>
        <v>1170000</v>
      </c>
      <c r="H199" s="76"/>
      <c r="I199" s="21">
        <v>152.54237288135593</v>
      </c>
      <c r="J199" s="77"/>
      <c r="K199" s="72">
        <f>H199+E199</f>
        <v>6500</v>
      </c>
      <c r="L199" s="21">
        <v>152.54237288135593</v>
      </c>
      <c r="M199" s="77"/>
      <c r="N199" s="72"/>
      <c r="O199" s="21">
        <v>152.54237288135593</v>
      </c>
      <c r="P199" s="77"/>
      <c r="Q199" s="72">
        <f t="shared" si="5"/>
        <v>-6500</v>
      </c>
      <c r="R199" s="21">
        <v>152.54237288135593</v>
      </c>
      <c r="S199" s="77"/>
    </row>
    <row r="200" spans="1:19" ht="24" customHeight="1">
      <c r="A200" s="20">
        <v>184</v>
      </c>
      <c r="B200" s="20" t="s">
        <v>312</v>
      </c>
      <c r="C200" s="12" t="s">
        <v>313</v>
      </c>
      <c r="D200" s="58" t="s">
        <v>8</v>
      </c>
      <c r="E200" s="76">
        <v>65</v>
      </c>
      <c r="F200" s="21">
        <v>1080</v>
      </c>
      <c r="G200" s="77">
        <f>E200*F200</f>
        <v>70200</v>
      </c>
      <c r="H200" s="76"/>
      <c r="I200" s="21">
        <v>915.25423728813564</v>
      </c>
      <c r="J200" s="77"/>
      <c r="K200" s="72">
        <f>H200+E200</f>
        <v>65</v>
      </c>
      <c r="L200" s="21">
        <v>915.25423728813564</v>
      </c>
      <c r="M200" s="77"/>
      <c r="N200" s="72"/>
      <c r="O200" s="21">
        <v>915.25423728813564</v>
      </c>
      <c r="P200" s="77"/>
      <c r="Q200" s="72">
        <f t="shared" si="5"/>
        <v>-65</v>
      </c>
      <c r="R200" s="21">
        <v>915.25423728813564</v>
      </c>
      <c r="S200" s="77"/>
    </row>
    <row r="201" spans="1:19" ht="21" customHeight="1">
      <c r="A201" s="20">
        <v>185</v>
      </c>
      <c r="B201" s="20">
        <v>75</v>
      </c>
      <c r="C201" s="3" t="s">
        <v>314</v>
      </c>
      <c r="D201" s="58" t="s">
        <v>11</v>
      </c>
      <c r="E201" s="76">
        <v>25</v>
      </c>
      <c r="F201" s="21">
        <v>270</v>
      </c>
      <c r="G201" s="77">
        <f>E201*F201</f>
        <v>6750</v>
      </c>
      <c r="H201" s="76"/>
      <c r="I201" s="21">
        <v>228.81355932203391</v>
      </c>
      <c r="J201" s="77"/>
      <c r="K201" s="72">
        <f>H201+E201</f>
        <v>25</v>
      </c>
      <c r="L201" s="21">
        <v>228.81355932203391</v>
      </c>
      <c r="M201" s="77"/>
      <c r="N201" s="72"/>
      <c r="O201" s="21">
        <v>228.81355932203391</v>
      </c>
      <c r="P201" s="77"/>
      <c r="Q201" s="72">
        <f t="shared" si="5"/>
        <v>-25</v>
      </c>
      <c r="R201" s="21">
        <v>228.81355932203391</v>
      </c>
      <c r="S201" s="77"/>
    </row>
    <row r="202" spans="1:19" ht="21" customHeight="1">
      <c r="A202" s="20">
        <v>186</v>
      </c>
      <c r="B202" s="20">
        <v>76</v>
      </c>
      <c r="C202" s="3" t="s">
        <v>315</v>
      </c>
      <c r="D202" s="58" t="s">
        <v>11</v>
      </c>
      <c r="E202" s="76">
        <v>4</v>
      </c>
      <c r="F202" s="21">
        <v>5400</v>
      </c>
      <c r="G202" s="77">
        <f>E202*F202</f>
        <v>21600</v>
      </c>
      <c r="H202" s="76"/>
      <c r="I202" s="21">
        <v>4576.2711864406783</v>
      </c>
      <c r="J202" s="77"/>
      <c r="K202" s="72">
        <f>H202+E202</f>
        <v>4</v>
      </c>
      <c r="L202" s="21">
        <v>4576.2711864406783</v>
      </c>
      <c r="M202" s="77"/>
      <c r="N202" s="72"/>
      <c r="O202" s="21">
        <v>4576.2711864406783</v>
      </c>
      <c r="P202" s="77"/>
      <c r="Q202" s="72">
        <f t="shared" si="5"/>
        <v>-4</v>
      </c>
      <c r="R202" s="21">
        <v>4576.2711864406783</v>
      </c>
      <c r="S202" s="77"/>
    </row>
    <row r="203" spans="1:19" ht="21" customHeight="1">
      <c r="A203" s="20">
        <v>187</v>
      </c>
      <c r="B203" s="20">
        <v>77</v>
      </c>
      <c r="C203" s="3" t="s">
        <v>316</v>
      </c>
      <c r="D203" s="58" t="s">
        <v>11</v>
      </c>
      <c r="E203" s="76">
        <v>9</v>
      </c>
      <c r="F203" s="21">
        <v>6300</v>
      </c>
      <c r="G203" s="77">
        <f>E203*F203</f>
        <v>56700</v>
      </c>
      <c r="H203" s="76"/>
      <c r="I203" s="21">
        <v>5338.9830508474579</v>
      </c>
      <c r="J203" s="77"/>
      <c r="K203" s="72">
        <f>H203+E203</f>
        <v>9</v>
      </c>
      <c r="L203" s="21">
        <v>5338.9830508474579</v>
      </c>
      <c r="M203" s="77"/>
      <c r="N203" s="72"/>
      <c r="O203" s="21">
        <v>5338.9830508474579</v>
      </c>
      <c r="P203" s="77"/>
      <c r="Q203" s="72">
        <f t="shared" si="5"/>
        <v>-9</v>
      </c>
      <c r="R203" s="21">
        <v>5338.9830508474579</v>
      </c>
      <c r="S203" s="77"/>
    </row>
    <row r="204" spans="1:19" ht="21" customHeight="1">
      <c r="A204" s="20">
        <v>188</v>
      </c>
      <c r="B204" s="20">
        <v>78</v>
      </c>
      <c r="C204" s="3" t="s">
        <v>317</v>
      </c>
      <c r="D204" s="58" t="s">
        <v>11</v>
      </c>
      <c r="E204" s="76">
        <v>16</v>
      </c>
      <c r="F204" s="21">
        <v>3600</v>
      </c>
      <c r="G204" s="77">
        <f>E204*F204</f>
        <v>57600</v>
      </c>
      <c r="H204" s="76"/>
      <c r="I204" s="21">
        <v>3050.8474576271187</v>
      </c>
      <c r="J204" s="77"/>
      <c r="K204" s="72">
        <f>H204+E204</f>
        <v>16</v>
      </c>
      <c r="L204" s="21">
        <v>3050.8474576271187</v>
      </c>
      <c r="M204" s="77"/>
      <c r="N204" s="72"/>
      <c r="O204" s="21">
        <v>3050.8474576271187</v>
      </c>
      <c r="P204" s="77"/>
      <c r="Q204" s="72">
        <f t="shared" si="5"/>
        <v>-16</v>
      </c>
      <c r="R204" s="21">
        <v>3050.8474576271187</v>
      </c>
      <c r="S204" s="77"/>
    </row>
    <row r="205" spans="1:19" ht="21" customHeight="1">
      <c r="A205" s="20">
        <v>189</v>
      </c>
      <c r="B205" s="20">
        <v>79</v>
      </c>
      <c r="C205" s="3" t="s">
        <v>318</v>
      </c>
      <c r="D205" s="58" t="s">
        <v>11</v>
      </c>
      <c r="E205" s="76">
        <v>21</v>
      </c>
      <c r="F205" s="21">
        <v>1100</v>
      </c>
      <c r="G205" s="77">
        <f>E205*F205</f>
        <v>23100</v>
      </c>
      <c r="H205" s="76"/>
      <c r="I205" s="21">
        <v>932.20338983050851</v>
      </c>
      <c r="J205" s="77"/>
      <c r="K205" s="72">
        <f>H205+E205</f>
        <v>21</v>
      </c>
      <c r="L205" s="21">
        <v>932.20338983050851</v>
      </c>
      <c r="M205" s="77"/>
      <c r="N205" s="72"/>
      <c r="O205" s="21">
        <v>932.20338983050851</v>
      </c>
      <c r="P205" s="77"/>
      <c r="Q205" s="72">
        <f t="shared" si="5"/>
        <v>-21</v>
      </c>
      <c r="R205" s="21">
        <v>932.20338983050851</v>
      </c>
      <c r="S205" s="77"/>
    </row>
    <row r="206" spans="1:19" ht="21" customHeight="1">
      <c r="A206" s="20">
        <v>190</v>
      </c>
      <c r="B206" s="20">
        <v>80</v>
      </c>
      <c r="C206" s="3" t="s">
        <v>319</v>
      </c>
      <c r="D206" s="58" t="s">
        <v>11</v>
      </c>
      <c r="E206" s="76">
        <v>25</v>
      </c>
      <c r="F206" s="21">
        <v>630</v>
      </c>
      <c r="G206" s="77">
        <f>E206*F206</f>
        <v>15750</v>
      </c>
      <c r="H206" s="76"/>
      <c r="I206" s="21">
        <v>533.89830508474574</v>
      </c>
      <c r="J206" s="77"/>
      <c r="K206" s="72">
        <f>H206+E206</f>
        <v>25</v>
      </c>
      <c r="L206" s="21">
        <v>533.89830508474574</v>
      </c>
      <c r="M206" s="77"/>
      <c r="N206" s="72"/>
      <c r="O206" s="21">
        <v>533.89830508474574</v>
      </c>
      <c r="P206" s="77"/>
      <c r="Q206" s="72">
        <f t="shared" si="5"/>
        <v>-25</v>
      </c>
      <c r="R206" s="21">
        <v>533.89830508474574</v>
      </c>
      <c r="S206" s="77"/>
    </row>
    <row r="207" spans="1:19" ht="21" customHeight="1">
      <c r="A207" s="20">
        <v>191</v>
      </c>
      <c r="B207" s="20">
        <v>81</v>
      </c>
      <c r="C207" s="3" t="s">
        <v>320</v>
      </c>
      <c r="D207" s="58" t="s">
        <v>11</v>
      </c>
      <c r="E207" s="76">
        <v>36</v>
      </c>
      <c r="F207" s="21">
        <v>540</v>
      </c>
      <c r="G207" s="77">
        <f>E207*F207</f>
        <v>19440</v>
      </c>
      <c r="H207" s="76"/>
      <c r="I207" s="21">
        <v>457.62711864406782</v>
      </c>
      <c r="J207" s="77"/>
      <c r="K207" s="72">
        <f>H207+E207</f>
        <v>36</v>
      </c>
      <c r="L207" s="21">
        <v>457.62711864406782</v>
      </c>
      <c r="M207" s="77"/>
      <c r="N207" s="72"/>
      <c r="O207" s="21">
        <v>457.62711864406782</v>
      </c>
      <c r="P207" s="77"/>
      <c r="Q207" s="72">
        <f t="shared" si="5"/>
        <v>-36</v>
      </c>
      <c r="R207" s="21">
        <v>457.62711864406782</v>
      </c>
      <c r="S207" s="77"/>
    </row>
    <row r="208" spans="1:19" ht="21" customHeight="1">
      <c r="A208" s="20">
        <v>192</v>
      </c>
      <c r="B208" s="20">
        <v>82</v>
      </c>
      <c r="C208" s="3" t="s">
        <v>321</v>
      </c>
      <c r="D208" s="58" t="s">
        <v>11</v>
      </c>
      <c r="E208" s="76">
        <v>25</v>
      </c>
      <c r="F208" s="21">
        <v>540</v>
      </c>
      <c r="G208" s="77">
        <f>E208*F208</f>
        <v>13500</v>
      </c>
      <c r="H208" s="76"/>
      <c r="I208" s="21">
        <v>457.62711864406782</v>
      </c>
      <c r="J208" s="77"/>
      <c r="K208" s="72">
        <f>H208+E208</f>
        <v>25</v>
      </c>
      <c r="L208" s="21">
        <v>457.62711864406782</v>
      </c>
      <c r="M208" s="77"/>
      <c r="N208" s="72"/>
      <c r="O208" s="21">
        <v>457.62711864406782</v>
      </c>
      <c r="P208" s="77"/>
      <c r="Q208" s="72">
        <f t="shared" si="5"/>
        <v>-25</v>
      </c>
      <c r="R208" s="21">
        <v>457.62711864406782</v>
      </c>
      <c r="S208" s="77"/>
    </row>
    <row r="209" spans="1:19" ht="21" customHeight="1">
      <c r="A209" s="20">
        <v>193</v>
      </c>
      <c r="B209" s="20" t="s">
        <v>322</v>
      </c>
      <c r="C209" s="3" t="s">
        <v>323</v>
      </c>
      <c r="D209" s="58" t="s">
        <v>11</v>
      </c>
      <c r="E209" s="76">
        <v>25</v>
      </c>
      <c r="F209" s="21">
        <v>720</v>
      </c>
      <c r="G209" s="77">
        <f>E209*F209</f>
        <v>18000</v>
      </c>
      <c r="H209" s="76"/>
      <c r="I209" s="21">
        <v>610.16949152542372</v>
      </c>
      <c r="J209" s="77"/>
      <c r="K209" s="72">
        <f>H209+E209</f>
        <v>25</v>
      </c>
      <c r="L209" s="21">
        <v>610.16949152542372</v>
      </c>
      <c r="M209" s="77"/>
      <c r="N209" s="72"/>
      <c r="O209" s="21">
        <v>610.16949152542372</v>
      </c>
      <c r="P209" s="77"/>
      <c r="Q209" s="72">
        <f t="shared" si="5"/>
        <v>-25</v>
      </c>
      <c r="R209" s="21">
        <v>610.16949152542372</v>
      </c>
      <c r="S209" s="77"/>
    </row>
    <row r="210" spans="1:19" ht="21" customHeight="1">
      <c r="A210" s="20">
        <v>194</v>
      </c>
      <c r="B210" s="20">
        <v>84</v>
      </c>
      <c r="C210" s="3" t="s">
        <v>324</v>
      </c>
      <c r="D210" s="58" t="s">
        <v>11</v>
      </c>
      <c r="E210" s="76">
        <v>12</v>
      </c>
      <c r="F210" s="21">
        <v>3600</v>
      </c>
      <c r="G210" s="77">
        <f>E210*F210</f>
        <v>43200</v>
      </c>
      <c r="H210" s="76"/>
      <c r="I210" s="21">
        <v>3050.8474576271187</v>
      </c>
      <c r="J210" s="77"/>
      <c r="K210" s="72">
        <f>H210+E210</f>
        <v>12</v>
      </c>
      <c r="L210" s="21">
        <v>3050.8474576271187</v>
      </c>
      <c r="M210" s="77"/>
      <c r="N210" s="72"/>
      <c r="O210" s="21">
        <v>3050.8474576271187</v>
      </c>
      <c r="P210" s="77"/>
      <c r="Q210" s="72">
        <f t="shared" si="5"/>
        <v>-12</v>
      </c>
      <c r="R210" s="21">
        <v>3050.8474576271187</v>
      </c>
      <c r="S210" s="77"/>
    </row>
    <row r="211" spans="1:19" ht="21" customHeight="1">
      <c r="A211" s="20">
        <v>195</v>
      </c>
      <c r="B211" s="20">
        <v>85</v>
      </c>
      <c r="C211" s="3" t="s">
        <v>325</v>
      </c>
      <c r="D211" s="60" t="s">
        <v>61</v>
      </c>
      <c r="E211" s="76">
        <v>55</v>
      </c>
      <c r="F211" s="21">
        <v>270</v>
      </c>
      <c r="G211" s="77">
        <f>E211*F211</f>
        <v>14850</v>
      </c>
      <c r="H211" s="76"/>
      <c r="I211" s="21">
        <v>228.81355932203391</v>
      </c>
      <c r="J211" s="77"/>
      <c r="K211" s="72">
        <f>H211+E211</f>
        <v>55</v>
      </c>
      <c r="L211" s="21">
        <v>228.81355932203391</v>
      </c>
      <c r="M211" s="77"/>
      <c r="N211" s="72"/>
      <c r="O211" s="21">
        <v>228.81355932203391</v>
      </c>
      <c r="P211" s="77"/>
      <c r="Q211" s="72">
        <f t="shared" si="5"/>
        <v>-55</v>
      </c>
      <c r="R211" s="21">
        <v>228.81355932203391</v>
      </c>
      <c r="S211" s="77"/>
    </row>
    <row r="212" spans="1:19" ht="21" customHeight="1">
      <c r="A212" s="20">
        <v>196</v>
      </c>
      <c r="B212" s="20">
        <v>85</v>
      </c>
      <c r="C212" s="3" t="s">
        <v>326</v>
      </c>
      <c r="D212" s="60" t="s">
        <v>61</v>
      </c>
      <c r="E212" s="76">
        <v>115</v>
      </c>
      <c r="F212" s="21">
        <v>360</v>
      </c>
      <c r="G212" s="77">
        <f>E212*F212</f>
        <v>41400</v>
      </c>
      <c r="H212" s="76"/>
      <c r="I212" s="21">
        <v>305.08474576271186</v>
      </c>
      <c r="J212" s="77"/>
      <c r="K212" s="72">
        <f>H212+E212</f>
        <v>115</v>
      </c>
      <c r="L212" s="21">
        <v>305.08474576271186</v>
      </c>
      <c r="M212" s="77"/>
      <c r="N212" s="72"/>
      <c r="O212" s="21">
        <v>305.08474576271186</v>
      </c>
      <c r="P212" s="77"/>
      <c r="Q212" s="72">
        <f t="shared" si="5"/>
        <v>-115</v>
      </c>
      <c r="R212" s="21">
        <v>305.08474576271186</v>
      </c>
      <c r="S212" s="77"/>
    </row>
    <row r="213" spans="1:19" ht="21" customHeight="1">
      <c r="A213" s="20">
        <v>197</v>
      </c>
      <c r="B213" s="20">
        <v>85</v>
      </c>
      <c r="C213" s="3" t="s">
        <v>327</v>
      </c>
      <c r="D213" s="60" t="s">
        <v>61</v>
      </c>
      <c r="E213" s="76">
        <v>143</v>
      </c>
      <c r="F213" s="21">
        <v>450</v>
      </c>
      <c r="G213" s="77">
        <f>E213*F213</f>
        <v>64350</v>
      </c>
      <c r="H213" s="76"/>
      <c r="I213" s="21">
        <v>381.35593220338984</v>
      </c>
      <c r="J213" s="77"/>
      <c r="K213" s="72">
        <f>H213+E213</f>
        <v>143</v>
      </c>
      <c r="L213" s="21">
        <v>381.35593220338984</v>
      </c>
      <c r="M213" s="77"/>
      <c r="N213" s="72"/>
      <c r="O213" s="21">
        <v>381.35593220338984</v>
      </c>
      <c r="P213" s="77"/>
      <c r="Q213" s="72">
        <f t="shared" si="5"/>
        <v>-143</v>
      </c>
      <c r="R213" s="21">
        <v>381.35593220338984</v>
      </c>
      <c r="S213" s="77"/>
    </row>
    <row r="214" spans="1:19" ht="21" customHeight="1">
      <c r="A214" s="20">
        <v>198</v>
      </c>
      <c r="B214" s="20">
        <v>86</v>
      </c>
      <c r="C214" s="3" t="s">
        <v>328</v>
      </c>
      <c r="D214" s="58" t="s">
        <v>11</v>
      </c>
      <c r="E214" s="76">
        <v>15</v>
      </c>
      <c r="F214" s="21">
        <v>1440</v>
      </c>
      <c r="G214" s="77">
        <f>E214*F214</f>
        <v>21600</v>
      </c>
      <c r="H214" s="76"/>
      <c r="I214" s="21">
        <v>1220.3389830508474</v>
      </c>
      <c r="J214" s="77"/>
      <c r="K214" s="72">
        <f>H214+E214</f>
        <v>15</v>
      </c>
      <c r="L214" s="21">
        <v>1220.3389830508474</v>
      </c>
      <c r="M214" s="77"/>
      <c r="N214" s="72"/>
      <c r="O214" s="21">
        <v>1220.3389830508474</v>
      </c>
      <c r="P214" s="77"/>
      <c r="Q214" s="72">
        <f t="shared" si="5"/>
        <v>-15</v>
      </c>
      <c r="R214" s="21">
        <v>1220.3389830508474</v>
      </c>
      <c r="S214" s="77"/>
    </row>
    <row r="215" spans="1:19" ht="21" customHeight="1">
      <c r="A215" s="20">
        <v>199</v>
      </c>
      <c r="B215" s="20">
        <v>87</v>
      </c>
      <c r="C215" s="3" t="s">
        <v>329</v>
      </c>
      <c r="D215" s="60" t="s">
        <v>61</v>
      </c>
      <c r="E215" s="76">
        <v>145</v>
      </c>
      <c r="F215" s="21">
        <v>450</v>
      </c>
      <c r="G215" s="77">
        <f>E215*F215</f>
        <v>65250</v>
      </c>
      <c r="H215" s="76"/>
      <c r="I215" s="21">
        <v>381.35593220338984</v>
      </c>
      <c r="J215" s="77"/>
      <c r="K215" s="72">
        <f>H215+E215</f>
        <v>145</v>
      </c>
      <c r="L215" s="21">
        <v>381.35593220338984</v>
      </c>
      <c r="M215" s="77"/>
      <c r="N215" s="72"/>
      <c r="O215" s="21">
        <v>381.35593220338984</v>
      </c>
      <c r="P215" s="77"/>
      <c r="Q215" s="72">
        <f t="shared" si="5"/>
        <v>-145</v>
      </c>
      <c r="R215" s="21">
        <v>381.35593220338984</v>
      </c>
      <c r="S215" s="77"/>
    </row>
    <row r="216" spans="1:19" ht="21" customHeight="1">
      <c r="A216" s="20">
        <v>200</v>
      </c>
      <c r="B216" s="20">
        <v>87</v>
      </c>
      <c r="C216" s="3" t="s">
        <v>330</v>
      </c>
      <c r="D216" s="60" t="s">
        <v>61</v>
      </c>
      <c r="E216" s="76">
        <v>145</v>
      </c>
      <c r="F216" s="21">
        <v>540</v>
      </c>
      <c r="G216" s="77">
        <f>E216*F216</f>
        <v>78300</v>
      </c>
      <c r="H216" s="76"/>
      <c r="I216" s="21">
        <v>457.62711864406782</v>
      </c>
      <c r="J216" s="77"/>
      <c r="K216" s="72">
        <f>H216+E216</f>
        <v>145</v>
      </c>
      <c r="L216" s="21">
        <v>457.62711864406782</v>
      </c>
      <c r="M216" s="77"/>
      <c r="N216" s="72"/>
      <c r="O216" s="21">
        <v>457.62711864406782</v>
      </c>
      <c r="P216" s="77"/>
      <c r="Q216" s="72">
        <f t="shared" si="5"/>
        <v>-145</v>
      </c>
      <c r="R216" s="21">
        <v>457.62711864406782</v>
      </c>
      <c r="S216" s="77"/>
    </row>
    <row r="217" spans="1:19" ht="54.75" customHeight="1">
      <c r="A217" s="20">
        <v>201</v>
      </c>
      <c r="B217" s="20">
        <v>90</v>
      </c>
      <c r="C217" s="3" t="s">
        <v>331</v>
      </c>
      <c r="D217" s="58" t="s">
        <v>11</v>
      </c>
      <c r="E217" s="76">
        <v>5</v>
      </c>
      <c r="F217" s="21">
        <v>630</v>
      </c>
      <c r="G217" s="77">
        <f>E217*F217</f>
        <v>3150</v>
      </c>
      <c r="H217" s="76"/>
      <c r="I217" s="21">
        <v>533.89830508474574</v>
      </c>
      <c r="J217" s="77"/>
      <c r="K217" s="72">
        <f>H217+E217</f>
        <v>5</v>
      </c>
      <c r="L217" s="21">
        <v>533.89830508474574</v>
      </c>
      <c r="M217" s="77"/>
      <c r="N217" s="72"/>
      <c r="O217" s="21">
        <v>533.89830508474574</v>
      </c>
      <c r="P217" s="77"/>
      <c r="Q217" s="72">
        <f t="shared" si="5"/>
        <v>-5</v>
      </c>
      <c r="R217" s="21">
        <v>533.89830508474574</v>
      </c>
      <c r="S217" s="77"/>
    </row>
    <row r="218" spans="1:19" ht="21" customHeight="1">
      <c r="A218" s="20">
        <v>202</v>
      </c>
      <c r="B218" s="20" t="s">
        <v>332</v>
      </c>
      <c r="C218" s="3" t="s">
        <v>333</v>
      </c>
      <c r="D218" s="58" t="s">
        <v>11</v>
      </c>
      <c r="E218" s="76">
        <v>4</v>
      </c>
      <c r="F218" s="21">
        <v>2700</v>
      </c>
      <c r="G218" s="77">
        <f>E218*F218</f>
        <v>10800</v>
      </c>
      <c r="H218" s="76"/>
      <c r="I218" s="21">
        <v>2288.1355932203392</v>
      </c>
      <c r="J218" s="77"/>
      <c r="K218" s="72">
        <f>H218+E218</f>
        <v>4</v>
      </c>
      <c r="L218" s="21">
        <v>2288.1355932203392</v>
      </c>
      <c r="M218" s="77"/>
      <c r="N218" s="72"/>
      <c r="O218" s="21">
        <v>2288.1355932203392</v>
      </c>
      <c r="P218" s="77"/>
      <c r="Q218" s="72">
        <f t="shared" si="5"/>
        <v>-4</v>
      </c>
      <c r="R218" s="21">
        <v>2288.1355932203392</v>
      </c>
      <c r="S218" s="77"/>
    </row>
    <row r="219" spans="1:19" ht="21" customHeight="1">
      <c r="A219" s="20">
        <v>203</v>
      </c>
      <c r="B219" s="20" t="s">
        <v>334</v>
      </c>
      <c r="C219" s="3" t="s">
        <v>335</v>
      </c>
      <c r="D219" s="58" t="s">
        <v>11</v>
      </c>
      <c r="E219" s="76">
        <v>10</v>
      </c>
      <c r="F219" s="21">
        <v>3600</v>
      </c>
      <c r="G219" s="77">
        <f>E219*F219</f>
        <v>36000</v>
      </c>
      <c r="H219" s="76"/>
      <c r="I219" s="21">
        <v>3050.8474576271187</v>
      </c>
      <c r="J219" s="77"/>
      <c r="K219" s="72">
        <f>H219+E219</f>
        <v>10</v>
      </c>
      <c r="L219" s="21">
        <v>3050.8474576271187</v>
      </c>
      <c r="M219" s="77"/>
      <c r="N219" s="72"/>
      <c r="O219" s="21">
        <v>3050.8474576271187</v>
      </c>
      <c r="P219" s="77"/>
      <c r="Q219" s="72">
        <f t="shared" si="5"/>
        <v>-10</v>
      </c>
      <c r="R219" s="21">
        <v>3050.8474576271187</v>
      </c>
      <c r="S219" s="77"/>
    </row>
    <row r="220" spans="1:19" ht="27.75" customHeight="1">
      <c r="A220" s="22"/>
      <c r="B220" s="22"/>
      <c r="C220" s="4"/>
      <c r="D220" s="59"/>
      <c r="E220" s="78"/>
      <c r="F220" s="23">
        <v>0</v>
      </c>
      <c r="G220" s="79">
        <f>SUM(G161:G219)</f>
        <v>18606850.800000001</v>
      </c>
      <c r="H220" s="78"/>
      <c r="I220" s="23"/>
      <c r="J220" s="80">
        <f>SUM(J161:J219)</f>
        <v>0</v>
      </c>
      <c r="K220" s="72"/>
      <c r="L220" s="23"/>
      <c r="M220" s="80">
        <f>SUM(M161:M219)</f>
        <v>0</v>
      </c>
      <c r="N220" s="72"/>
      <c r="O220" s="23"/>
      <c r="P220" s="80">
        <f>SUM(P161:P219)</f>
        <v>0</v>
      </c>
      <c r="Q220" s="72">
        <f t="shared" si="5"/>
        <v>0</v>
      </c>
      <c r="R220" s="23"/>
      <c r="S220" s="80">
        <f>SUM(S161:S219)</f>
        <v>0</v>
      </c>
    </row>
    <row r="221" spans="1:19" ht="24" customHeight="1">
      <c r="A221" s="22"/>
      <c r="B221" s="4"/>
      <c r="C221" s="5" t="s">
        <v>59</v>
      </c>
      <c r="D221" s="59"/>
      <c r="E221" s="78"/>
      <c r="F221" s="24">
        <v>0</v>
      </c>
      <c r="G221" s="80">
        <f>E221*F221</f>
        <v>0</v>
      </c>
      <c r="H221" s="78"/>
      <c r="I221" s="24">
        <v>0</v>
      </c>
      <c r="J221" s="80"/>
      <c r="K221" s="72"/>
      <c r="L221" s="24">
        <v>0</v>
      </c>
      <c r="M221" s="80"/>
      <c r="N221" s="72"/>
      <c r="O221" s="24">
        <v>0</v>
      </c>
      <c r="P221" s="80"/>
      <c r="Q221" s="72">
        <f t="shared" si="5"/>
        <v>0</v>
      </c>
      <c r="R221" s="24">
        <v>0</v>
      </c>
      <c r="S221" s="80"/>
    </row>
    <row r="222" spans="1:19" ht="21" customHeight="1">
      <c r="A222" s="18">
        <v>204</v>
      </c>
      <c r="B222" s="18">
        <v>88.1</v>
      </c>
      <c r="C222" s="2" t="s">
        <v>60</v>
      </c>
      <c r="D222" s="62" t="s">
        <v>61</v>
      </c>
      <c r="E222" s="74">
        <v>700</v>
      </c>
      <c r="F222" s="19">
        <v>1750</v>
      </c>
      <c r="G222" s="75">
        <f>E222*F222</f>
        <v>1225000</v>
      </c>
      <c r="H222" s="74"/>
      <c r="I222" s="19">
        <v>1483.0508474576272</v>
      </c>
      <c r="J222" s="75"/>
      <c r="K222" s="72">
        <f>H222+E222</f>
        <v>700</v>
      </c>
      <c r="L222" s="19">
        <v>1483.0508474576272</v>
      </c>
      <c r="M222" s="75"/>
      <c r="N222" s="72"/>
      <c r="O222" s="19">
        <v>1483.0508474576272</v>
      </c>
      <c r="P222" s="75"/>
      <c r="Q222" s="72">
        <f t="shared" si="5"/>
        <v>-700</v>
      </c>
      <c r="R222" s="19">
        <v>1483.0508474576272</v>
      </c>
      <c r="S222" s="75"/>
    </row>
    <row r="223" spans="1:19" ht="21" customHeight="1">
      <c r="A223" s="18">
        <v>205</v>
      </c>
      <c r="B223" s="18">
        <v>88.1</v>
      </c>
      <c r="C223" s="2" t="s">
        <v>62</v>
      </c>
      <c r="D223" s="62" t="s">
        <v>61</v>
      </c>
      <c r="E223" s="74">
        <v>200</v>
      </c>
      <c r="F223" s="19">
        <v>2250</v>
      </c>
      <c r="G223" s="75">
        <f>E223*F223</f>
        <v>450000</v>
      </c>
      <c r="H223" s="74"/>
      <c r="I223" s="19">
        <v>1906.7796610169491</v>
      </c>
      <c r="J223" s="75"/>
      <c r="K223" s="72">
        <f>H223+E223</f>
        <v>200</v>
      </c>
      <c r="L223" s="19">
        <v>1906.7796610169491</v>
      </c>
      <c r="M223" s="75"/>
      <c r="N223" s="72"/>
      <c r="O223" s="19">
        <v>1906.7796610169491</v>
      </c>
      <c r="P223" s="75"/>
      <c r="Q223" s="72">
        <f t="shared" si="5"/>
        <v>-200</v>
      </c>
      <c r="R223" s="19">
        <v>1906.7796610169491</v>
      </c>
      <c r="S223" s="75"/>
    </row>
    <row r="224" spans="1:19" ht="21" customHeight="1">
      <c r="A224" s="18">
        <v>206</v>
      </c>
      <c r="B224" s="18">
        <v>88.1</v>
      </c>
      <c r="C224" s="2" t="s">
        <v>63</v>
      </c>
      <c r="D224" s="62" t="s">
        <v>61</v>
      </c>
      <c r="E224" s="74">
        <v>550</v>
      </c>
      <c r="F224" s="19">
        <v>2950</v>
      </c>
      <c r="G224" s="75">
        <f>E224*F224</f>
        <v>1622500</v>
      </c>
      <c r="H224" s="74"/>
      <c r="I224" s="19">
        <v>2500</v>
      </c>
      <c r="J224" s="75"/>
      <c r="K224" s="72">
        <f>H224+E224</f>
        <v>550</v>
      </c>
      <c r="L224" s="19">
        <v>2500</v>
      </c>
      <c r="M224" s="75"/>
      <c r="N224" s="72"/>
      <c r="O224" s="19">
        <v>2500</v>
      </c>
      <c r="P224" s="75"/>
      <c r="Q224" s="72">
        <f t="shared" si="5"/>
        <v>-550</v>
      </c>
      <c r="R224" s="19">
        <v>2500</v>
      </c>
      <c r="S224" s="75"/>
    </row>
    <row r="225" spans="1:19" ht="21" customHeight="1">
      <c r="A225" s="18">
        <v>207</v>
      </c>
      <c r="B225" s="18">
        <v>88.1</v>
      </c>
      <c r="C225" s="2" t="s">
        <v>64</v>
      </c>
      <c r="D225" s="62" t="s">
        <v>61</v>
      </c>
      <c r="E225" s="74">
        <v>320</v>
      </c>
      <c r="F225" s="19">
        <v>650.00000000000011</v>
      </c>
      <c r="G225" s="75">
        <f>E225*F225</f>
        <v>208000.00000000003</v>
      </c>
      <c r="H225" s="74"/>
      <c r="I225" s="19">
        <v>550.84745762711873</v>
      </c>
      <c r="J225" s="75"/>
      <c r="K225" s="72">
        <f>H225+E225</f>
        <v>320</v>
      </c>
      <c r="L225" s="19">
        <v>550.84745762711873</v>
      </c>
      <c r="M225" s="75"/>
      <c r="N225" s="72"/>
      <c r="O225" s="19">
        <v>550.84745762711873</v>
      </c>
      <c r="P225" s="75"/>
      <c r="Q225" s="72">
        <f t="shared" si="5"/>
        <v>-320</v>
      </c>
      <c r="R225" s="19">
        <v>550.84745762711873</v>
      </c>
      <c r="S225" s="75"/>
    </row>
    <row r="226" spans="1:19" ht="21" customHeight="1">
      <c r="A226" s="18">
        <v>208</v>
      </c>
      <c r="B226" s="18">
        <v>88.1</v>
      </c>
      <c r="C226" s="2" t="s">
        <v>65</v>
      </c>
      <c r="D226" s="62" t="s">
        <v>61</v>
      </c>
      <c r="E226" s="74">
        <v>525</v>
      </c>
      <c r="F226" s="19">
        <v>950</v>
      </c>
      <c r="G226" s="75">
        <f>E226*F226</f>
        <v>498750</v>
      </c>
      <c r="H226" s="74"/>
      <c r="I226" s="19">
        <v>805.08474576271192</v>
      </c>
      <c r="J226" s="75"/>
      <c r="K226" s="72">
        <f>H226+E226</f>
        <v>525</v>
      </c>
      <c r="L226" s="19">
        <v>805.08474576271192</v>
      </c>
      <c r="M226" s="75"/>
      <c r="N226" s="72"/>
      <c r="O226" s="19">
        <v>805.08474576271192</v>
      </c>
      <c r="P226" s="75"/>
      <c r="Q226" s="72">
        <f t="shared" si="5"/>
        <v>-525</v>
      </c>
      <c r="R226" s="19">
        <v>805.08474576271192</v>
      </c>
      <c r="S226" s="75"/>
    </row>
    <row r="227" spans="1:19" ht="21" customHeight="1">
      <c r="A227" s="18">
        <v>209</v>
      </c>
      <c r="B227" s="18">
        <v>88.1</v>
      </c>
      <c r="C227" s="2" t="s">
        <v>66</v>
      </c>
      <c r="D227" s="62" t="s">
        <v>61</v>
      </c>
      <c r="E227" s="74">
        <v>530</v>
      </c>
      <c r="F227" s="19">
        <v>1450</v>
      </c>
      <c r="G227" s="75">
        <f>E227*F227</f>
        <v>768500</v>
      </c>
      <c r="H227" s="74"/>
      <c r="I227" s="19">
        <v>1228.8135593220341</v>
      </c>
      <c r="J227" s="75"/>
      <c r="K227" s="72">
        <f>H227+E227</f>
        <v>530</v>
      </c>
      <c r="L227" s="19">
        <v>1228.8135593220341</v>
      </c>
      <c r="M227" s="75"/>
      <c r="N227" s="72"/>
      <c r="O227" s="19">
        <v>1228.8135593220341</v>
      </c>
      <c r="P227" s="75"/>
      <c r="Q227" s="72">
        <f t="shared" si="5"/>
        <v>-530</v>
      </c>
      <c r="R227" s="19">
        <v>1228.8135593220341</v>
      </c>
      <c r="S227" s="75"/>
    </row>
    <row r="228" spans="1:19" ht="21" customHeight="1">
      <c r="A228" s="18">
        <v>210</v>
      </c>
      <c r="B228" s="18">
        <v>88.2</v>
      </c>
      <c r="C228" s="2" t="s">
        <v>67</v>
      </c>
      <c r="D228" s="57" t="s">
        <v>11</v>
      </c>
      <c r="E228" s="74">
        <v>40</v>
      </c>
      <c r="F228" s="19">
        <v>1500</v>
      </c>
      <c r="G228" s="75">
        <f>E228*F228</f>
        <v>60000</v>
      </c>
      <c r="H228" s="74"/>
      <c r="I228" s="19">
        <v>1271.1864406779662</v>
      </c>
      <c r="J228" s="75"/>
      <c r="K228" s="72">
        <f>H228+E228</f>
        <v>40</v>
      </c>
      <c r="L228" s="19">
        <v>1271.1864406779662</v>
      </c>
      <c r="M228" s="75"/>
      <c r="N228" s="72"/>
      <c r="O228" s="19">
        <v>1271.1864406779662</v>
      </c>
      <c r="P228" s="75"/>
      <c r="Q228" s="72">
        <f t="shared" si="5"/>
        <v>-40</v>
      </c>
      <c r="R228" s="19">
        <v>1271.1864406779662</v>
      </c>
      <c r="S228" s="75"/>
    </row>
    <row r="229" spans="1:19" ht="21" customHeight="1">
      <c r="A229" s="18">
        <v>211</v>
      </c>
      <c r="B229" s="18">
        <v>88.2</v>
      </c>
      <c r="C229" s="2" t="s">
        <v>68</v>
      </c>
      <c r="D229" s="57" t="s">
        <v>11</v>
      </c>
      <c r="E229" s="74">
        <v>15</v>
      </c>
      <c r="F229" s="19">
        <v>2500</v>
      </c>
      <c r="G229" s="75">
        <f>E229*F229</f>
        <v>37500</v>
      </c>
      <c r="H229" s="74"/>
      <c r="I229" s="19">
        <v>2118.6440677966102</v>
      </c>
      <c r="J229" s="75"/>
      <c r="K229" s="72">
        <f>H229+E229</f>
        <v>15</v>
      </c>
      <c r="L229" s="19">
        <v>2118.6440677966102</v>
      </c>
      <c r="M229" s="75"/>
      <c r="N229" s="72"/>
      <c r="O229" s="19">
        <v>2118.6440677966102</v>
      </c>
      <c r="P229" s="75"/>
      <c r="Q229" s="72">
        <f t="shared" si="5"/>
        <v>-15</v>
      </c>
      <c r="R229" s="19">
        <v>2118.6440677966102</v>
      </c>
      <c r="S229" s="75"/>
    </row>
    <row r="230" spans="1:19" ht="21" customHeight="1">
      <c r="A230" s="18">
        <v>212</v>
      </c>
      <c r="B230" s="18">
        <v>88.2</v>
      </c>
      <c r="C230" s="2" t="s">
        <v>69</v>
      </c>
      <c r="D230" s="57" t="s">
        <v>11</v>
      </c>
      <c r="E230" s="74">
        <v>3</v>
      </c>
      <c r="F230" s="19">
        <v>3500</v>
      </c>
      <c r="G230" s="75">
        <f>E230*F230</f>
        <v>10500</v>
      </c>
      <c r="H230" s="74"/>
      <c r="I230" s="19">
        <v>2966.1016949152545</v>
      </c>
      <c r="J230" s="75"/>
      <c r="K230" s="72">
        <f>H230+E230</f>
        <v>3</v>
      </c>
      <c r="L230" s="19">
        <v>2966.1016949152545</v>
      </c>
      <c r="M230" s="75"/>
      <c r="N230" s="72"/>
      <c r="O230" s="19">
        <v>2966.1016949152545</v>
      </c>
      <c r="P230" s="75"/>
      <c r="Q230" s="72">
        <f t="shared" si="5"/>
        <v>-3</v>
      </c>
      <c r="R230" s="19">
        <v>2966.1016949152545</v>
      </c>
      <c r="S230" s="75"/>
    </row>
    <row r="231" spans="1:19" ht="21" customHeight="1">
      <c r="A231" s="18">
        <v>213</v>
      </c>
      <c r="B231" s="18">
        <v>88.2</v>
      </c>
      <c r="C231" s="2" t="s">
        <v>70</v>
      </c>
      <c r="D231" s="57" t="s">
        <v>11</v>
      </c>
      <c r="E231" s="74">
        <v>2</v>
      </c>
      <c r="F231" s="19">
        <v>4500</v>
      </c>
      <c r="G231" s="75">
        <f>E231*F231</f>
        <v>9000</v>
      </c>
      <c r="H231" s="74"/>
      <c r="I231" s="19">
        <v>3813.5593220338983</v>
      </c>
      <c r="J231" s="75"/>
      <c r="K231" s="72">
        <f>H231+E231</f>
        <v>2</v>
      </c>
      <c r="L231" s="19">
        <v>3813.5593220338983</v>
      </c>
      <c r="M231" s="75"/>
      <c r="N231" s="72"/>
      <c r="O231" s="19">
        <v>3813.5593220338983</v>
      </c>
      <c r="P231" s="75"/>
      <c r="Q231" s="72">
        <f t="shared" si="5"/>
        <v>-2</v>
      </c>
      <c r="R231" s="19">
        <v>3813.5593220338983</v>
      </c>
      <c r="S231" s="75"/>
    </row>
    <row r="232" spans="1:19" ht="21" customHeight="1">
      <c r="A232" s="18">
        <v>214</v>
      </c>
      <c r="B232" s="18">
        <v>88.2</v>
      </c>
      <c r="C232" s="2" t="s">
        <v>71</v>
      </c>
      <c r="D232" s="57" t="s">
        <v>11</v>
      </c>
      <c r="E232" s="74">
        <v>2</v>
      </c>
      <c r="F232" s="19">
        <v>5500.0000000000009</v>
      </c>
      <c r="G232" s="75">
        <f>E232*F232</f>
        <v>11000.000000000002</v>
      </c>
      <c r="H232" s="74"/>
      <c r="I232" s="19">
        <v>4661.016949152543</v>
      </c>
      <c r="J232" s="75"/>
      <c r="K232" s="72">
        <f>H232+E232</f>
        <v>2</v>
      </c>
      <c r="L232" s="19">
        <v>4661.016949152543</v>
      </c>
      <c r="M232" s="75"/>
      <c r="N232" s="72"/>
      <c r="O232" s="19">
        <v>4661.016949152543</v>
      </c>
      <c r="P232" s="75"/>
      <c r="Q232" s="72">
        <f t="shared" si="5"/>
        <v>-2</v>
      </c>
      <c r="R232" s="19">
        <v>4661.016949152543</v>
      </c>
      <c r="S232" s="75"/>
    </row>
    <row r="233" spans="1:19" ht="21" customHeight="1">
      <c r="A233" s="18">
        <v>215</v>
      </c>
      <c r="B233" s="18">
        <v>88.3</v>
      </c>
      <c r="C233" s="2" t="s">
        <v>72</v>
      </c>
      <c r="D233" s="57" t="s">
        <v>11</v>
      </c>
      <c r="E233" s="74">
        <f>7*27</f>
        <v>189</v>
      </c>
      <c r="F233" s="19">
        <v>2850</v>
      </c>
      <c r="G233" s="75">
        <f>E233*F233</f>
        <v>538650</v>
      </c>
      <c r="H233" s="74"/>
      <c r="I233" s="19">
        <v>2415.2542372881358</v>
      </c>
      <c r="J233" s="75"/>
      <c r="K233" s="72">
        <f>H233+E233</f>
        <v>189</v>
      </c>
      <c r="L233" s="19">
        <v>2415.2542372881358</v>
      </c>
      <c r="M233" s="75"/>
      <c r="N233" s="72"/>
      <c r="O233" s="19">
        <v>2415.2542372881358</v>
      </c>
      <c r="P233" s="75"/>
      <c r="Q233" s="72">
        <f t="shared" si="5"/>
        <v>-189</v>
      </c>
      <c r="R233" s="19">
        <v>2415.2542372881358</v>
      </c>
      <c r="S233" s="75"/>
    </row>
    <row r="234" spans="1:19" ht="21" customHeight="1">
      <c r="A234" s="18">
        <v>216</v>
      </c>
      <c r="B234" s="18">
        <v>88.4</v>
      </c>
      <c r="C234" s="2" t="s">
        <v>73</v>
      </c>
      <c r="D234" s="57" t="s">
        <v>11</v>
      </c>
      <c r="E234" s="74">
        <v>2</v>
      </c>
      <c r="F234" s="19">
        <v>25000</v>
      </c>
      <c r="G234" s="75">
        <f>E234*F234</f>
        <v>50000</v>
      </c>
      <c r="H234" s="74"/>
      <c r="I234" s="19">
        <v>21186.440677966104</v>
      </c>
      <c r="J234" s="75"/>
      <c r="K234" s="72">
        <f>H234+E234</f>
        <v>2</v>
      </c>
      <c r="L234" s="19">
        <v>21186.440677966104</v>
      </c>
      <c r="M234" s="75"/>
      <c r="N234" s="72"/>
      <c r="O234" s="19">
        <v>21186.440677966104</v>
      </c>
      <c r="P234" s="75"/>
      <c r="Q234" s="72">
        <f t="shared" si="5"/>
        <v>-2</v>
      </c>
      <c r="R234" s="19">
        <v>21186.440677966104</v>
      </c>
      <c r="S234" s="75"/>
    </row>
    <row r="235" spans="1:19" ht="21" customHeight="1">
      <c r="A235" s="18">
        <v>217</v>
      </c>
      <c r="B235" s="18">
        <v>88.4</v>
      </c>
      <c r="C235" s="2" t="s">
        <v>74</v>
      </c>
      <c r="D235" s="57" t="s">
        <v>11</v>
      </c>
      <c r="E235" s="74">
        <v>4</v>
      </c>
      <c r="F235" s="19">
        <v>30000</v>
      </c>
      <c r="G235" s="75">
        <f>E235*F235</f>
        <v>120000</v>
      </c>
      <c r="H235" s="74"/>
      <c r="I235" s="19">
        <v>25423.728813559323</v>
      </c>
      <c r="J235" s="75"/>
      <c r="K235" s="72">
        <f>H235+E235</f>
        <v>4</v>
      </c>
      <c r="L235" s="19">
        <v>25423.728813559323</v>
      </c>
      <c r="M235" s="75"/>
      <c r="N235" s="72"/>
      <c r="O235" s="19">
        <v>25423.728813559323</v>
      </c>
      <c r="P235" s="75"/>
      <c r="Q235" s="72">
        <f t="shared" si="5"/>
        <v>-4</v>
      </c>
      <c r="R235" s="19">
        <v>25423.728813559323</v>
      </c>
      <c r="S235" s="75"/>
    </row>
    <row r="236" spans="1:19" ht="21" customHeight="1">
      <c r="A236" s="18">
        <v>218</v>
      </c>
      <c r="B236" s="18">
        <v>88.4</v>
      </c>
      <c r="C236" s="2" t="s">
        <v>75</v>
      </c>
      <c r="D236" s="57" t="s">
        <v>11</v>
      </c>
      <c r="E236" s="74">
        <v>5</v>
      </c>
      <c r="F236" s="19">
        <v>40000</v>
      </c>
      <c r="G236" s="75">
        <f>E236*F236</f>
        <v>200000</v>
      </c>
      <c r="H236" s="74"/>
      <c r="I236" s="19">
        <v>33898.305084745763</v>
      </c>
      <c r="J236" s="75"/>
      <c r="K236" s="72">
        <f>H236+E236</f>
        <v>5</v>
      </c>
      <c r="L236" s="19">
        <v>33898.305084745763</v>
      </c>
      <c r="M236" s="75"/>
      <c r="N236" s="72"/>
      <c r="O236" s="19">
        <v>33898.305084745763</v>
      </c>
      <c r="P236" s="75"/>
      <c r="Q236" s="72">
        <f t="shared" si="5"/>
        <v>-5</v>
      </c>
      <c r="R236" s="19">
        <v>33898.305084745763</v>
      </c>
      <c r="S236" s="75"/>
    </row>
    <row r="237" spans="1:19" ht="21" customHeight="1">
      <c r="A237" s="18">
        <v>219</v>
      </c>
      <c r="B237" s="18">
        <v>88.4</v>
      </c>
      <c r="C237" s="2" t="s">
        <v>76</v>
      </c>
      <c r="D237" s="57" t="s">
        <v>11</v>
      </c>
      <c r="E237" s="74">
        <v>1</v>
      </c>
      <c r="F237" s="19">
        <v>50000</v>
      </c>
      <c r="G237" s="75">
        <f>E237*F237</f>
        <v>50000</v>
      </c>
      <c r="H237" s="74"/>
      <c r="I237" s="19">
        <v>42372.881355932208</v>
      </c>
      <c r="J237" s="75"/>
      <c r="K237" s="72">
        <f>H237+E237</f>
        <v>1</v>
      </c>
      <c r="L237" s="19">
        <v>42372.881355932208</v>
      </c>
      <c r="M237" s="75"/>
      <c r="N237" s="72"/>
      <c r="O237" s="19">
        <v>42372.881355932208</v>
      </c>
      <c r="P237" s="75"/>
      <c r="Q237" s="72">
        <f t="shared" si="5"/>
        <v>-1</v>
      </c>
      <c r="R237" s="19">
        <v>42372.881355932208</v>
      </c>
      <c r="S237" s="75"/>
    </row>
    <row r="238" spans="1:19" ht="21" customHeight="1">
      <c r="A238" s="18">
        <v>220</v>
      </c>
      <c r="B238" s="18">
        <v>88.5</v>
      </c>
      <c r="C238" s="2" t="s">
        <v>77</v>
      </c>
      <c r="D238" s="57" t="s">
        <v>11</v>
      </c>
      <c r="E238" s="74">
        <v>27</v>
      </c>
      <c r="F238" s="19">
        <v>2250</v>
      </c>
      <c r="G238" s="75">
        <f>E238*F238</f>
        <v>60750</v>
      </c>
      <c r="H238" s="74"/>
      <c r="I238" s="19">
        <v>1906.7796610169491</v>
      </c>
      <c r="J238" s="75"/>
      <c r="K238" s="72">
        <f>H238+E238</f>
        <v>27</v>
      </c>
      <c r="L238" s="19">
        <v>1906.7796610169491</v>
      </c>
      <c r="M238" s="75"/>
      <c r="N238" s="72"/>
      <c r="O238" s="19">
        <v>1906.7796610169491</v>
      </c>
      <c r="P238" s="75"/>
      <c r="Q238" s="72">
        <f t="shared" si="5"/>
        <v>-27</v>
      </c>
      <c r="R238" s="19">
        <v>1906.7796610169491</v>
      </c>
      <c r="S238" s="75"/>
    </row>
    <row r="239" spans="1:19" ht="21" customHeight="1">
      <c r="A239" s="18">
        <v>221</v>
      </c>
      <c r="B239" s="18">
        <v>88.5</v>
      </c>
      <c r="C239" s="2" t="s">
        <v>78</v>
      </c>
      <c r="D239" s="57" t="s">
        <v>11</v>
      </c>
      <c r="E239" s="74">
        <v>27</v>
      </c>
      <c r="F239" s="19">
        <v>1250</v>
      </c>
      <c r="G239" s="75">
        <f>E239*F239</f>
        <v>33750</v>
      </c>
      <c r="H239" s="74"/>
      <c r="I239" s="19">
        <v>1059.3220338983051</v>
      </c>
      <c r="J239" s="75"/>
      <c r="K239" s="72">
        <f>H239+E239</f>
        <v>27</v>
      </c>
      <c r="L239" s="19">
        <v>1059.3220338983051</v>
      </c>
      <c r="M239" s="75"/>
      <c r="N239" s="72"/>
      <c r="O239" s="19">
        <v>1059.3220338983051</v>
      </c>
      <c r="P239" s="75"/>
      <c r="Q239" s="72">
        <f t="shared" si="5"/>
        <v>-27</v>
      </c>
      <c r="R239" s="19">
        <v>1059.3220338983051</v>
      </c>
      <c r="S239" s="75"/>
    </row>
    <row r="240" spans="1:19" ht="21" customHeight="1">
      <c r="A240" s="18">
        <v>222</v>
      </c>
      <c r="B240" s="18">
        <v>88.5</v>
      </c>
      <c r="C240" s="2" t="s">
        <v>79</v>
      </c>
      <c r="D240" s="57" t="s">
        <v>11</v>
      </c>
      <c r="E240" s="74">
        <v>27</v>
      </c>
      <c r="F240" s="19">
        <v>1650</v>
      </c>
      <c r="G240" s="75">
        <f>E240*F240</f>
        <v>44550</v>
      </c>
      <c r="H240" s="74"/>
      <c r="I240" s="19">
        <v>1398.3050847457628</v>
      </c>
      <c r="J240" s="75"/>
      <c r="K240" s="72">
        <f>H240+E240</f>
        <v>27</v>
      </c>
      <c r="L240" s="19">
        <v>1398.3050847457628</v>
      </c>
      <c r="M240" s="75"/>
      <c r="N240" s="72"/>
      <c r="O240" s="19">
        <v>1398.3050847457628</v>
      </c>
      <c r="P240" s="75"/>
      <c r="Q240" s="72">
        <f t="shared" si="5"/>
        <v>-27</v>
      </c>
      <c r="R240" s="19">
        <v>1398.3050847457628</v>
      </c>
      <c r="S240" s="75"/>
    </row>
    <row r="241" spans="1:19" ht="21" customHeight="1">
      <c r="A241" s="18">
        <v>223</v>
      </c>
      <c r="B241" s="18">
        <v>88.5</v>
      </c>
      <c r="C241" s="2" t="s">
        <v>80</v>
      </c>
      <c r="D241" s="57" t="s">
        <v>11</v>
      </c>
      <c r="E241" s="74">
        <v>27</v>
      </c>
      <c r="F241" s="19">
        <v>3450</v>
      </c>
      <c r="G241" s="75">
        <f>E241*F241</f>
        <v>93150</v>
      </c>
      <c r="H241" s="74"/>
      <c r="I241" s="19">
        <v>2923.7288135593221</v>
      </c>
      <c r="J241" s="75"/>
      <c r="K241" s="72">
        <f>H241+E241</f>
        <v>27</v>
      </c>
      <c r="L241" s="19">
        <v>2923.7288135593221</v>
      </c>
      <c r="M241" s="75"/>
      <c r="N241" s="72"/>
      <c r="O241" s="19">
        <v>2923.7288135593221</v>
      </c>
      <c r="P241" s="75"/>
      <c r="Q241" s="72">
        <f t="shared" si="5"/>
        <v>-27</v>
      </c>
      <c r="R241" s="19">
        <v>2923.7288135593221</v>
      </c>
      <c r="S241" s="75"/>
    </row>
    <row r="242" spans="1:19" ht="21" customHeight="1">
      <c r="A242" s="18">
        <v>224</v>
      </c>
      <c r="B242" s="18">
        <v>88.5</v>
      </c>
      <c r="C242" s="2" t="s">
        <v>81</v>
      </c>
      <c r="D242" s="57" t="s">
        <v>11</v>
      </c>
      <c r="E242" s="74">
        <v>27</v>
      </c>
      <c r="F242" s="19">
        <v>750</v>
      </c>
      <c r="G242" s="75">
        <f>E242*F242</f>
        <v>20250</v>
      </c>
      <c r="H242" s="74"/>
      <c r="I242" s="19">
        <v>635.59322033898309</v>
      </c>
      <c r="J242" s="75"/>
      <c r="K242" s="72">
        <f>H242+E242</f>
        <v>27</v>
      </c>
      <c r="L242" s="19">
        <v>635.59322033898309</v>
      </c>
      <c r="M242" s="75"/>
      <c r="N242" s="72"/>
      <c r="O242" s="19">
        <v>635.59322033898309</v>
      </c>
      <c r="P242" s="75"/>
      <c r="Q242" s="72">
        <f t="shared" si="5"/>
        <v>-27</v>
      </c>
      <c r="R242" s="19">
        <v>635.59322033898309</v>
      </c>
      <c r="S242" s="75"/>
    </row>
    <row r="243" spans="1:19" ht="21" customHeight="1">
      <c r="A243" s="18">
        <v>225</v>
      </c>
      <c r="B243" s="18">
        <v>88.5</v>
      </c>
      <c r="C243" s="2" t="s">
        <v>82</v>
      </c>
      <c r="D243" s="57" t="s">
        <v>11</v>
      </c>
      <c r="E243" s="74">
        <v>27</v>
      </c>
      <c r="F243" s="19">
        <v>750</v>
      </c>
      <c r="G243" s="75">
        <f>E243*F243</f>
        <v>20250</v>
      </c>
      <c r="H243" s="74"/>
      <c r="I243" s="19">
        <v>635.59322033898309</v>
      </c>
      <c r="J243" s="75"/>
      <c r="K243" s="72">
        <f>H243+E243</f>
        <v>27</v>
      </c>
      <c r="L243" s="19">
        <v>635.59322033898309</v>
      </c>
      <c r="M243" s="75"/>
      <c r="N243" s="72"/>
      <c r="O243" s="19">
        <v>635.59322033898309</v>
      </c>
      <c r="P243" s="75"/>
      <c r="Q243" s="72">
        <f t="shared" si="5"/>
        <v>-27</v>
      </c>
      <c r="R243" s="19">
        <v>635.59322033898309</v>
      </c>
      <c r="S243" s="75"/>
    </row>
    <row r="244" spans="1:19" ht="21" customHeight="1">
      <c r="A244" s="18">
        <v>226</v>
      </c>
      <c r="B244" s="18">
        <v>88.5</v>
      </c>
      <c r="C244" s="2" t="s">
        <v>83</v>
      </c>
      <c r="D244" s="57" t="s">
        <v>11</v>
      </c>
      <c r="E244" s="74">
        <v>15</v>
      </c>
      <c r="F244" s="19">
        <v>750</v>
      </c>
      <c r="G244" s="75">
        <f>E244*F244</f>
        <v>11250</v>
      </c>
      <c r="H244" s="74"/>
      <c r="I244" s="19">
        <v>635.59322033898309</v>
      </c>
      <c r="J244" s="75"/>
      <c r="K244" s="72">
        <f>H244+E244</f>
        <v>15</v>
      </c>
      <c r="L244" s="19">
        <v>635.59322033898309</v>
      </c>
      <c r="M244" s="75"/>
      <c r="N244" s="72"/>
      <c r="O244" s="19">
        <v>635.59322033898309</v>
      </c>
      <c r="P244" s="75"/>
      <c r="Q244" s="72">
        <f t="shared" si="5"/>
        <v>-15</v>
      </c>
      <c r="R244" s="19">
        <v>635.59322033898309</v>
      </c>
      <c r="S244" s="75"/>
    </row>
    <row r="245" spans="1:19" ht="21" customHeight="1">
      <c r="A245" s="18">
        <v>227</v>
      </c>
      <c r="B245" s="18">
        <v>88.5</v>
      </c>
      <c r="C245" s="2" t="s">
        <v>84</v>
      </c>
      <c r="D245" s="57" t="s">
        <v>11</v>
      </c>
      <c r="E245" s="74">
        <v>27</v>
      </c>
      <c r="F245" s="19">
        <v>550</v>
      </c>
      <c r="G245" s="75">
        <f>E245*F245</f>
        <v>14850</v>
      </c>
      <c r="H245" s="74"/>
      <c r="I245" s="19">
        <v>466.10169491525426</v>
      </c>
      <c r="J245" s="75"/>
      <c r="K245" s="72">
        <f>H245+E245</f>
        <v>27</v>
      </c>
      <c r="L245" s="19">
        <v>466.10169491525426</v>
      </c>
      <c r="M245" s="75"/>
      <c r="N245" s="72"/>
      <c r="O245" s="19">
        <v>466.10169491525426</v>
      </c>
      <c r="P245" s="75"/>
      <c r="Q245" s="72">
        <f t="shared" si="5"/>
        <v>-27</v>
      </c>
      <c r="R245" s="19">
        <v>466.10169491525426</v>
      </c>
      <c r="S245" s="75"/>
    </row>
    <row r="246" spans="1:19" ht="21" customHeight="1">
      <c r="A246" s="18">
        <v>228</v>
      </c>
      <c r="B246" s="18">
        <v>88.6</v>
      </c>
      <c r="C246" s="2" t="s">
        <v>85</v>
      </c>
      <c r="D246" s="57" t="s">
        <v>11</v>
      </c>
      <c r="E246" s="74">
        <v>27</v>
      </c>
      <c r="F246" s="19">
        <v>35000</v>
      </c>
      <c r="G246" s="75">
        <f>E246*F246</f>
        <v>945000</v>
      </c>
      <c r="H246" s="74"/>
      <c r="I246" s="19">
        <v>29661.016949152545</v>
      </c>
      <c r="J246" s="75"/>
      <c r="K246" s="72">
        <f>H246+E246</f>
        <v>27</v>
      </c>
      <c r="L246" s="19">
        <v>29661.016949152545</v>
      </c>
      <c r="M246" s="75"/>
      <c r="N246" s="72"/>
      <c r="O246" s="19">
        <v>29661.016949152545</v>
      </c>
      <c r="P246" s="75"/>
      <c r="Q246" s="72">
        <f t="shared" si="5"/>
        <v>-27</v>
      </c>
      <c r="R246" s="19">
        <v>29661.016949152545</v>
      </c>
      <c r="S246" s="75"/>
    </row>
    <row r="247" spans="1:19" ht="21" customHeight="1">
      <c r="A247" s="18">
        <v>229</v>
      </c>
      <c r="B247" s="18" t="s">
        <v>86</v>
      </c>
      <c r="C247" s="2" t="s">
        <v>87</v>
      </c>
      <c r="D247" s="57" t="s">
        <v>11</v>
      </c>
      <c r="E247" s="74">
        <v>1</v>
      </c>
      <c r="F247" s="19">
        <v>9500</v>
      </c>
      <c r="G247" s="75">
        <f>E247*F247</f>
        <v>9500</v>
      </c>
      <c r="H247" s="74"/>
      <c r="I247" s="19">
        <v>8050.8474576271192</v>
      </c>
      <c r="J247" s="75"/>
      <c r="K247" s="72">
        <f>H247+E247</f>
        <v>1</v>
      </c>
      <c r="L247" s="19">
        <v>8050.8474576271192</v>
      </c>
      <c r="M247" s="75"/>
      <c r="N247" s="72"/>
      <c r="O247" s="19">
        <v>8050.8474576271192</v>
      </c>
      <c r="P247" s="75"/>
      <c r="Q247" s="72">
        <f t="shared" si="5"/>
        <v>-1</v>
      </c>
      <c r="R247" s="19">
        <v>8050.8474576271192</v>
      </c>
      <c r="S247" s="75"/>
    </row>
    <row r="248" spans="1:19" ht="21" customHeight="1">
      <c r="A248" s="18">
        <v>230</v>
      </c>
      <c r="B248" s="18" t="s">
        <v>86</v>
      </c>
      <c r="C248" s="2" t="s">
        <v>88</v>
      </c>
      <c r="D248" s="57" t="s">
        <v>11</v>
      </c>
      <c r="E248" s="74">
        <v>3</v>
      </c>
      <c r="F248" s="19">
        <v>14500.000000000002</v>
      </c>
      <c r="G248" s="75">
        <f>E248*F248</f>
        <v>43500.000000000007</v>
      </c>
      <c r="H248" s="74"/>
      <c r="I248" s="19">
        <v>12288.135593220341</v>
      </c>
      <c r="J248" s="75"/>
      <c r="K248" s="72">
        <f>H248+E248</f>
        <v>3</v>
      </c>
      <c r="L248" s="19">
        <v>12288.135593220341</v>
      </c>
      <c r="M248" s="75"/>
      <c r="N248" s="72"/>
      <c r="O248" s="19">
        <v>12288.135593220341</v>
      </c>
      <c r="P248" s="75"/>
      <c r="Q248" s="72">
        <f t="shared" si="5"/>
        <v>-3</v>
      </c>
      <c r="R248" s="19">
        <v>12288.135593220341</v>
      </c>
      <c r="S248" s="75"/>
    </row>
    <row r="249" spans="1:19" ht="21" customHeight="1">
      <c r="A249" s="18">
        <v>231</v>
      </c>
      <c r="B249" s="18" t="s">
        <v>86</v>
      </c>
      <c r="C249" s="2" t="s">
        <v>89</v>
      </c>
      <c r="D249" s="57" t="s">
        <v>11</v>
      </c>
      <c r="E249" s="74">
        <v>1</v>
      </c>
      <c r="F249" s="19">
        <v>22500</v>
      </c>
      <c r="G249" s="75">
        <f>E249*F249</f>
        <v>22500</v>
      </c>
      <c r="H249" s="74"/>
      <c r="I249" s="19">
        <v>19067.796610169491</v>
      </c>
      <c r="J249" s="75"/>
      <c r="K249" s="72">
        <f>H249+E249</f>
        <v>1</v>
      </c>
      <c r="L249" s="19">
        <v>19067.796610169491</v>
      </c>
      <c r="M249" s="75"/>
      <c r="N249" s="72"/>
      <c r="O249" s="19">
        <v>19067.796610169491</v>
      </c>
      <c r="P249" s="75"/>
      <c r="Q249" s="72">
        <f t="shared" si="5"/>
        <v>-1</v>
      </c>
      <c r="R249" s="19">
        <v>19067.796610169491</v>
      </c>
      <c r="S249" s="75"/>
    </row>
    <row r="250" spans="1:19" ht="21" customHeight="1">
      <c r="A250" s="18">
        <v>232</v>
      </c>
      <c r="B250" s="18" t="s">
        <v>90</v>
      </c>
      <c r="C250" s="2" t="s">
        <v>91</v>
      </c>
      <c r="D250" s="57" t="s">
        <v>46</v>
      </c>
      <c r="E250" s="74">
        <v>1</v>
      </c>
      <c r="F250" s="19">
        <v>40000</v>
      </c>
      <c r="G250" s="75">
        <f>E250*F250</f>
        <v>40000</v>
      </c>
      <c r="H250" s="74"/>
      <c r="I250" s="19">
        <v>33898.305084745763</v>
      </c>
      <c r="J250" s="75"/>
      <c r="K250" s="72">
        <f>H250+E250</f>
        <v>1</v>
      </c>
      <c r="L250" s="19">
        <v>33898.305084745763</v>
      </c>
      <c r="M250" s="75"/>
      <c r="N250" s="72"/>
      <c r="O250" s="19">
        <v>33898.305084745763</v>
      </c>
      <c r="P250" s="75"/>
      <c r="Q250" s="72">
        <f t="shared" si="5"/>
        <v>-1</v>
      </c>
      <c r="R250" s="19">
        <v>33898.305084745763</v>
      </c>
      <c r="S250" s="75"/>
    </row>
    <row r="251" spans="1:19" ht="21" customHeight="1">
      <c r="A251" s="18">
        <v>233</v>
      </c>
      <c r="B251" s="18" t="s">
        <v>92</v>
      </c>
      <c r="C251" s="2" t="s">
        <v>93</v>
      </c>
      <c r="D251" s="57" t="s">
        <v>46</v>
      </c>
      <c r="E251" s="74">
        <v>1</v>
      </c>
      <c r="F251" s="19">
        <v>14500.000000000002</v>
      </c>
      <c r="G251" s="75">
        <f>E251*F251</f>
        <v>14500.000000000002</v>
      </c>
      <c r="H251" s="74"/>
      <c r="I251" s="19">
        <v>12288.135593220341</v>
      </c>
      <c r="J251" s="75"/>
      <c r="K251" s="72">
        <f>H251+E251</f>
        <v>1</v>
      </c>
      <c r="L251" s="19">
        <v>12288.135593220341</v>
      </c>
      <c r="M251" s="75"/>
      <c r="N251" s="72"/>
      <c r="O251" s="19">
        <v>12288.135593220341</v>
      </c>
      <c r="P251" s="75"/>
      <c r="Q251" s="72">
        <f t="shared" si="5"/>
        <v>-1</v>
      </c>
      <c r="R251" s="19">
        <v>12288.135593220341</v>
      </c>
      <c r="S251" s="75"/>
    </row>
    <row r="252" spans="1:19" ht="21" customHeight="1">
      <c r="A252" s="18">
        <v>234</v>
      </c>
      <c r="B252" s="18" t="s">
        <v>94</v>
      </c>
      <c r="C252" s="2" t="s">
        <v>95</v>
      </c>
      <c r="D252" s="57" t="s">
        <v>46</v>
      </c>
      <c r="E252" s="74">
        <v>1</v>
      </c>
      <c r="F252" s="19">
        <v>185000</v>
      </c>
      <c r="G252" s="75">
        <f>E252*F252</f>
        <v>185000</v>
      </c>
      <c r="H252" s="74"/>
      <c r="I252" s="19">
        <v>156779.66101694916</v>
      </c>
      <c r="J252" s="75"/>
      <c r="K252" s="72">
        <f>H252+E252</f>
        <v>1</v>
      </c>
      <c r="L252" s="19">
        <v>156779.66101694916</v>
      </c>
      <c r="M252" s="75"/>
      <c r="N252" s="72"/>
      <c r="O252" s="19">
        <v>156779.66101694916</v>
      </c>
      <c r="P252" s="75"/>
      <c r="Q252" s="72">
        <f t="shared" si="5"/>
        <v>-1</v>
      </c>
      <c r="R252" s="19">
        <v>156779.66101694916</v>
      </c>
      <c r="S252" s="75"/>
    </row>
    <row r="253" spans="1:19" ht="31.5">
      <c r="A253" s="18">
        <v>235</v>
      </c>
      <c r="B253" s="18">
        <v>88.9</v>
      </c>
      <c r="C253" s="2" t="s">
        <v>96</v>
      </c>
      <c r="D253" s="57" t="s">
        <v>46</v>
      </c>
      <c r="E253" s="74">
        <v>1</v>
      </c>
      <c r="F253" s="19">
        <v>1895000</v>
      </c>
      <c r="G253" s="75">
        <f>E253*F253</f>
        <v>1895000</v>
      </c>
      <c r="H253" s="74"/>
      <c r="I253" s="19">
        <v>1605932.2033898307</v>
      </c>
      <c r="J253" s="75"/>
      <c r="K253" s="72">
        <f>H253+E253</f>
        <v>1</v>
      </c>
      <c r="L253" s="19">
        <v>1605932.2033898307</v>
      </c>
      <c r="M253" s="75"/>
      <c r="N253" s="72"/>
      <c r="O253" s="19">
        <v>1605932.2033898307</v>
      </c>
      <c r="P253" s="75"/>
      <c r="Q253" s="72">
        <f t="shared" si="5"/>
        <v>-1</v>
      </c>
      <c r="R253" s="19">
        <v>1605932.2033898307</v>
      </c>
      <c r="S253" s="75"/>
    </row>
    <row r="254" spans="1:19" ht="31.5">
      <c r="A254" s="18">
        <v>236</v>
      </c>
      <c r="B254" s="18">
        <v>88.1</v>
      </c>
      <c r="C254" s="2" t="s">
        <v>97</v>
      </c>
      <c r="D254" s="57" t="s">
        <v>46</v>
      </c>
      <c r="E254" s="74">
        <v>1</v>
      </c>
      <c r="F254" s="19">
        <v>795000</v>
      </c>
      <c r="G254" s="75">
        <f>E254*F254</f>
        <v>795000</v>
      </c>
      <c r="H254" s="74"/>
      <c r="I254" s="19">
        <v>673728.81355932204</v>
      </c>
      <c r="J254" s="75"/>
      <c r="K254" s="72">
        <f>H254+E254</f>
        <v>1</v>
      </c>
      <c r="L254" s="19">
        <v>673728.81355932204</v>
      </c>
      <c r="M254" s="75"/>
      <c r="N254" s="72"/>
      <c r="O254" s="19">
        <v>673728.81355932204</v>
      </c>
      <c r="P254" s="75"/>
      <c r="Q254" s="72">
        <f t="shared" si="5"/>
        <v>-1</v>
      </c>
      <c r="R254" s="19">
        <v>673728.81355932204</v>
      </c>
      <c r="S254" s="75"/>
    </row>
    <row r="255" spans="1:19" ht="21" customHeight="1">
      <c r="A255" s="18">
        <v>237</v>
      </c>
      <c r="B255" s="18">
        <v>88.11</v>
      </c>
      <c r="C255" s="2" t="s">
        <v>98</v>
      </c>
      <c r="D255" s="57" t="s">
        <v>46</v>
      </c>
      <c r="E255" s="74">
        <v>1</v>
      </c>
      <c r="F255" s="19">
        <v>95000.000000000015</v>
      </c>
      <c r="G255" s="75">
        <f>E255*F255</f>
        <v>95000.000000000015</v>
      </c>
      <c r="H255" s="74"/>
      <c r="I255" s="19">
        <v>80508.474576271197</v>
      </c>
      <c r="J255" s="75"/>
      <c r="K255" s="72">
        <f>H255+E255</f>
        <v>1</v>
      </c>
      <c r="L255" s="19">
        <v>80508.474576271197</v>
      </c>
      <c r="M255" s="75"/>
      <c r="N255" s="72"/>
      <c r="O255" s="19">
        <v>80508.474576271197</v>
      </c>
      <c r="P255" s="75"/>
      <c r="Q255" s="72">
        <f t="shared" si="5"/>
        <v>-1</v>
      </c>
      <c r="R255" s="19">
        <v>80508.474576271197</v>
      </c>
      <c r="S255" s="75"/>
    </row>
    <row r="256" spans="1:19" ht="21" customHeight="1">
      <c r="A256" s="18">
        <v>238</v>
      </c>
      <c r="B256" s="18">
        <v>88.12</v>
      </c>
      <c r="C256" s="2" t="s">
        <v>99</v>
      </c>
      <c r="D256" s="57" t="s">
        <v>46</v>
      </c>
      <c r="E256" s="74">
        <v>1</v>
      </c>
      <c r="F256" s="19">
        <v>145000</v>
      </c>
      <c r="G256" s="75">
        <f>E256*F256</f>
        <v>145000</v>
      </c>
      <c r="H256" s="74"/>
      <c r="I256" s="19">
        <v>122881.3559322034</v>
      </c>
      <c r="J256" s="75"/>
      <c r="K256" s="72">
        <f>H256+E256</f>
        <v>1</v>
      </c>
      <c r="L256" s="19">
        <v>122881.3559322034</v>
      </c>
      <c r="M256" s="75"/>
      <c r="N256" s="72"/>
      <c r="O256" s="19">
        <v>122881.3559322034</v>
      </c>
      <c r="P256" s="75"/>
      <c r="Q256" s="72">
        <f t="shared" si="5"/>
        <v>-1</v>
      </c>
      <c r="R256" s="19">
        <v>122881.3559322034</v>
      </c>
      <c r="S256" s="75"/>
    </row>
    <row r="257" spans="1:19" ht="31.5">
      <c r="A257" s="18">
        <v>239</v>
      </c>
      <c r="B257" s="18">
        <v>88.13</v>
      </c>
      <c r="C257" s="2" t="s">
        <v>100</v>
      </c>
      <c r="D257" s="57" t="s">
        <v>46</v>
      </c>
      <c r="E257" s="74">
        <v>2</v>
      </c>
      <c r="F257" s="19">
        <v>1495000</v>
      </c>
      <c r="G257" s="75">
        <f>E257*F257</f>
        <v>2990000</v>
      </c>
      <c r="H257" s="74"/>
      <c r="I257" s="19">
        <v>1266949.1525423729</v>
      </c>
      <c r="J257" s="75"/>
      <c r="K257" s="72">
        <f>H257+E257</f>
        <v>2</v>
      </c>
      <c r="L257" s="19">
        <v>1266949.1525423729</v>
      </c>
      <c r="M257" s="75"/>
      <c r="N257" s="72"/>
      <c r="O257" s="19">
        <v>1266949.1525423729</v>
      </c>
      <c r="P257" s="75"/>
      <c r="Q257" s="72">
        <f t="shared" si="5"/>
        <v>-2</v>
      </c>
      <c r="R257" s="19">
        <v>1266949.1525423729</v>
      </c>
      <c r="S257" s="75"/>
    </row>
    <row r="258" spans="1:19" ht="21" customHeight="1">
      <c r="A258" s="18">
        <v>240</v>
      </c>
      <c r="B258" s="18"/>
      <c r="C258" s="2" t="s">
        <v>101</v>
      </c>
      <c r="D258" s="57" t="s">
        <v>102</v>
      </c>
      <c r="E258" s="74">
        <v>4</v>
      </c>
      <c r="F258" s="19">
        <v>100000</v>
      </c>
      <c r="G258" s="75">
        <f>E258*F258</f>
        <v>400000</v>
      </c>
      <c r="H258" s="74"/>
      <c r="I258" s="19">
        <v>84745.762711864416</v>
      </c>
      <c r="J258" s="75"/>
      <c r="K258" s="72">
        <f>H258+E258</f>
        <v>4</v>
      </c>
      <c r="L258" s="19">
        <v>84745.762711864416</v>
      </c>
      <c r="M258" s="75"/>
      <c r="N258" s="72"/>
      <c r="O258" s="19">
        <v>84745.762711864416</v>
      </c>
      <c r="P258" s="75"/>
      <c r="Q258" s="72">
        <f t="shared" si="5"/>
        <v>-4</v>
      </c>
      <c r="R258" s="19">
        <v>84745.762711864416</v>
      </c>
      <c r="S258" s="75"/>
    </row>
    <row r="259" spans="1:19" ht="21" customHeight="1">
      <c r="A259" s="18">
        <v>241</v>
      </c>
      <c r="B259" s="18"/>
      <c r="C259" s="2" t="s">
        <v>103</v>
      </c>
      <c r="D259" s="57" t="s">
        <v>46</v>
      </c>
      <c r="E259" s="74">
        <v>1</v>
      </c>
      <c r="F259" s="19">
        <v>1213000</v>
      </c>
      <c r="G259" s="75">
        <f>E259*F259</f>
        <v>1213000</v>
      </c>
      <c r="H259" s="74"/>
      <c r="I259" s="19">
        <v>1027966.1016949153</v>
      </c>
      <c r="J259" s="75"/>
      <c r="K259" s="72">
        <f>H259+E259</f>
        <v>1</v>
      </c>
      <c r="L259" s="19">
        <v>1027966.1016949153</v>
      </c>
      <c r="M259" s="75"/>
      <c r="N259" s="72"/>
      <c r="O259" s="19">
        <v>1027966.1016949153</v>
      </c>
      <c r="P259" s="75"/>
      <c r="Q259" s="72">
        <f t="shared" si="5"/>
        <v>-1</v>
      </c>
      <c r="R259" s="19">
        <v>1027966.1016949153</v>
      </c>
      <c r="S259" s="75"/>
    </row>
    <row r="260" spans="1:19" ht="24" customHeight="1">
      <c r="A260" s="18"/>
      <c r="B260" s="18"/>
      <c r="C260" s="13"/>
      <c r="D260" s="63"/>
      <c r="E260" s="86"/>
      <c r="F260" s="23" t="s">
        <v>340</v>
      </c>
      <c r="G260" s="79">
        <f>SUM(G221:G259)</f>
        <v>14951200</v>
      </c>
      <c r="H260" s="86"/>
      <c r="I260" s="23"/>
      <c r="J260" s="87">
        <f>SUM(J221:J259)</f>
        <v>0</v>
      </c>
      <c r="K260" s="86"/>
      <c r="L260" s="23"/>
      <c r="M260" s="87">
        <f>SUM(M221:M259)</f>
        <v>0</v>
      </c>
      <c r="N260" s="86"/>
      <c r="O260" s="23"/>
      <c r="P260" s="87"/>
      <c r="Q260" s="86"/>
      <c r="R260" s="23"/>
      <c r="S260" s="87"/>
    </row>
    <row r="261" spans="1:19" ht="24" customHeight="1">
      <c r="A261" s="18"/>
      <c r="B261" s="18"/>
      <c r="C261" s="14"/>
      <c r="D261" s="63"/>
      <c r="E261" s="86"/>
      <c r="F261" s="23"/>
      <c r="G261" s="87"/>
      <c r="H261" s="86"/>
      <c r="I261" s="23"/>
      <c r="J261" s="87"/>
      <c r="K261" s="86"/>
      <c r="L261" s="23"/>
      <c r="M261" s="87"/>
      <c r="N261" s="86"/>
      <c r="O261" s="23"/>
      <c r="P261" s="87"/>
      <c r="Q261" s="86"/>
      <c r="R261" s="23"/>
      <c r="S261" s="87"/>
    </row>
    <row r="262" spans="1:19" ht="24" customHeight="1">
      <c r="A262" s="18"/>
      <c r="B262" s="18"/>
      <c r="C262" s="14"/>
      <c r="D262" s="51"/>
      <c r="E262" s="88" t="s">
        <v>342</v>
      </c>
      <c r="F262" s="50"/>
      <c r="G262" s="87">
        <f>G260+G220+G159+G154+G144+G135+G63+G58+G42</f>
        <v>175773220.80000001</v>
      </c>
      <c r="H262" s="88" t="s">
        <v>342</v>
      </c>
      <c r="I262" s="50"/>
      <c r="J262" s="87">
        <f>J260+J220+J159+J154+J144+J135+J63+J58+J42</f>
        <v>3002000</v>
      </c>
      <c r="K262" s="88" t="s">
        <v>342</v>
      </c>
      <c r="L262" s="50"/>
      <c r="M262" s="87">
        <f>M260+M220+M159+M154+M144+M135+M63+M58+M42</f>
        <v>81082700</v>
      </c>
      <c r="N262" s="88" t="s">
        <v>342</v>
      </c>
      <c r="O262" s="50"/>
      <c r="P262" s="87">
        <f>P260+P220+P159+P154+P144+P135+P63+P58+P42</f>
        <v>0</v>
      </c>
      <c r="Q262" s="88" t="s">
        <v>342</v>
      </c>
      <c r="R262" s="50"/>
      <c r="S262" s="87">
        <f>S260+S220+S159+S154+S144+S135+S63+S58+S42</f>
        <v>0</v>
      </c>
    </row>
    <row r="263" spans="1:19" ht="24" customHeight="1">
      <c r="A263" s="18"/>
      <c r="B263" s="18"/>
      <c r="C263" s="14"/>
      <c r="D263" s="51"/>
      <c r="E263" s="88" t="s">
        <v>341</v>
      </c>
      <c r="F263" s="50"/>
      <c r="G263" s="87"/>
      <c r="H263" s="88" t="s">
        <v>341</v>
      </c>
      <c r="I263" s="50"/>
      <c r="J263" s="87">
        <f>J262*0.18</f>
        <v>540360</v>
      </c>
      <c r="K263" s="88" t="s">
        <v>341</v>
      </c>
      <c r="L263" s="50"/>
      <c r="M263" s="87">
        <f>M262*0.18</f>
        <v>14594886</v>
      </c>
      <c r="N263" s="88" t="s">
        <v>341</v>
      </c>
      <c r="O263" s="50"/>
      <c r="P263" s="87">
        <f>P262*0.18</f>
        <v>0</v>
      </c>
      <c r="Q263" s="88" t="s">
        <v>341</v>
      </c>
      <c r="R263" s="50"/>
      <c r="S263" s="87">
        <f>S262*0.18</f>
        <v>0</v>
      </c>
    </row>
    <row r="264" spans="1:19" ht="24" customHeight="1" thickBot="1">
      <c r="A264" s="18"/>
      <c r="B264" s="18"/>
      <c r="C264" s="14"/>
      <c r="D264" s="51"/>
      <c r="E264" s="89" t="s">
        <v>343</v>
      </c>
      <c r="F264" s="90"/>
      <c r="G264" s="91">
        <f>G262+G263</f>
        <v>175773220.80000001</v>
      </c>
      <c r="H264" s="89" t="s">
        <v>343</v>
      </c>
      <c r="I264" s="90"/>
      <c r="J264" s="91">
        <f>J262+J263</f>
        <v>3542360</v>
      </c>
      <c r="K264" s="89" t="s">
        <v>343</v>
      </c>
      <c r="L264" s="90"/>
      <c r="M264" s="91">
        <f>M262+M263</f>
        <v>95677586</v>
      </c>
      <c r="N264" s="89" t="s">
        <v>343</v>
      </c>
      <c r="O264" s="90"/>
      <c r="P264" s="91">
        <f>P262+P263</f>
        <v>0</v>
      </c>
      <c r="Q264" s="89" t="s">
        <v>343</v>
      </c>
      <c r="R264" s="90"/>
      <c r="S264" s="91">
        <f>S262+S263</f>
        <v>0</v>
      </c>
    </row>
    <row r="265" spans="1:19" ht="24" customHeight="1">
      <c r="A265" s="18"/>
      <c r="B265" s="18"/>
      <c r="C265" s="14"/>
      <c r="D265" s="13"/>
      <c r="E265" s="65"/>
      <c r="F265" s="66"/>
      <c r="G265" s="66"/>
      <c r="H265" s="65"/>
      <c r="I265" s="66"/>
      <c r="J265" s="66"/>
      <c r="K265" s="65"/>
      <c r="L265" s="66"/>
      <c r="M265" s="66"/>
      <c r="N265" s="65"/>
      <c r="O265" s="66"/>
      <c r="P265" s="66"/>
      <c r="Q265" s="65"/>
      <c r="R265" s="66"/>
      <c r="S265" s="66"/>
    </row>
    <row r="266" spans="1:19" ht="24" customHeight="1">
      <c r="A266" s="18"/>
      <c r="B266" s="18"/>
      <c r="C266" s="14"/>
      <c r="D266" s="13"/>
      <c r="E266" s="13"/>
      <c r="F266" s="23"/>
      <c r="G266" s="23"/>
      <c r="H266" s="13"/>
      <c r="I266" s="23"/>
      <c r="J266" s="23"/>
      <c r="K266" s="13"/>
      <c r="L266" s="23"/>
      <c r="M266" s="23"/>
      <c r="N266" s="13"/>
      <c r="O266" s="23"/>
      <c r="P266" s="23"/>
      <c r="Q266" s="13"/>
      <c r="R266" s="23"/>
      <c r="S266" s="23"/>
    </row>
    <row r="267" spans="1:19" ht="30" customHeight="1">
      <c r="A267" s="52" t="s">
        <v>344</v>
      </c>
      <c r="B267" s="53"/>
      <c r="C267" s="53"/>
      <c r="D267" s="54"/>
      <c r="E267" s="34"/>
      <c r="F267" s="30"/>
      <c r="G267" s="30"/>
      <c r="H267" s="34"/>
      <c r="I267" s="30"/>
      <c r="J267" s="30"/>
      <c r="K267" s="34"/>
      <c r="L267" s="30"/>
      <c r="M267" s="30"/>
      <c r="N267" s="34"/>
      <c r="O267" s="30"/>
      <c r="P267" s="30"/>
      <c r="Q267" s="34"/>
      <c r="R267" s="30"/>
      <c r="S267" s="30"/>
    </row>
    <row r="268" spans="1:19" ht="27" customHeight="1">
      <c r="A268" s="1" t="s">
        <v>1</v>
      </c>
      <c r="B268" s="1" t="s">
        <v>2</v>
      </c>
      <c r="C268" s="1" t="s">
        <v>3</v>
      </c>
      <c r="D268" s="1" t="s">
        <v>5</v>
      </c>
      <c r="E268" s="1"/>
      <c r="F268" s="17"/>
      <c r="G268" s="1"/>
      <c r="H268" s="32"/>
      <c r="I268" s="30"/>
      <c r="J268" s="30"/>
      <c r="K268" s="32"/>
      <c r="L268" s="30"/>
      <c r="M268" s="30"/>
      <c r="N268" s="1" t="s">
        <v>4</v>
      </c>
      <c r="O268" s="17" t="s">
        <v>336</v>
      </c>
      <c r="P268" s="1" t="s">
        <v>6</v>
      </c>
      <c r="Q268" s="1"/>
      <c r="R268" s="17"/>
      <c r="S268" s="1"/>
    </row>
    <row r="269" spans="1:19" ht="27" customHeight="1">
      <c r="A269" s="35"/>
      <c r="B269" s="35"/>
      <c r="C269" s="9"/>
      <c r="D269" s="36"/>
      <c r="E269" s="36"/>
      <c r="F269" s="37"/>
      <c r="G269" s="30"/>
      <c r="H269" s="36"/>
      <c r="I269" s="37"/>
      <c r="J269" s="30"/>
      <c r="K269" s="36"/>
      <c r="L269" s="37"/>
      <c r="M269" s="30"/>
      <c r="N269" s="36"/>
      <c r="O269" s="37"/>
      <c r="P269" s="30"/>
      <c r="Q269" s="36"/>
      <c r="R269" s="37"/>
      <c r="S269" s="30"/>
    </row>
    <row r="270" spans="1:19" ht="27" customHeight="1">
      <c r="A270" s="35"/>
      <c r="B270" s="35"/>
      <c r="C270" s="10"/>
      <c r="D270" s="36"/>
      <c r="E270" s="36"/>
      <c r="F270" s="37"/>
      <c r="G270" s="33"/>
      <c r="H270" s="36"/>
      <c r="I270" s="37"/>
      <c r="J270" s="33"/>
      <c r="K270" s="36"/>
      <c r="L270" s="37"/>
      <c r="M270" s="33"/>
      <c r="N270" s="36"/>
      <c r="O270" s="37"/>
      <c r="P270" s="33"/>
      <c r="Q270" s="36"/>
      <c r="R270" s="37"/>
      <c r="S270" s="33"/>
    </row>
    <row r="271" spans="1:19" ht="27" customHeight="1">
      <c r="A271" s="35"/>
      <c r="B271" s="35"/>
      <c r="C271" s="9"/>
      <c r="D271" s="36"/>
      <c r="E271" s="36"/>
      <c r="F271" s="38"/>
      <c r="G271" s="39"/>
      <c r="H271" s="36"/>
      <c r="I271" s="38"/>
      <c r="J271" s="39"/>
      <c r="K271" s="36"/>
      <c r="L271" s="38"/>
      <c r="M271" s="39"/>
      <c r="N271" s="36"/>
      <c r="O271" s="38"/>
      <c r="P271" s="39"/>
      <c r="Q271" s="36"/>
      <c r="R271" s="38"/>
      <c r="S271" s="39"/>
    </row>
    <row r="272" spans="1:19" ht="27" customHeight="1">
      <c r="A272" s="35"/>
      <c r="B272" s="35"/>
      <c r="C272" s="9"/>
      <c r="D272" s="36"/>
      <c r="E272" s="36"/>
      <c r="F272" s="38"/>
      <c r="G272" s="39"/>
      <c r="H272" s="36"/>
      <c r="I272" s="38"/>
      <c r="J272" s="39"/>
      <c r="K272" s="36"/>
      <c r="L272" s="38"/>
      <c r="M272" s="39"/>
      <c r="N272" s="36"/>
      <c r="O272" s="38"/>
      <c r="P272" s="39"/>
      <c r="Q272" s="36"/>
      <c r="R272" s="38"/>
      <c r="S272" s="39"/>
    </row>
    <row r="273" spans="1:19" ht="27" customHeight="1">
      <c r="A273" s="35"/>
      <c r="B273" s="35"/>
      <c r="C273" s="9"/>
      <c r="D273" s="36"/>
      <c r="E273" s="36"/>
      <c r="F273" s="38"/>
      <c r="G273" s="39"/>
      <c r="H273" s="36"/>
      <c r="I273" s="38"/>
      <c r="J273" s="39"/>
      <c r="K273" s="36"/>
      <c r="L273" s="38"/>
      <c r="M273" s="39"/>
      <c r="N273" s="36"/>
      <c r="O273" s="38"/>
      <c r="P273" s="39"/>
      <c r="Q273" s="36"/>
      <c r="R273" s="38"/>
      <c r="S273" s="39"/>
    </row>
    <row r="274" spans="1:19" ht="27" customHeight="1">
      <c r="A274" s="35"/>
      <c r="B274" s="35"/>
      <c r="C274" s="9"/>
      <c r="D274" s="36"/>
      <c r="E274" s="36"/>
      <c r="F274" s="38"/>
      <c r="G274" s="39"/>
      <c r="H274" s="36"/>
      <c r="I274" s="38"/>
      <c r="J274" s="39"/>
      <c r="K274" s="36"/>
      <c r="L274" s="38"/>
      <c r="M274" s="39"/>
      <c r="N274" s="36"/>
      <c r="O274" s="38"/>
      <c r="P274" s="39"/>
      <c r="Q274" s="36"/>
      <c r="R274" s="38"/>
      <c r="S274" s="39"/>
    </row>
    <row r="275" spans="1:19" ht="27" customHeight="1">
      <c r="A275" s="35"/>
      <c r="B275" s="35"/>
      <c r="C275" s="9"/>
      <c r="D275" s="36"/>
      <c r="E275" s="36"/>
      <c r="F275" s="38"/>
      <c r="G275" s="39"/>
      <c r="H275" s="36"/>
      <c r="I275" s="38"/>
      <c r="J275" s="39"/>
      <c r="K275" s="36"/>
      <c r="L275" s="38"/>
      <c r="M275" s="39"/>
      <c r="N275" s="36"/>
      <c r="O275" s="38"/>
      <c r="P275" s="39"/>
      <c r="Q275" s="36"/>
      <c r="R275" s="38"/>
      <c r="S275" s="39"/>
    </row>
    <row r="276" spans="1:19" ht="27" customHeight="1">
      <c r="A276" s="35"/>
      <c r="B276" s="35"/>
      <c r="C276" s="9"/>
      <c r="D276" s="36"/>
      <c r="E276" s="36"/>
      <c r="F276" s="38"/>
      <c r="G276" s="39"/>
      <c r="H276" s="36"/>
      <c r="I276" s="38"/>
      <c r="J276" s="39"/>
      <c r="K276" s="36"/>
      <c r="L276" s="38"/>
      <c r="M276" s="39"/>
      <c r="N276" s="36"/>
      <c r="O276" s="38"/>
      <c r="P276" s="39"/>
      <c r="Q276" s="36"/>
      <c r="R276" s="38"/>
      <c r="S276" s="39"/>
    </row>
    <row r="277" spans="1:19" ht="27" customHeight="1">
      <c r="A277" s="35"/>
      <c r="B277" s="35"/>
      <c r="C277" s="9"/>
      <c r="D277" s="36"/>
      <c r="E277" s="36"/>
      <c r="F277" s="38"/>
      <c r="G277" s="39"/>
      <c r="H277" s="36"/>
      <c r="I277" s="38"/>
      <c r="J277" s="39"/>
      <c r="K277" s="36"/>
      <c r="L277" s="38"/>
      <c r="M277" s="39"/>
      <c r="N277" s="36"/>
      <c r="O277" s="38"/>
      <c r="P277" s="39"/>
      <c r="Q277" s="36"/>
      <c r="R277" s="38"/>
      <c r="S277" s="39"/>
    </row>
    <row r="278" spans="1:19" ht="27" customHeight="1">
      <c r="A278" s="35"/>
      <c r="B278" s="35"/>
      <c r="C278" s="9"/>
      <c r="D278" s="36"/>
      <c r="E278" s="36"/>
      <c r="F278" s="38"/>
      <c r="G278" s="39"/>
      <c r="H278" s="36"/>
      <c r="I278" s="38"/>
      <c r="J278" s="39"/>
      <c r="K278" s="36"/>
      <c r="L278" s="38"/>
      <c r="M278" s="39"/>
      <c r="N278" s="36"/>
      <c r="O278" s="38"/>
      <c r="P278" s="39"/>
      <c r="Q278" s="36"/>
      <c r="R278" s="38"/>
      <c r="S278" s="39"/>
    </row>
    <row r="279" spans="1:19" ht="27" customHeight="1">
      <c r="A279" s="35"/>
      <c r="B279" s="35"/>
      <c r="C279" s="9"/>
      <c r="D279" s="36"/>
      <c r="E279" s="36"/>
      <c r="F279" s="38"/>
      <c r="G279" s="39"/>
      <c r="H279" s="36"/>
      <c r="I279" s="38"/>
      <c r="J279" s="39"/>
      <c r="K279" s="36"/>
      <c r="L279" s="38"/>
      <c r="M279" s="39"/>
      <c r="N279" s="36"/>
      <c r="O279" s="38"/>
      <c r="P279" s="39"/>
      <c r="Q279" s="36"/>
      <c r="R279" s="38"/>
      <c r="S279" s="39"/>
    </row>
    <row r="280" spans="1:19" ht="27" customHeight="1">
      <c r="A280" s="35"/>
      <c r="B280" s="35"/>
      <c r="C280" s="9"/>
      <c r="D280" s="36"/>
      <c r="E280" s="36"/>
      <c r="F280" s="38"/>
      <c r="G280" s="39"/>
      <c r="H280" s="36"/>
      <c r="I280" s="38"/>
      <c r="J280" s="39"/>
      <c r="K280" s="36"/>
      <c r="L280" s="38"/>
      <c r="M280" s="39"/>
      <c r="N280" s="36"/>
      <c r="O280" s="38"/>
      <c r="P280" s="39"/>
      <c r="Q280" s="36"/>
      <c r="R280" s="38"/>
      <c r="S280" s="39"/>
    </row>
    <row r="281" spans="1:19" ht="27" customHeight="1">
      <c r="A281" s="35"/>
      <c r="B281" s="35"/>
      <c r="C281" s="9"/>
      <c r="D281" s="36"/>
      <c r="E281" s="36"/>
      <c r="F281" s="38"/>
      <c r="G281" s="39"/>
      <c r="H281" s="36"/>
      <c r="I281" s="38"/>
      <c r="J281" s="39"/>
      <c r="K281" s="36"/>
      <c r="L281" s="38"/>
      <c r="M281" s="39"/>
      <c r="N281" s="36"/>
      <c r="O281" s="38"/>
      <c r="P281" s="39"/>
      <c r="Q281" s="36"/>
      <c r="R281" s="38"/>
      <c r="S281" s="39"/>
    </row>
    <row r="282" spans="1:19" ht="27" customHeight="1">
      <c r="A282" s="35"/>
      <c r="B282" s="35"/>
      <c r="C282" s="9"/>
      <c r="D282" s="36"/>
      <c r="E282" s="36"/>
      <c r="F282" s="38"/>
      <c r="G282" s="39"/>
      <c r="H282" s="36"/>
      <c r="I282" s="38"/>
      <c r="J282" s="39"/>
      <c r="K282" s="36"/>
      <c r="L282" s="38"/>
      <c r="M282" s="39"/>
      <c r="N282" s="36"/>
      <c r="O282" s="38"/>
      <c r="P282" s="39"/>
      <c r="Q282" s="36"/>
      <c r="R282" s="38"/>
      <c r="S282" s="39"/>
    </row>
    <row r="300" spans="1:103" s="42" customFormat="1" ht="69" customHeight="1">
      <c r="A300" s="40"/>
      <c r="B300" s="40"/>
      <c r="C300" s="15"/>
      <c r="D300" s="41"/>
      <c r="E300" s="41"/>
      <c r="G300" s="16"/>
      <c r="H300" s="41"/>
      <c r="J300" s="16"/>
      <c r="K300" s="41"/>
      <c r="M300" s="16"/>
      <c r="N300" s="41"/>
      <c r="P300" s="16"/>
      <c r="Q300" s="41"/>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row>
    <row r="301" spans="1:103" s="42" customFormat="1" ht="69" customHeight="1">
      <c r="A301" s="40"/>
      <c r="B301" s="40"/>
      <c r="C301" s="15"/>
      <c r="D301" s="41"/>
      <c r="E301" s="41"/>
      <c r="G301" s="16"/>
      <c r="H301" s="41"/>
      <c r="J301" s="16"/>
      <c r="K301" s="41"/>
      <c r="M301" s="16"/>
      <c r="N301" s="41"/>
      <c r="P301" s="16"/>
      <c r="Q301" s="41"/>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row>
    <row r="302" spans="1:103" s="42" customFormat="1" ht="69" customHeight="1">
      <c r="A302" s="40"/>
      <c r="B302" s="40"/>
      <c r="C302" s="15"/>
      <c r="D302" s="41"/>
      <c r="E302" s="41"/>
      <c r="G302" s="16"/>
      <c r="H302" s="41"/>
      <c r="J302" s="16"/>
      <c r="K302" s="41"/>
      <c r="M302" s="16"/>
      <c r="N302" s="41"/>
      <c r="P302" s="16"/>
      <c r="Q302" s="41"/>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row>
  </sheetData>
  <mergeCells count="27">
    <mergeCell ref="Q1:S1"/>
    <mergeCell ref="K264:L264"/>
    <mergeCell ref="N262:O262"/>
    <mergeCell ref="N263:O263"/>
    <mergeCell ref="N264:O264"/>
    <mergeCell ref="A267:D267"/>
    <mergeCell ref="Q2:S2"/>
    <mergeCell ref="Q262:R262"/>
    <mergeCell ref="Q263:R263"/>
    <mergeCell ref="Q264:R264"/>
    <mergeCell ref="E262:F262"/>
    <mergeCell ref="E263:F263"/>
    <mergeCell ref="E264:F264"/>
    <mergeCell ref="H262:I262"/>
    <mergeCell ref="H263:I263"/>
    <mergeCell ref="H264:I264"/>
    <mergeCell ref="K2:M2"/>
    <mergeCell ref="K1:M1"/>
    <mergeCell ref="N2:P2"/>
    <mergeCell ref="N1:P1"/>
    <mergeCell ref="K262:L262"/>
    <mergeCell ref="K263:L263"/>
    <mergeCell ref="E2:G2"/>
    <mergeCell ref="A1:D1"/>
    <mergeCell ref="H2:J2"/>
    <mergeCell ref="E1:G1"/>
    <mergeCell ref="H1:J1"/>
  </mergeCells>
  <pageMargins left="0.59055118110236227" right="0.19685039370078741" top="0.59055118110236227" bottom="0.59055118110236227" header="0" footer="0"/>
  <pageSetup paperSize="8"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Master BOQ Final Awarded (2)</vt:lpstr>
      <vt:lpstr>'Master BOQ Final Awarded (2)'!Print_Area</vt:lpstr>
      <vt:lpstr>'Master BOQ Final Awarded (2)'!Print_Titles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2023-11-08T08:18:31Z</cp:lastPrinted>
  <dcterms:created xsi:type="dcterms:W3CDTF">2023-11-08T07:04:56Z</dcterms:created>
  <dcterms:modified xsi:type="dcterms:W3CDTF">2023-11-08T08:34:43Z</dcterms:modified>
</cp:coreProperties>
</file>