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PhD_Work/Work/PartII/Loren/InVEST/CarbonSequestration/"/>
    </mc:Choice>
  </mc:AlternateContent>
  <xr:revisionPtr revIDLastSave="130" documentId="8_{DC9C1AFE-0D33-4718-B78D-26457A8B9019}" xr6:coauthVersionLast="47" xr6:coauthVersionMax="47" xr10:uidLastSave="{31ECE848-5242-405A-ACB6-6C80D9506FFD}"/>
  <bookViews>
    <workbookView xWindow="-108" yWindow="-108" windowWidth="23256" windowHeight="12576" activeTab="1" xr2:uid="{17766B39-1262-438F-8EFF-72D457AE4D62}"/>
  </bookViews>
  <sheets>
    <sheet name="Sheet1" sheetId="1" r:id="rId1"/>
    <sheet name="Kavahei 2018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G9" i="2"/>
  <c r="G20" i="2"/>
  <c r="G24" i="2"/>
  <c r="G23" i="2"/>
</calcChain>
</file>

<file path=xl/sharedStrings.xml><?xml version="1.0" encoding="utf-8"?>
<sst xmlns="http://schemas.openxmlformats.org/spreadsheetml/2006/main" count="74" uniqueCount="54">
  <si>
    <t>Green roofs (20 cm)</t>
  </si>
  <si>
    <t>Green roof (5 cm)</t>
  </si>
  <si>
    <t>Bioretention cell</t>
  </si>
  <si>
    <t>Grass swale</t>
  </si>
  <si>
    <t>Tree</t>
  </si>
  <si>
    <t>Green roofs</t>
  </si>
  <si>
    <t>mean carbon footprint</t>
  </si>
  <si>
    <t>± 16.7</t>
  </si>
  <si>
    <t>kg CO2 eq. m−2</t>
  </si>
  <si>
    <t>Carbon sequestration</t>
  </si>
  <si>
    <t>kg CO2 eq. m−2 yr−1</t>
  </si>
  <si>
    <t>temperate climate</t>
  </si>
  <si>
    <t>Michigan, USA</t>
  </si>
  <si>
    <t>carbon capture by gr</t>
  </si>
  <si>
    <t>Luo et al</t>
  </si>
  <si>
    <t>Getter</t>
  </si>
  <si>
    <t>Carbon seq for Sedum mexicanum</t>
  </si>
  <si>
    <t>Japan</t>
  </si>
  <si>
    <t>excluded from metaanalysis in Kavahei, because it seems to be an outlier</t>
  </si>
  <si>
    <t xml:space="preserve">mean carbon sequestered </t>
  </si>
  <si>
    <t>−58.4</t>
  </si>
  <si>
    <t>±24.7</t>
  </si>
  <si>
    <t>40 yrs</t>
  </si>
  <si>
    <t>40yrs</t>
  </si>
  <si>
    <t>Rain gardens</t>
  </si>
  <si>
    <t>13.9 to 138.9</t>
  </si>
  <si>
    <t>30 yrs</t>
  </si>
  <si>
    <t>or</t>
  </si>
  <si>
    <t>62.9 ± 21.2kg CO2 eq. m−2</t>
  </si>
  <si>
    <t>mean carbon sequestration of rain gardens is −75.5 ± 68.4kg CO2 eq. m−2 over a 30-year</t>
  </si>
  <si>
    <t>Bioretention basins</t>
  </si>
  <si>
    <t>± 19</t>
  </si>
  <si>
    <t>carbon sequestration</t>
  </si>
  <si>
    <t>Vegetated swales</t>
  </si>
  <si>
    <t>mean carbon sequestration</t>
  </si>
  <si>
    <t>± 2.3</t>
  </si>
  <si>
    <t xml:space="preserve">kg CO2 eq. m−2 </t>
  </si>
  <si>
    <t>Total CO2 sequestered</t>
  </si>
  <si>
    <t>entire extensive green roof system (6cm)</t>
  </si>
  <si>
    <t>mixed sludge soil in humid subtropical in China (&gt;20cm)</t>
  </si>
  <si>
    <t>typical GR substrate (10.5cm)</t>
  </si>
  <si>
    <t>temperate, USA</t>
  </si>
  <si>
    <t>Assumption for extensive GR</t>
  </si>
  <si>
    <t>Assumption for intensive GR</t>
  </si>
  <si>
    <t>Trees</t>
  </si>
  <si>
    <t>Canada</t>
  </si>
  <si>
    <t>https://www.mdpi.com/2075-5309/13/1/41?utm_source=chatgpt.com</t>
  </si>
  <si>
    <t>2.7 to 13.4</t>
  </si>
  <si>
    <t>Helsinki</t>
  </si>
  <si>
    <t>kg CO₂/m²/year</t>
  </si>
  <si>
    <t>kg C per tree</t>
  </si>
  <si>
    <t>https://bg.copernicus.org/articles/19/2121/2022/?utm_source=chatgpt.com</t>
  </si>
  <si>
    <t>Assumed  (kg CO2 per tree per year)</t>
  </si>
  <si>
    <t>kgCO2eq. Per tree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</si>
</sst>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2ABC-9CDE-4299-A8DF-7D1A07B45F68}">
  <dimension ref="A1:I6"/>
  <sheetViews>
    <sheetView workbookViewId="0">
      <selection activeCell="C10" sqref="C10"/>
    </sheetView>
  </sheetViews>
  <sheetFormatPr defaultRowHeight="14.4" x14ac:dyDescent="0.3"/>
  <cols>
    <col min="1" max="1" width="16.88671875" style="4" bestFit="1" customWidth="1"/>
    <col min="2" max="2" width="15" style="1" customWidth="1"/>
    <col min="3" max="3" width="36.21875" style="1" customWidth="1"/>
    <col min="4" max="8" width="15" style="1" customWidth="1"/>
  </cols>
  <sheetData>
    <row r="1" spans="1:9" s="2" customFormat="1" ht="28.8" x14ac:dyDescent="0.3">
      <c r="A1" s="4"/>
      <c r="B1" s="3" t="s">
        <v>37</v>
      </c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1">
        <v>-0.69</v>
      </c>
      <c r="C2" s="1" t="s">
        <v>10</v>
      </c>
    </row>
    <row r="3" spans="1:9" x14ac:dyDescent="0.3">
      <c r="A3" s="4" t="s">
        <v>0</v>
      </c>
      <c r="B3" s="1">
        <v>-2</v>
      </c>
      <c r="C3" s="1" t="s">
        <v>10</v>
      </c>
    </row>
    <row r="4" spans="1:9" x14ac:dyDescent="0.3">
      <c r="A4" s="4" t="s">
        <v>2</v>
      </c>
      <c r="B4" s="1">
        <v>-2.3199999999999998</v>
      </c>
      <c r="C4" s="1" t="s">
        <v>10</v>
      </c>
    </row>
    <row r="5" spans="1:9" x14ac:dyDescent="0.3">
      <c r="A5" s="4" t="s">
        <v>3</v>
      </c>
      <c r="B5" s="1">
        <v>-0.28000000000000003</v>
      </c>
      <c r="C5" s="1" t="s">
        <v>10</v>
      </c>
    </row>
    <row r="6" spans="1:9" x14ac:dyDescent="0.3">
      <c r="A6" s="4" t="s">
        <v>4</v>
      </c>
      <c r="B6" s="1">
        <v>-33</v>
      </c>
      <c r="C6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530C-28FC-4CA5-91BC-F1E068C2997C}">
  <dimension ref="A1:I24"/>
  <sheetViews>
    <sheetView tabSelected="1" topLeftCell="A3" workbookViewId="0">
      <selection activeCell="D10" sqref="D10"/>
    </sheetView>
  </sheetViews>
  <sheetFormatPr defaultRowHeight="14.4" x14ac:dyDescent="0.3"/>
  <cols>
    <col min="1" max="1" width="72.44140625" bestFit="1" customWidth="1"/>
    <col min="6" max="6" width="15.77734375" bestFit="1" customWidth="1"/>
  </cols>
  <sheetData>
    <row r="1" spans="1:9" ht="18" x14ac:dyDescent="0.35">
      <c r="A1" s="5" t="s">
        <v>5</v>
      </c>
    </row>
    <row r="2" spans="1:9" x14ac:dyDescent="0.3">
      <c r="A2" t="s">
        <v>6</v>
      </c>
      <c r="B2">
        <v>85.6</v>
      </c>
      <c r="C2" t="s">
        <v>7</v>
      </c>
      <c r="D2" t="s">
        <v>8</v>
      </c>
      <c r="F2" t="s">
        <v>22</v>
      </c>
    </row>
    <row r="3" spans="1:9" x14ac:dyDescent="0.3">
      <c r="A3" s="6" t="s">
        <v>9</v>
      </c>
    </row>
    <row r="4" spans="1:9" x14ac:dyDescent="0.3">
      <c r="A4" t="s">
        <v>38</v>
      </c>
      <c r="B4">
        <v>-0.69</v>
      </c>
      <c r="D4" t="s">
        <v>10</v>
      </c>
      <c r="F4" t="s">
        <v>11</v>
      </c>
      <c r="G4" t="s">
        <v>12</v>
      </c>
      <c r="H4" t="s">
        <v>15</v>
      </c>
    </row>
    <row r="5" spans="1:9" x14ac:dyDescent="0.3">
      <c r="A5" t="s">
        <v>13</v>
      </c>
      <c r="B5">
        <v>-23</v>
      </c>
      <c r="D5" t="s">
        <v>10</v>
      </c>
      <c r="H5" t="s">
        <v>14</v>
      </c>
      <c r="I5" t="s">
        <v>18</v>
      </c>
    </row>
    <row r="6" spans="1:9" x14ac:dyDescent="0.3">
      <c r="A6" t="s">
        <v>16</v>
      </c>
      <c r="B6">
        <v>-1.23</v>
      </c>
      <c r="D6" t="s">
        <v>10</v>
      </c>
      <c r="G6" t="s">
        <v>17</v>
      </c>
    </row>
    <row r="7" spans="1:9" x14ac:dyDescent="0.3">
      <c r="A7" t="s">
        <v>39</v>
      </c>
      <c r="B7">
        <v>-22.3</v>
      </c>
    </row>
    <row r="8" spans="1:9" x14ac:dyDescent="0.3">
      <c r="A8" t="s">
        <v>40</v>
      </c>
      <c r="B8">
        <v>-1.9</v>
      </c>
      <c r="F8" t="s">
        <v>41</v>
      </c>
    </row>
    <row r="9" spans="1:9" x14ac:dyDescent="0.3">
      <c r="A9" t="s">
        <v>19</v>
      </c>
      <c r="B9" t="s">
        <v>20</v>
      </c>
      <c r="C9" t="s">
        <v>21</v>
      </c>
      <c r="D9" t="s">
        <v>8</v>
      </c>
      <c r="F9" t="s">
        <v>23</v>
      </c>
      <c r="G9" s="7">
        <f>-58.4/40</f>
        <v>-1.46</v>
      </c>
    </row>
    <row r="10" spans="1:9" x14ac:dyDescent="0.3">
      <c r="A10" s="8" t="s">
        <v>42</v>
      </c>
      <c r="B10" s="8">
        <v>-0.69</v>
      </c>
      <c r="C10" s="8"/>
      <c r="D10" s="8" t="s">
        <v>10</v>
      </c>
      <c r="G10" s="7"/>
    </row>
    <row r="11" spans="1:9" x14ac:dyDescent="0.3">
      <c r="A11" s="8" t="s">
        <v>43</v>
      </c>
      <c r="B11" s="8">
        <v>-2</v>
      </c>
      <c r="C11" s="8"/>
      <c r="D11" s="8" t="s">
        <v>10</v>
      </c>
      <c r="G11" s="7"/>
    </row>
    <row r="13" spans="1:9" ht="18" x14ac:dyDescent="0.35">
      <c r="A13" s="5" t="s">
        <v>24</v>
      </c>
    </row>
    <row r="14" spans="1:9" x14ac:dyDescent="0.3">
      <c r="A14" t="s">
        <v>6</v>
      </c>
      <c r="B14" t="s">
        <v>25</v>
      </c>
      <c r="D14" t="s">
        <v>8</v>
      </c>
      <c r="F14" t="s">
        <v>26</v>
      </c>
      <c r="G14" t="s">
        <v>27</v>
      </c>
      <c r="H14" t="s">
        <v>28</v>
      </c>
    </row>
    <row r="15" spans="1:9" x14ac:dyDescent="0.3">
      <c r="A15" t="s">
        <v>29</v>
      </c>
    </row>
    <row r="18" spans="1:7" ht="18" x14ac:dyDescent="0.35">
      <c r="A18" s="5" t="s">
        <v>30</v>
      </c>
    </row>
    <row r="19" spans="1:7" x14ac:dyDescent="0.3">
      <c r="A19" t="s">
        <v>6</v>
      </c>
      <c r="B19">
        <v>98.4</v>
      </c>
      <c r="C19" t="s">
        <v>31</v>
      </c>
      <c r="D19" t="s">
        <v>8</v>
      </c>
      <c r="F19" t="s">
        <v>26</v>
      </c>
    </row>
    <row r="20" spans="1:7" x14ac:dyDescent="0.3">
      <c r="A20" t="s">
        <v>32</v>
      </c>
      <c r="B20">
        <v>-69.7</v>
      </c>
      <c r="D20" t="s">
        <v>36</v>
      </c>
      <c r="F20" t="s">
        <v>26</v>
      </c>
      <c r="G20" s="7">
        <f>-69.7/30</f>
        <v>-2.3233333333333333</v>
      </c>
    </row>
    <row r="22" spans="1:7" ht="18" x14ac:dyDescent="0.35">
      <c r="A22" s="5" t="s">
        <v>33</v>
      </c>
    </row>
    <row r="23" spans="1:7" x14ac:dyDescent="0.3">
      <c r="A23" t="s">
        <v>34</v>
      </c>
      <c r="B23">
        <v>-8.57</v>
      </c>
      <c r="C23" t="s">
        <v>35</v>
      </c>
      <c r="D23" t="s">
        <v>8</v>
      </c>
      <c r="F23" t="s">
        <v>26</v>
      </c>
      <c r="G23" s="7">
        <f>-8.57/30</f>
        <v>-0.28566666666666668</v>
      </c>
    </row>
    <row r="24" spans="1:7" x14ac:dyDescent="0.3">
      <c r="A24" t="s">
        <v>6</v>
      </c>
      <c r="B24">
        <v>10.53</v>
      </c>
      <c r="D24" t="s">
        <v>8</v>
      </c>
      <c r="F24" t="s">
        <v>26</v>
      </c>
      <c r="G24">
        <f>10.53/30</f>
        <v>0.35099999999999998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BD9-5E1B-4BCA-A6E6-573966F6F78A}">
  <dimension ref="A1:D5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44</v>
      </c>
    </row>
    <row r="3" spans="1:4" x14ac:dyDescent="0.3">
      <c r="A3">
        <v>0.77700000000000002</v>
      </c>
      <c r="B3" t="s">
        <v>49</v>
      </c>
      <c r="C3" t="s">
        <v>45</v>
      </c>
      <c r="D3" t="s">
        <v>46</v>
      </c>
    </row>
    <row r="4" spans="1:4" x14ac:dyDescent="0.3">
      <c r="A4" t="s">
        <v>47</v>
      </c>
      <c r="B4" t="s">
        <v>50</v>
      </c>
      <c r="C4" t="s">
        <v>48</v>
      </c>
      <c r="D4" t="s">
        <v>51</v>
      </c>
    </row>
    <row r="5" spans="1:4" x14ac:dyDescent="0.3">
      <c r="A5">
        <v>9</v>
      </c>
      <c r="B5">
        <f>A5*3.67</f>
        <v>33.03</v>
      </c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Kavahei 2018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2025-04-29T07:31:08Z</dcterms:created>
  <dcterms:modified xsi:type="dcterms:W3CDTF">2025-05-26T08:32:33Z</dcterms:modified>
</cp:coreProperties>
</file>