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va365-my.sharepoint.com/personal/astha_bista_niva_no/Documents/Documents/GitHub/SWMM_MOO/07_Blue_Green_Factor/0702_BGF_Calculations/"/>
    </mc:Choice>
  </mc:AlternateContent>
  <xr:revisionPtr revIDLastSave="18" documentId="8_{DAB0B199-9BD1-4821-8FBF-30B3B178828E}" xr6:coauthVersionLast="47" xr6:coauthVersionMax="47" xr10:uidLastSave="{13EE2EFB-C6DD-4BAA-97C1-52E3D5DC1E0B}"/>
  <bookViews>
    <workbookView xWindow="-108" yWindow="-108" windowWidth="23256" windowHeight="12576" activeTab="1" xr2:uid="{38942843-E42D-4866-ABAB-BC2AF279990C}"/>
  </bookViews>
  <sheets>
    <sheet name="BGF Values" sheetId="1" r:id="rId1"/>
    <sheet name="BGF_LID" sheetId="4" r:id="rId2"/>
    <sheet name="Scenarios" sheetId="3" r:id="rId3"/>
    <sheet name="Minimum BGF" sheetId="2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4" l="1"/>
  <c r="N4" i="4"/>
  <c r="O4" i="4" s="1"/>
  <c r="N5" i="4"/>
  <c r="N6" i="4"/>
  <c r="N7" i="4"/>
  <c r="O7" i="4" s="1"/>
  <c r="N8" i="4"/>
  <c r="O8" i="4" s="1"/>
  <c r="N9" i="4"/>
  <c r="O9" i="4" s="1"/>
  <c r="N10" i="4"/>
  <c r="O10" i="4" s="1"/>
  <c r="N11" i="4"/>
  <c r="O11" i="4" s="1"/>
  <c r="N12" i="4"/>
  <c r="O12" i="4" s="1"/>
  <c r="N13" i="4"/>
  <c r="N14" i="4"/>
  <c r="N15" i="4"/>
  <c r="N16" i="4"/>
  <c r="O16" i="4" s="1"/>
  <c r="N17" i="4"/>
  <c r="O17" i="4" s="1"/>
  <c r="N18" i="4"/>
  <c r="O18" i="4" s="1"/>
  <c r="N19" i="4"/>
  <c r="N20" i="4"/>
  <c r="O20" i="4" s="1"/>
  <c r="N21" i="4"/>
  <c r="N22" i="4"/>
  <c r="N23" i="4"/>
  <c r="O23" i="4" s="1"/>
  <c r="N24" i="4"/>
  <c r="O24" i="4" s="1"/>
  <c r="N25" i="4"/>
  <c r="O25" i="4" s="1"/>
  <c r="N26" i="4"/>
  <c r="N27" i="4"/>
  <c r="N28" i="4"/>
  <c r="O28" i="4" s="1"/>
  <c r="N29" i="4"/>
  <c r="N30" i="4"/>
  <c r="N31" i="4"/>
  <c r="O31" i="4" s="1"/>
  <c r="N32" i="4"/>
  <c r="O32" i="4" s="1"/>
  <c r="N33" i="4"/>
  <c r="O33" i="4" s="1"/>
  <c r="N34" i="4"/>
  <c r="O34" i="4" s="1"/>
  <c r="N35" i="4"/>
  <c r="O35" i="4" s="1"/>
  <c r="N36" i="4"/>
  <c r="O36" i="4" s="1"/>
  <c r="N37" i="4"/>
  <c r="N38" i="4"/>
  <c r="N39" i="4"/>
  <c r="O39" i="4" s="1"/>
  <c r="N40" i="4"/>
  <c r="O40" i="4" s="1"/>
  <c r="N41" i="4"/>
  <c r="O41" i="4" s="1"/>
  <c r="N42" i="4"/>
  <c r="O42" i="4" s="1"/>
  <c r="N43" i="4"/>
  <c r="N44" i="4"/>
  <c r="O44" i="4" s="1"/>
  <c r="N45" i="4"/>
  <c r="N46" i="4"/>
  <c r="N47" i="4"/>
  <c r="N48" i="4"/>
  <c r="O48" i="4" s="1"/>
  <c r="N49" i="4"/>
  <c r="O49" i="4" s="1"/>
  <c r="N50" i="4"/>
  <c r="O50" i="4" s="1"/>
  <c r="N51" i="4"/>
  <c r="N52" i="4"/>
  <c r="O52" i="4" s="1"/>
  <c r="N53" i="4"/>
  <c r="N54" i="4"/>
  <c r="N55" i="4"/>
  <c r="N56" i="4"/>
  <c r="O56" i="4" s="1"/>
  <c r="N57" i="4"/>
  <c r="O57" i="4" s="1"/>
  <c r="N58" i="4"/>
  <c r="O58" i="4" s="1"/>
  <c r="N59" i="4"/>
  <c r="N60" i="4"/>
  <c r="O60" i="4" s="1"/>
  <c r="N61" i="4"/>
  <c r="N62" i="4"/>
  <c r="N63" i="4"/>
  <c r="O63" i="4" s="1"/>
  <c r="N64" i="4"/>
  <c r="O64" i="4" s="1"/>
  <c r="N65" i="4"/>
  <c r="O65" i="4" s="1"/>
  <c r="N66" i="4"/>
  <c r="O66" i="4" s="1"/>
  <c r="N67" i="4"/>
  <c r="N68" i="4"/>
  <c r="O68" i="4" s="1"/>
  <c r="N69" i="4"/>
  <c r="N70" i="4"/>
  <c r="N71" i="4"/>
  <c r="N72" i="4"/>
  <c r="O72" i="4" s="1"/>
  <c r="N73" i="4"/>
  <c r="O73" i="4" s="1"/>
  <c r="N74" i="4"/>
  <c r="O74" i="4" s="1"/>
  <c r="N75" i="4"/>
  <c r="N76" i="4"/>
  <c r="N77" i="4"/>
  <c r="N78" i="4"/>
  <c r="N79" i="4"/>
  <c r="N80" i="4"/>
  <c r="O80" i="4" s="1"/>
  <c r="N81" i="4"/>
  <c r="O81" i="4" s="1"/>
  <c r="N82" i="4"/>
  <c r="O82" i="4" s="1"/>
  <c r="N83" i="4"/>
  <c r="N84" i="4"/>
  <c r="O84" i="4" s="1"/>
  <c r="N85" i="4"/>
  <c r="N86" i="4"/>
  <c r="N87" i="4"/>
  <c r="N88" i="4"/>
  <c r="O88" i="4" s="1"/>
  <c r="N89" i="4"/>
  <c r="O89" i="4" s="1"/>
  <c r="N90" i="4"/>
  <c r="O90" i="4" s="1"/>
  <c r="N91" i="4"/>
  <c r="O91" i="4" s="1"/>
  <c r="N92" i="4"/>
  <c r="O92" i="4" s="1"/>
  <c r="N93" i="4"/>
  <c r="N94" i="4"/>
  <c r="N95" i="4"/>
  <c r="N96" i="4"/>
  <c r="O96" i="4" s="1"/>
  <c r="N97" i="4"/>
  <c r="O97" i="4" s="1"/>
  <c r="N98" i="4"/>
  <c r="O98" i="4" s="1"/>
  <c r="N99" i="4"/>
  <c r="N100" i="4"/>
  <c r="N101" i="4"/>
  <c r="N102" i="4"/>
  <c r="N103" i="4"/>
  <c r="N104" i="4"/>
  <c r="O104" i="4" s="1"/>
  <c r="N105" i="4"/>
  <c r="O105" i="4" s="1"/>
  <c r="N106" i="4"/>
  <c r="O106" i="4" s="1"/>
  <c r="N107" i="4"/>
  <c r="N108" i="4"/>
  <c r="O108" i="4" s="1"/>
  <c r="N109" i="4"/>
  <c r="N110" i="4"/>
  <c r="N111" i="4"/>
  <c r="N112" i="4"/>
  <c r="O112" i="4" s="1"/>
  <c r="N113" i="4"/>
  <c r="O113" i="4" s="1"/>
  <c r="N114" i="4"/>
  <c r="O114" i="4" s="1"/>
  <c r="N115" i="4"/>
  <c r="O115" i="4" s="1"/>
  <c r="N116" i="4"/>
  <c r="O116" i="4" s="1"/>
  <c r="N117" i="4"/>
  <c r="N118" i="4"/>
  <c r="N119" i="4"/>
  <c r="N120" i="4"/>
  <c r="O120" i="4" s="1"/>
  <c r="N121" i="4"/>
  <c r="O121" i="4" s="1"/>
  <c r="N122" i="4"/>
  <c r="O122" i="4" s="1"/>
  <c r="N123" i="4"/>
  <c r="N124" i="4"/>
  <c r="O124" i="4" s="1"/>
  <c r="N125" i="4"/>
  <c r="N126" i="4"/>
  <c r="N127" i="4"/>
  <c r="O127" i="4" s="1"/>
  <c r="N128" i="4"/>
  <c r="O128" i="4" s="1"/>
  <c r="N129" i="4"/>
  <c r="O129" i="4" s="1"/>
  <c r="N130" i="4"/>
  <c r="O130" i="4" s="1"/>
  <c r="N131" i="4"/>
  <c r="N132" i="4"/>
  <c r="O132" i="4" s="1"/>
  <c r="N133" i="4"/>
  <c r="N134" i="4"/>
  <c r="N135" i="4"/>
  <c r="N136" i="4"/>
  <c r="O136" i="4" s="1"/>
  <c r="N137" i="4"/>
  <c r="O137" i="4" s="1"/>
  <c r="N138" i="4"/>
  <c r="O138" i="4" s="1"/>
  <c r="N139" i="4"/>
  <c r="N140" i="4"/>
  <c r="O140" i="4" s="1"/>
  <c r="N141" i="4"/>
  <c r="N142" i="4"/>
  <c r="N143" i="4"/>
  <c r="N144" i="4"/>
  <c r="O144" i="4" s="1"/>
  <c r="N145" i="4"/>
  <c r="O145" i="4" s="1"/>
  <c r="N146" i="4"/>
  <c r="O146" i="4" s="1"/>
  <c r="N147" i="4"/>
  <c r="N148" i="4"/>
  <c r="O148" i="4" s="1"/>
  <c r="N149" i="4"/>
  <c r="N150" i="4"/>
  <c r="N151" i="4"/>
  <c r="O151" i="4" s="1"/>
  <c r="N2" i="4"/>
  <c r="O2" i="4" s="1"/>
  <c r="O3" i="4"/>
  <c r="O5" i="4"/>
  <c r="O6" i="4"/>
  <c r="O13" i="4"/>
  <c r="O14" i="4"/>
  <c r="O15" i="4"/>
  <c r="O19" i="4"/>
  <c r="O21" i="4"/>
  <c r="O22" i="4"/>
  <c r="O26" i="4"/>
  <c r="O27" i="4"/>
  <c r="O29" i="4"/>
  <c r="O30" i="4"/>
  <c r="O37" i="4"/>
  <c r="O38" i="4"/>
  <c r="O43" i="4"/>
  <c r="O45" i="4"/>
  <c r="O46" i="4"/>
  <c r="O47" i="4"/>
  <c r="O51" i="4"/>
  <c r="O53" i="4"/>
  <c r="O54" i="4"/>
  <c r="O55" i="4"/>
  <c r="O59" i="4"/>
  <c r="O61" i="4"/>
  <c r="O62" i="4"/>
  <c r="O67" i="4"/>
  <c r="O69" i="4"/>
  <c r="O70" i="4"/>
  <c r="O71" i="4"/>
  <c r="O75" i="4"/>
  <c r="O76" i="4"/>
  <c r="O77" i="4"/>
  <c r="O78" i="4"/>
  <c r="O79" i="4"/>
  <c r="O83" i="4"/>
  <c r="O85" i="4"/>
  <c r="O86" i="4"/>
  <c r="O87" i="4"/>
  <c r="O93" i="4"/>
  <c r="O94" i="4"/>
  <c r="O95" i="4"/>
  <c r="O99" i="4"/>
  <c r="O100" i="4"/>
  <c r="O101" i="4"/>
  <c r="O102" i="4"/>
  <c r="O103" i="4"/>
  <c r="O107" i="4"/>
  <c r="O109" i="4"/>
  <c r="O110" i="4"/>
  <c r="O111" i="4"/>
  <c r="O117" i="4"/>
  <c r="O118" i="4"/>
  <c r="O119" i="4"/>
  <c r="O123" i="4"/>
  <c r="O125" i="4"/>
  <c r="O126" i="4"/>
  <c r="O131" i="4"/>
  <c r="O133" i="4"/>
  <c r="O134" i="4"/>
  <c r="O135" i="4"/>
  <c r="O139" i="4"/>
  <c r="O141" i="4"/>
  <c r="O142" i="4"/>
  <c r="O143" i="4"/>
  <c r="O147" i="4"/>
  <c r="O149" i="4"/>
  <c r="O150" i="4"/>
  <c r="F4" i="4"/>
  <c r="F3" i="4" l="1"/>
  <c r="C17" i="1" l="1"/>
  <c r="E14" i="1"/>
  <c r="K64" i="4"/>
  <c r="H125" i="4"/>
  <c r="G2" i="4"/>
  <c r="F75" i="4"/>
  <c r="E12" i="1"/>
  <c r="C16" i="1"/>
  <c r="M6" i="4" s="1"/>
  <c r="E13" i="1"/>
  <c r="I28" i="4" s="1"/>
  <c r="F90" i="4" l="1"/>
  <c r="G16" i="4"/>
  <c r="J42" i="4"/>
  <c r="H79" i="4"/>
  <c r="F59" i="4"/>
  <c r="F147" i="4"/>
  <c r="F51" i="4"/>
  <c r="H61" i="4"/>
  <c r="H21" i="4"/>
  <c r="I83" i="4"/>
  <c r="F146" i="4"/>
  <c r="F123" i="4"/>
  <c r="G129" i="4"/>
  <c r="F114" i="4"/>
  <c r="G89" i="4"/>
  <c r="J129" i="4"/>
  <c r="F106" i="4"/>
  <c r="G39" i="4"/>
  <c r="J74" i="4"/>
  <c r="M10" i="4"/>
  <c r="M133" i="4"/>
  <c r="M106" i="4"/>
  <c r="M37" i="4"/>
  <c r="M101" i="4"/>
  <c r="M74" i="4"/>
  <c r="M138" i="4"/>
  <c r="M5" i="4"/>
  <c r="M69" i="4"/>
  <c r="M42" i="4"/>
  <c r="F145" i="4"/>
  <c r="F41" i="4"/>
  <c r="G127" i="4"/>
  <c r="G87" i="4"/>
  <c r="G56" i="4"/>
  <c r="G33" i="4"/>
  <c r="H55" i="4"/>
  <c r="I77" i="4"/>
  <c r="K88" i="4"/>
  <c r="K24" i="4"/>
  <c r="M125" i="4"/>
  <c r="M93" i="4"/>
  <c r="M61" i="4"/>
  <c r="M29" i="4"/>
  <c r="F128" i="4"/>
  <c r="F80" i="4"/>
  <c r="F72" i="4"/>
  <c r="F64" i="4"/>
  <c r="G118" i="4"/>
  <c r="G102" i="4"/>
  <c r="G86" i="4"/>
  <c r="G73" i="4"/>
  <c r="H141" i="4"/>
  <c r="I35" i="4"/>
  <c r="K49" i="4"/>
  <c r="K17" i="4"/>
  <c r="M122" i="4"/>
  <c r="M90" i="4"/>
  <c r="M58" i="4"/>
  <c r="M26" i="4"/>
  <c r="F143" i="4"/>
  <c r="F135" i="4"/>
  <c r="F119" i="4"/>
  <c r="F87" i="4"/>
  <c r="G149" i="4"/>
  <c r="G133" i="4"/>
  <c r="H135" i="4"/>
  <c r="H30" i="4"/>
  <c r="I75" i="4"/>
  <c r="I52" i="4"/>
  <c r="J138" i="4"/>
  <c r="J90" i="4"/>
  <c r="J58" i="4"/>
  <c r="K80" i="4"/>
  <c r="J3" i="4"/>
  <c r="M34" i="4"/>
  <c r="M149" i="4"/>
  <c r="M117" i="4"/>
  <c r="M85" i="4"/>
  <c r="M53" i="4"/>
  <c r="M21" i="4"/>
  <c r="F14" i="4"/>
  <c r="G84" i="4"/>
  <c r="G7" i="4"/>
  <c r="H29" i="4"/>
  <c r="I133" i="4"/>
  <c r="I115" i="4"/>
  <c r="K90" i="4"/>
  <c r="K114" i="4"/>
  <c r="K138" i="4"/>
  <c r="J44" i="4"/>
  <c r="J100" i="4"/>
  <c r="J116" i="4"/>
  <c r="I14" i="4"/>
  <c r="I30" i="4"/>
  <c r="I78" i="4"/>
  <c r="I94" i="4"/>
  <c r="H40" i="4"/>
  <c r="H96" i="4"/>
  <c r="H128" i="4"/>
  <c r="H144" i="4"/>
  <c r="G42" i="4"/>
  <c r="G58" i="4"/>
  <c r="K35" i="4"/>
  <c r="K67" i="4"/>
  <c r="K75" i="4"/>
  <c r="K131" i="4"/>
  <c r="K139" i="4"/>
  <c r="J69" i="4"/>
  <c r="J117" i="4"/>
  <c r="I15" i="4"/>
  <c r="I103" i="4"/>
  <c r="I119" i="4"/>
  <c r="I135" i="4"/>
  <c r="H73" i="4"/>
  <c r="H105" i="4"/>
  <c r="G43" i="4"/>
  <c r="G75" i="4"/>
  <c r="K36" i="4"/>
  <c r="K52" i="4"/>
  <c r="K124" i="4"/>
  <c r="J6" i="4"/>
  <c r="J62" i="4"/>
  <c r="J86" i="4"/>
  <c r="J134" i="4"/>
  <c r="I8" i="4"/>
  <c r="I16" i="4"/>
  <c r="I88" i="4"/>
  <c r="I104" i="4"/>
  <c r="I128" i="4"/>
  <c r="I144" i="4"/>
  <c r="H26" i="4"/>
  <c r="H58" i="4"/>
  <c r="H66" i="4"/>
  <c r="H114" i="4"/>
  <c r="G12" i="4"/>
  <c r="K21" i="4"/>
  <c r="K61" i="4"/>
  <c r="K141" i="4"/>
  <c r="J31" i="4"/>
  <c r="J39" i="4"/>
  <c r="J55" i="4"/>
  <c r="J71" i="4"/>
  <c r="J103" i="4"/>
  <c r="J111" i="4"/>
  <c r="I17" i="4"/>
  <c r="I73" i="4"/>
  <c r="I81" i="4"/>
  <c r="I89" i="4"/>
  <c r="I113" i="4"/>
  <c r="I129" i="4"/>
  <c r="H19" i="4"/>
  <c r="H27" i="4"/>
  <c r="H131" i="4"/>
  <c r="H139" i="4"/>
  <c r="G53" i="4"/>
  <c r="G61" i="4"/>
  <c r="K22" i="4"/>
  <c r="K102" i="4"/>
  <c r="K150" i="4"/>
  <c r="J64" i="4"/>
  <c r="J80" i="4"/>
  <c r="J88" i="4"/>
  <c r="J96" i="4"/>
  <c r="J144" i="4"/>
  <c r="I18" i="4"/>
  <c r="I74" i="4"/>
  <c r="I90" i="4"/>
  <c r="I98" i="4"/>
  <c r="I122" i="4"/>
  <c r="H20" i="4"/>
  <c r="H44" i="4"/>
  <c r="H92" i="4"/>
  <c r="G46" i="4"/>
  <c r="G54" i="4"/>
  <c r="K23" i="4"/>
  <c r="K31" i="4"/>
  <c r="K47" i="4"/>
  <c r="K55" i="4"/>
  <c r="K63" i="4"/>
  <c r="K95" i="4"/>
  <c r="K103" i="4"/>
  <c r="K111" i="4"/>
  <c r="K135" i="4"/>
  <c r="K151" i="4"/>
  <c r="J9" i="4"/>
  <c r="J81" i="4"/>
  <c r="J105" i="4"/>
  <c r="M66" i="4"/>
  <c r="M146" i="4"/>
  <c r="M114" i="4"/>
  <c r="M82" i="4"/>
  <c r="M50" i="4"/>
  <c r="M18" i="4"/>
  <c r="F141" i="4"/>
  <c r="F77" i="4"/>
  <c r="F61" i="4"/>
  <c r="G139" i="4"/>
  <c r="G91" i="4"/>
  <c r="G47" i="4"/>
  <c r="G24" i="4"/>
  <c r="H69" i="4"/>
  <c r="H5" i="4"/>
  <c r="I109" i="4"/>
  <c r="I45" i="4"/>
  <c r="I27" i="4"/>
  <c r="I4" i="4"/>
  <c r="J113" i="4"/>
  <c r="K8" i="4"/>
  <c r="K57" i="4"/>
  <c r="M130" i="4"/>
  <c r="M98" i="4"/>
  <c r="M141" i="4"/>
  <c r="M109" i="4"/>
  <c r="M77" i="4"/>
  <c r="M45" i="4"/>
  <c r="M13" i="4"/>
  <c r="F36" i="4"/>
  <c r="G146" i="4"/>
  <c r="G98" i="4"/>
  <c r="G64" i="4"/>
  <c r="I108" i="4"/>
  <c r="I67" i="4"/>
  <c r="I44" i="4"/>
  <c r="J43" i="4"/>
  <c r="K97" i="4"/>
  <c r="K33" i="4"/>
  <c r="M148" i="4"/>
  <c r="M140" i="4"/>
  <c r="M132" i="4"/>
  <c r="M124" i="4"/>
  <c r="M116" i="4"/>
  <c r="M108" i="4"/>
  <c r="M100" i="4"/>
  <c r="M92" i="4"/>
  <c r="M84" i="4"/>
  <c r="M76" i="4"/>
  <c r="M68" i="4"/>
  <c r="M60" i="4"/>
  <c r="M52" i="4"/>
  <c r="M44" i="4"/>
  <c r="M36" i="4"/>
  <c r="M28" i="4"/>
  <c r="M20" i="4"/>
  <c r="M12" i="4"/>
  <c r="M4" i="4"/>
  <c r="M147" i="4"/>
  <c r="M139" i="4"/>
  <c r="M131" i="4"/>
  <c r="M123" i="4"/>
  <c r="M115" i="4"/>
  <c r="M107" i="4"/>
  <c r="M99" i="4"/>
  <c r="M91" i="4"/>
  <c r="M83" i="4"/>
  <c r="M75" i="4"/>
  <c r="M67" i="4"/>
  <c r="M59" i="4"/>
  <c r="M51" i="4"/>
  <c r="M43" i="4"/>
  <c r="M35" i="4"/>
  <c r="M27" i="4"/>
  <c r="M19" i="4"/>
  <c r="M11" i="4"/>
  <c r="M3" i="4"/>
  <c r="M145" i="4"/>
  <c r="M137" i="4"/>
  <c r="M129" i="4"/>
  <c r="M121" i="4"/>
  <c r="M113" i="4"/>
  <c r="M105" i="4"/>
  <c r="M97" i="4"/>
  <c r="M89" i="4"/>
  <c r="M81" i="4"/>
  <c r="M73" i="4"/>
  <c r="M65" i="4"/>
  <c r="M57" i="4"/>
  <c r="M49" i="4"/>
  <c r="M41" i="4"/>
  <c r="M33" i="4"/>
  <c r="M25" i="4"/>
  <c r="M17" i="4"/>
  <c r="M9" i="4"/>
  <c r="M2" i="4"/>
  <c r="M144" i="4"/>
  <c r="M136" i="4"/>
  <c r="M128" i="4"/>
  <c r="M120" i="4"/>
  <c r="M112" i="4"/>
  <c r="M104" i="4"/>
  <c r="M96" i="4"/>
  <c r="M88" i="4"/>
  <c r="M80" i="4"/>
  <c r="M72" i="4"/>
  <c r="M64" i="4"/>
  <c r="M56" i="4"/>
  <c r="M48" i="4"/>
  <c r="M40" i="4"/>
  <c r="M32" i="4"/>
  <c r="M24" i="4"/>
  <c r="M16" i="4"/>
  <c r="M8" i="4"/>
  <c r="M151" i="4"/>
  <c r="M143" i="4"/>
  <c r="M135" i="4"/>
  <c r="M127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M7" i="4"/>
  <c r="M150" i="4"/>
  <c r="M142" i="4"/>
  <c r="M134" i="4"/>
  <c r="M126" i="4"/>
  <c r="M118" i="4"/>
  <c r="M110" i="4"/>
  <c r="M102" i="4"/>
  <c r="M94" i="4"/>
  <c r="M86" i="4"/>
  <c r="M78" i="4"/>
  <c r="M70" i="4"/>
  <c r="M62" i="4"/>
  <c r="M54" i="4"/>
  <c r="M46" i="4"/>
  <c r="M38" i="4"/>
  <c r="M30" i="4"/>
  <c r="M22" i="4"/>
  <c r="M14" i="4"/>
  <c r="E11" i="1"/>
  <c r="E10" i="1"/>
  <c r="E9" i="1"/>
  <c r="D36" i="4" s="1"/>
  <c r="E8" i="1"/>
  <c r="D28" i="4" s="1"/>
  <c r="C4" i="1" a="1"/>
  <c r="C4" i="1" s="1"/>
  <c r="C116" i="4" l="1"/>
  <c r="B111" i="4"/>
  <c r="D76" i="4"/>
  <c r="C144" i="4"/>
  <c r="B135" i="4"/>
  <c r="E68" i="4"/>
  <c r="K18" i="4"/>
  <c r="K26" i="4"/>
  <c r="K34" i="4"/>
  <c r="K74" i="4"/>
  <c r="K106" i="4"/>
  <c r="K122" i="4"/>
  <c r="J4" i="4"/>
  <c r="J12" i="4"/>
  <c r="J20" i="4"/>
  <c r="J52" i="4"/>
  <c r="J60" i="4"/>
  <c r="J92" i="4"/>
  <c r="J132" i="4"/>
  <c r="I6" i="4"/>
  <c r="I62" i="4"/>
  <c r="I102" i="4"/>
  <c r="I110" i="4"/>
  <c r="H48" i="4"/>
  <c r="H64" i="4"/>
  <c r="H104" i="4"/>
  <c r="G10" i="4"/>
  <c r="G50" i="4"/>
  <c r="K3" i="4"/>
  <c r="K11" i="4"/>
  <c r="K19" i="4"/>
  <c r="K51" i="4"/>
  <c r="K91" i="4"/>
  <c r="K115" i="4"/>
  <c r="K123" i="4"/>
  <c r="J5" i="4"/>
  <c r="J13" i="4"/>
  <c r="J77" i="4"/>
  <c r="J85" i="4"/>
  <c r="J93" i="4"/>
  <c r="J109" i="4"/>
  <c r="J125" i="4"/>
  <c r="I7" i="4"/>
  <c r="I31" i="4"/>
  <c r="I47" i="4"/>
  <c r="I63" i="4"/>
  <c r="I87" i="4"/>
  <c r="I95" i="4"/>
  <c r="H9" i="4"/>
  <c r="H25" i="4"/>
  <c r="H81" i="4"/>
  <c r="H89" i="4"/>
  <c r="H97" i="4"/>
  <c r="H129" i="4"/>
  <c r="H137" i="4"/>
  <c r="G11" i="4"/>
  <c r="G19" i="4"/>
  <c r="G51" i="4"/>
  <c r="G67" i="4"/>
  <c r="K4" i="4"/>
  <c r="K44" i="4"/>
  <c r="K68" i="4"/>
  <c r="K76" i="4"/>
  <c r="K108" i="4"/>
  <c r="K116" i="4"/>
  <c r="K140" i="4"/>
  <c r="J22" i="4"/>
  <c r="J78" i="4"/>
  <c r="J102" i="4"/>
  <c r="J150" i="4"/>
  <c r="I32" i="4"/>
  <c r="I40" i="4"/>
  <c r="I48" i="4"/>
  <c r="I64" i="4"/>
  <c r="I96" i="4"/>
  <c r="I112" i="4"/>
  <c r="I120" i="4"/>
  <c r="I136" i="4"/>
  <c r="H18" i="4"/>
  <c r="H50" i="4"/>
  <c r="H74" i="4"/>
  <c r="H98" i="4"/>
  <c r="H122" i="4"/>
  <c r="H146" i="4"/>
  <c r="G4" i="4"/>
  <c r="G36" i="4"/>
  <c r="G44" i="4"/>
  <c r="G52" i="4"/>
  <c r="G60" i="4"/>
  <c r="G68" i="4"/>
  <c r="G76" i="4"/>
  <c r="K13" i="4"/>
  <c r="K37" i="4"/>
  <c r="K69" i="4"/>
  <c r="K77" i="4"/>
  <c r="K109" i="4"/>
  <c r="K149" i="4"/>
  <c r="J7" i="4"/>
  <c r="J15" i="4"/>
  <c r="J23" i="4"/>
  <c r="J79" i="4"/>
  <c r="J135" i="4"/>
  <c r="J143" i="4"/>
  <c r="J151" i="4"/>
  <c r="I9" i="4"/>
  <c r="I25" i="4"/>
  <c r="I65" i="4"/>
  <c r="I145" i="4"/>
  <c r="H35" i="4"/>
  <c r="H43" i="4"/>
  <c r="H51" i="4"/>
  <c r="H59" i="4"/>
  <c r="H75" i="4"/>
  <c r="H83" i="4"/>
  <c r="H91" i="4"/>
  <c r="H107" i="4"/>
  <c r="G29" i="4"/>
  <c r="G37" i="4"/>
  <c r="G45" i="4"/>
  <c r="G77" i="4"/>
  <c r="K46" i="4"/>
  <c r="K54" i="4"/>
  <c r="K70" i="4"/>
  <c r="K94" i="4"/>
  <c r="K110" i="4"/>
  <c r="K118" i="4"/>
  <c r="K126" i="4"/>
  <c r="J24" i="4"/>
  <c r="J32" i="4"/>
  <c r="J40" i="4"/>
  <c r="J112" i="4"/>
  <c r="J2" i="4"/>
  <c r="I50" i="4"/>
  <c r="I58" i="4"/>
  <c r="I66" i="4"/>
  <c r="I106" i="4"/>
  <c r="I114" i="4"/>
  <c r="I138" i="4"/>
  <c r="H4" i="4"/>
  <c r="H28" i="4"/>
  <c r="H36" i="4"/>
  <c r="H108" i="4"/>
  <c r="H116" i="4"/>
  <c r="H148" i="4"/>
  <c r="G14" i="4"/>
  <c r="K87" i="4"/>
  <c r="K119" i="4"/>
  <c r="K127" i="4"/>
  <c r="J17" i="4"/>
  <c r="J25" i="4"/>
  <c r="J49" i="4"/>
  <c r="J57" i="4"/>
  <c r="J89" i="4"/>
  <c r="K129" i="4"/>
  <c r="J75" i="4"/>
  <c r="I21" i="4"/>
  <c r="I85" i="4"/>
  <c r="H22" i="4"/>
  <c r="H109" i="4"/>
  <c r="H127" i="4"/>
  <c r="G90" i="4"/>
  <c r="F20" i="4"/>
  <c r="F28" i="4"/>
  <c r="F52" i="4"/>
  <c r="F60" i="4"/>
  <c r="F116" i="4"/>
  <c r="F132" i="4"/>
  <c r="F74" i="4"/>
  <c r="K96" i="4"/>
  <c r="J147" i="4"/>
  <c r="H62" i="4"/>
  <c r="H149" i="4"/>
  <c r="G80" i="4"/>
  <c r="K40" i="4"/>
  <c r="K72" i="4"/>
  <c r="K136" i="4"/>
  <c r="J131" i="4"/>
  <c r="I68" i="4"/>
  <c r="H87" i="4"/>
  <c r="H110" i="4"/>
  <c r="H133" i="4"/>
  <c r="G83" i="4"/>
  <c r="G99" i="4"/>
  <c r="G123" i="4"/>
  <c r="G147" i="4"/>
  <c r="F21" i="4"/>
  <c r="F37" i="4"/>
  <c r="F69" i="4"/>
  <c r="F85" i="4"/>
  <c r="F109" i="4"/>
  <c r="F117" i="4"/>
  <c r="F133" i="4"/>
  <c r="F149" i="4"/>
  <c r="I37" i="4"/>
  <c r="G57" i="4"/>
  <c r="J10" i="4"/>
  <c r="I84" i="4"/>
  <c r="G105" i="4"/>
  <c r="F27" i="4"/>
  <c r="K73" i="4"/>
  <c r="J19" i="4"/>
  <c r="J51" i="4"/>
  <c r="J83" i="4"/>
  <c r="J114" i="4"/>
  <c r="I92" i="4"/>
  <c r="H6" i="4"/>
  <c r="H47" i="4"/>
  <c r="H70" i="4"/>
  <c r="H93" i="4"/>
  <c r="H134" i="4"/>
  <c r="G25" i="4"/>
  <c r="G92" i="4"/>
  <c r="G108" i="4"/>
  <c r="G116" i="4"/>
  <c r="G148" i="4"/>
  <c r="F30" i="4"/>
  <c r="F46" i="4"/>
  <c r="F102" i="4"/>
  <c r="F110" i="4"/>
  <c r="F134" i="4"/>
  <c r="K25" i="4"/>
  <c r="J67" i="4"/>
  <c r="J123" i="4"/>
  <c r="H143" i="4"/>
  <c r="G96" i="4"/>
  <c r="F34" i="4"/>
  <c r="F131" i="4"/>
  <c r="K48" i="4"/>
  <c r="K112" i="4"/>
  <c r="J115" i="4"/>
  <c r="I11" i="4"/>
  <c r="H7" i="4"/>
  <c r="H53" i="4"/>
  <c r="G31" i="4"/>
  <c r="G72" i="4"/>
  <c r="G85" i="4"/>
  <c r="G109" i="4"/>
  <c r="G141" i="4"/>
  <c r="F47" i="4"/>
  <c r="F55" i="4"/>
  <c r="F63" i="4"/>
  <c r="F95" i="4"/>
  <c r="F111" i="4"/>
  <c r="F151" i="4"/>
  <c r="I124" i="4"/>
  <c r="H126" i="4"/>
  <c r="F11" i="4"/>
  <c r="F43" i="4"/>
  <c r="F99" i="4"/>
  <c r="K113" i="4"/>
  <c r="K145" i="4"/>
  <c r="J121" i="4"/>
  <c r="J139" i="4"/>
  <c r="I53" i="4"/>
  <c r="I117" i="4"/>
  <c r="H13" i="4"/>
  <c r="H31" i="4"/>
  <c r="H54" i="4"/>
  <c r="H77" i="4"/>
  <c r="G94" i="4"/>
  <c r="G110" i="4"/>
  <c r="G126" i="4"/>
  <c r="G150" i="4"/>
  <c r="F8" i="4"/>
  <c r="F16" i="4"/>
  <c r="F24" i="4"/>
  <c r="F112" i="4"/>
  <c r="F136" i="4"/>
  <c r="F144" i="4"/>
  <c r="F2" i="4"/>
  <c r="I147" i="4"/>
  <c r="G88" i="4"/>
  <c r="G144" i="4"/>
  <c r="J106" i="4"/>
  <c r="H103" i="4"/>
  <c r="F139" i="4"/>
  <c r="K56" i="4"/>
  <c r="J66" i="4"/>
  <c r="J122" i="4"/>
  <c r="I123" i="4"/>
  <c r="I141" i="4"/>
  <c r="H14" i="4"/>
  <c r="G95" i="4"/>
  <c r="G103" i="4"/>
  <c r="G111" i="4"/>
  <c r="G143" i="4"/>
  <c r="F33" i="4"/>
  <c r="F73" i="4"/>
  <c r="F89" i="4"/>
  <c r="F121" i="4"/>
  <c r="H102" i="4"/>
  <c r="F82" i="4"/>
  <c r="K128" i="4"/>
  <c r="G121" i="4"/>
  <c r="F83" i="4"/>
  <c r="C130" i="4"/>
  <c r="D48" i="4"/>
  <c r="B22" i="4"/>
  <c r="E17" i="4"/>
  <c r="E106" i="4"/>
  <c r="K10" i="4"/>
  <c r="K42" i="4"/>
  <c r="K50" i="4"/>
  <c r="K58" i="4"/>
  <c r="K66" i="4"/>
  <c r="K82" i="4"/>
  <c r="K98" i="4"/>
  <c r="K130" i="4"/>
  <c r="K146" i="4"/>
  <c r="J28" i="4"/>
  <c r="J36" i="4"/>
  <c r="J68" i="4"/>
  <c r="J76" i="4"/>
  <c r="J84" i="4"/>
  <c r="J108" i="4"/>
  <c r="J124" i="4"/>
  <c r="J140" i="4"/>
  <c r="J148" i="4"/>
  <c r="I22" i="4"/>
  <c r="I38" i="4"/>
  <c r="I46" i="4"/>
  <c r="I54" i="4"/>
  <c r="I70" i="4"/>
  <c r="I86" i="4"/>
  <c r="I118" i="4"/>
  <c r="I126" i="4"/>
  <c r="I134" i="4"/>
  <c r="I142" i="4"/>
  <c r="I150" i="4"/>
  <c r="H8" i="4"/>
  <c r="H16" i="4"/>
  <c r="H24" i="4"/>
  <c r="H32" i="4"/>
  <c r="H56" i="4"/>
  <c r="H72" i="4"/>
  <c r="H80" i="4"/>
  <c r="H88" i="4"/>
  <c r="H112" i="4"/>
  <c r="H120" i="4"/>
  <c r="H136" i="4"/>
  <c r="H2" i="4"/>
  <c r="G18" i="4"/>
  <c r="G26" i="4"/>
  <c r="G34" i="4"/>
  <c r="G66" i="4"/>
  <c r="G74" i="4"/>
  <c r="G82" i="4"/>
  <c r="K27" i="4"/>
  <c r="K43" i="4"/>
  <c r="K59" i="4"/>
  <c r="K83" i="4"/>
  <c r="K99" i="4"/>
  <c r="K107" i="4"/>
  <c r="K147" i="4"/>
  <c r="J21" i="4"/>
  <c r="J29" i="4"/>
  <c r="J37" i="4"/>
  <c r="J45" i="4"/>
  <c r="J53" i="4"/>
  <c r="J61" i="4"/>
  <c r="J101" i="4"/>
  <c r="J133" i="4"/>
  <c r="J141" i="4"/>
  <c r="J149" i="4"/>
  <c r="I23" i="4"/>
  <c r="I39" i="4"/>
  <c r="I55" i="4"/>
  <c r="I71" i="4"/>
  <c r="I79" i="4"/>
  <c r="I111" i="4"/>
  <c r="I127" i="4"/>
  <c r="I143" i="4"/>
  <c r="I151" i="4"/>
  <c r="H17" i="4"/>
  <c r="H33" i="4"/>
  <c r="H41" i="4"/>
  <c r="H49" i="4"/>
  <c r="H57" i="4"/>
  <c r="H65" i="4"/>
  <c r="H113" i="4"/>
  <c r="H121" i="4"/>
  <c r="H145" i="4"/>
  <c r="G3" i="4"/>
  <c r="G27" i="4"/>
  <c r="G35" i="4"/>
  <c r="G59" i="4"/>
  <c r="K12" i="4"/>
  <c r="K20" i="4"/>
  <c r="K28" i="4"/>
  <c r="K60" i="4"/>
  <c r="K84" i="4"/>
  <c r="K92" i="4"/>
  <c r="K100" i="4"/>
  <c r="K132" i="4"/>
  <c r="K148" i="4"/>
  <c r="J14" i="4"/>
  <c r="J30" i="4"/>
  <c r="J38" i="4"/>
  <c r="J46" i="4"/>
  <c r="J54" i="4"/>
  <c r="J70" i="4"/>
  <c r="J94" i="4"/>
  <c r="J110" i="4"/>
  <c r="J118" i="4"/>
  <c r="J126" i="4"/>
  <c r="J142" i="4"/>
  <c r="I24" i="4"/>
  <c r="I56" i="4"/>
  <c r="I72" i="4"/>
  <c r="I80" i="4"/>
  <c r="I2" i="4"/>
  <c r="H10" i="4"/>
  <c r="H34" i="4"/>
  <c r="H42" i="4"/>
  <c r="H82" i="4"/>
  <c r="H90" i="4"/>
  <c r="H106" i="4"/>
  <c r="H130" i="4"/>
  <c r="H138" i="4"/>
  <c r="G20" i="4"/>
  <c r="G28" i="4"/>
  <c r="K5" i="4"/>
  <c r="K29" i="4"/>
  <c r="K45" i="4"/>
  <c r="K53" i="4"/>
  <c r="K85" i="4"/>
  <c r="K93" i="4"/>
  <c r="K101" i="4"/>
  <c r="K117" i="4"/>
  <c r="K125" i="4"/>
  <c r="K133" i="4"/>
  <c r="J47" i="4"/>
  <c r="J63" i="4"/>
  <c r="J87" i="4"/>
  <c r="J95" i="4"/>
  <c r="J119" i="4"/>
  <c r="J127" i="4"/>
  <c r="I33" i="4"/>
  <c r="I41" i="4"/>
  <c r="I49" i="4"/>
  <c r="I57" i="4"/>
  <c r="I97" i="4"/>
  <c r="I105" i="4"/>
  <c r="I121" i="4"/>
  <c r="I137" i="4"/>
  <c r="H3" i="4"/>
  <c r="H11" i="4"/>
  <c r="H67" i="4"/>
  <c r="H99" i="4"/>
  <c r="H115" i="4"/>
  <c r="H123" i="4"/>
  <c r="H147" i="4"/>
  <c r="G5" i="4"/>
  <c r="G13" i="4"/>
  <c r="G21" i="4"/>
  <c r="G69" i="4"/>
  <c r="K6" i="4"/>
  <c r="K14" i="4"/>
  <c r="K30" i="4"/>
  <c r="K38" i="4"/>
  <c r="K62" i="4"/>
  <c r="K78" i="4"/>
  <c r="K86" i="4"/>
  <c r="K134" i="4"/>
  <c r="K142" i="4"/>
  <c r="J8" i="4"/>
  <c r="J16" i="4"/>
  <c r="J48" i="4"/>
  <c r="J56" i="4"/>
  <c r="J72" i="4"/>
  <c r="J104" i="4"/>
  <c r="J120" i="4"/>
  <c r="J128" i="4"/>
  <c r="J136" i="4"/>
  <c r="I10" i="4"/>
  <c r="I26" i="4"/>
  <c r="I34" i="4"/>
  <c r="I42" i="4"/>
  <c r="I82" i="4"/>
  <c r="I130" i="4"/>
  <c r="I146" i="4"/>
  <c r="H12" i="4"/>
  <c r="H52" i="4"/>
  <c r="H60" i="4"/>
  <c r="H68" i="4"/>
  <c r="H76" i="4"/>
  <c r="H84" i="4"/>
  <c r="H100" i="4"/>
  <c r="H124" i="4"/>
  <c r="H132" i="4"/>
  <c r="H140" i="4"/>
  <c r="G6" i="4"/>
  <c r="G22" i="4"/>
  <c r="G30" i="4"/>
  <c r="G38" i="4"/>
  <c r="G62" i="4"/>
  <c r="G70" i="4"/>
  <c r="K7" i="4"/>
  <c r="K15" i="4"/>
  <c r="K39" i="4"/>
  <c r="K71" i="4"/>
  <c r="K79" i="4"/>
  <c r="K143" i="4"/>
  <c r="J33" i="4"/>
  <c r="J41" i="4"/>
  <c r="J65" i="4"/>
  <c r="J73" i="4"/>
  <c r="J97" i="4"/>
  <c r="K65" i="4"/>
  <c r="J11" i="4"/>
  <c r="J107" i="4"/>
  <c r="J130" i="4"/>
  <c r="I3" i="4"/>
  <c r="I131" i="4"/>
  <c r="I149" i="4"/>
  <c r="H45" i="4"/>
  <c r="H63" i="4"/>
  <c r="H86" i="4"/>
  <c r="H150" i="4"/>
  <c r="G23" i="4"/>
  <c r="G41" i="4"/>
  <c r="G81" i="4"/>
  <c r="G106" i="4"/>
  <c r="G114" i="4"/>
  <c r="G122" i="4"/>
  <c r="G130" i="4"/>
  <c r="G138" i="4"/>
  <c r="F12" i="4"/>
  <c r="F44" i="4"/>
  <c r="F68" i="4"/>
  <c r="F76" i="4"/>
  <c r="F84" i="4"/>
  <c r="F92" i="4"/>
  <c r="F100" i="4"/>
  <c r="F108" i="4"/>
  <c r="F124" i="4"/>
  <c r="F140" i="4"/>
  <c r="F148" i="4"/>
  <c r="J35" i="4"/>
  <c r="J146" i="4"/>
  <c r="I101" i="4"/>
  <c r="H38" i="4"/>
  <c r="G136" i="4"/>
  <c r="F42" i="4"/>
  <c r="I148" i="4"/>
  <c r="G145" i="4"/>
  <c r="F107" i="4"/>
  <c r="K104" i="4"/>
  <c r="J18" i="4"/>
  <c r="J50" i="4"/>
  <c r="J82" i="4"/>
  <c r="I91" i="4"/>
  <c r="I132" i="4"/>
  <c r="H23" i="4"/>
  <c r="H46" i="4"/>
  <c r="H151" i="4"/>
  <c r="G65" i="4"/>
  <c r="G107" i="4"/>
  <c r="G115" i="4"/>
  <c r="G131" i="4"/>
  <c r="F5" i="4"/>
  <c r="F13" i="4"/>
  <c r="F29" i="4"/>
  <c r="F45" i="4"/>
  <c r="F53" i="4"/>
  <c r="F93" i="4"/>
  <c r="F101" i="4"/>
  <c r="F125" i="4"/>
  <c r="F58" i="4"/>
  <c r="F138" i="4"/>
  <c r="H39" i="4"/>
  <c r="G63" i="4"/>
  <c r="K9" i="4"/>
  <c r="K41" i="4"/>
  <c r="K105" i="4"/>
  <c r="K137" i="4"/>
  <c r="J137" i="4"/>
  <c r="I5" i="4"/>
  <c r="I51" i="4"/>
  <c r="I69" i="4"/>
  <c r="H111" i="4"/>
  <c r="G48" i="4"/>
  <c r="G71" i="4"/>
  <c r="G100" i="4"/>
  <c r="G124" i="4"/>
  <c r="G132" i="4"/>
  <c r="G140" i="4"/>
  <c r="F6" i="4"/>
  <c r="F22" i="4"/>
  <c r="F38" i="4"/>
  <c r="F54" i="4"/>
  <c r="F62" i="4"/>
  <c r="F70" i="4"/>
  <c r="F78" i="4"/>
  <c r="F86" i="4"/>
  <c r="F94" i="4"/>
  <c r="F118" i="4"/>
  <c r="F126" i="4"/>
  <c r="F142" i="4"/>
  <c r="F150" i="4"/>
  <c r="K89" i="4"/>
  <c r="K121" i="4"/>
  <c r="I60" i="4"/>
  <c r="G112" i="4"/>
  <c r="F66" i="4"/>
  <c r="I43" i="4"/>
  <c r="G17" i="4"/>
  <c r="G137" i="4"/>
  <c r="F67" i="4"/>
  <c r="K16" i="4"/>
  <c r="K144" i="4"/>
  <c r="J26" i="4"/>
  <c r="I29" i="4"/>
  <c r="I93" i="4"/>
  <c r="I116" i="4"/>
  <c r="I139" i="4"/>
  <c r="H71" i="4"/>
  <c r="H94" i="4"/>
  <c r="H117" i="4"/>
  <c r="G8" i="4"/>
  <c r="G49" i="4"/>
  <c r="G93" i="4"/>
  <c r="G101" i="4"/>
  <c r="G117" i="4"/>
  <c r="G125" i="4"/>
  <c r="F7" i="4"/>
  <c r="F15" i="4"/>
  <c r="F23" i="4"/>
  <c r="F31" i="4"/>
  <c r="F39" i="4"/>
  <c r="F71" i="4"/>
  <c r="F79" i="4"/>
  <c r="F103" i="4"/>
  <c r="F127" i="4"/>
  <c r="J99" i="4"/>
  <c r="G79" i="4"/>
  <c r="G120" i="4"/>
  <c r="F18" i="4"/>
  <c r="F122" i="4"/>
  <c r="I20" i="4"/>
  <c r="I107" i="4"/>
  <c r="K81" i="4"/>
  <c r="J27" i="4"/>
  <c r="J59" i="4"/>
  <c r="J91" i="4"/>
  <c r="I12" i="4"/>
  <c r="I76" i="4"/>
  <c r="I99" i="4"/>
  <c r="I140" i="4"/>
  <c r="H95" i="4"/>
  <c r="H118" i="4"/>
  <c r="G9" i="4"/>
  <c r="G32" i="4"/>
  <c r="G55" i="4"/>
  <c r="G134" i="4"/>
  <c r="G142" i="4"/>
  <c r="F32" i="4"/>
  <c r="F40" i="4"/>
  <c r="F48" i="4"/>
  <c r="F56" i="4"/>
  <c r="F88" i="4"/>
  <c r="F96" i="4"/>
  <c r="F104" i="4"/>
  <c r="F120" i="4"/>
  <c r="F26" i="4"/>
  <c r="F98" i="4"/>
  <c r="F130" i="4"/>
  <c r="K32" i="4"/>
  <c r="I61" i="4"/>
  <c r="G97" i="4"/>
  <c r="G113" i="4"/>
  <c r="F19" i="4"/>
  <c r="F115" i="4"/>
  <c r="K120" i="4"/>
  <c r="K2" i="4"/>
  <c r="J34" i="4"/>
  <c r="J98" i="4"/>
  <c r="J145" i="4"/>
  <c r="I13" i="4"/>
  <c r="I36" i="4"/>
  <c r="I59" i="4"/>
  <c r="I100" i="4"/>
  <c r="H37" i="4"/>
  <c r="H78" i="4"/>
  <c r="H101" i="4"/>
  <c r="H119" i="4"/>
  <c r="H142" i="4"/>
  <c r="G15" i="4"/>
  <c r="G78" i="4"/>
  <c r="G119" i="4"/>
  <c r="G135" i="4"/>
  <c r="G151" i="4"/>
  <c r="F9" i="4"/>
  <c r="F17" i="4"/>
  <c r="F25" i="4"/>
  <c r="F49" i="4"/>
  <c r="F57" i="4"/>
  <c r="F65" i="4"/>
  <c r="F81" i="4"/>
  <c r="F97" i="4"/>
  <c r="F105" i="4"/>
  <c r="F113" i="4"/>
  <c r="F129" i="4"/>
  <c r="F137" i="4"/>
  <c r="I19" i="4"/>
  <c r="H15" i="4"/>
  <c r="G104" i="4"/>
  <c r="G128" i="4"/>
  <c r="F10" i="4"/>
  <c r="F50" i="4"/>
  <c r="I125" i="4"/>
  <c r="H85" i="4"/>
  <c r="G40" i="4"/>
  <c r="F35" i="4"/>
  <c r="F91" i="4"/>
  <c r="B4" i="4"/>
  <c r="E96" i="4"/>
  <c r="E148" i="4"/>
  <c r="B92" i="4"/>
  <c r="C13" i="4"/>
  <c r="E124" i="4"/>
  <c r="B88" i="4"/>
  <c r="B9" i="4"/>
  <c r="C120" i="4"/>
  <c r="C82" i="4"/>
  <c r="E2" i="4"/>
  <c r="B140" i="4"/>
  <c r="B101" i="4"/>
  <c r="D2" i="4"/>
  <c r="E21" i="4"/>
  <c r="C17" i="4"/>
  <c r="B13" i="4"/>
  <c r="B8" i="4"/>
  <c r="E3" i="4"/>
  <c r="C148" i="4"/>
  <c r="B144" i="4"/>
  <c r="B139" i="4"/>
  <c r="E134" i="4"/>
  <c r="B129" i="4"/>
  <c r="C124" i="4"/>
  <c r="B120" i="4"/>
  <c r="B115" i="4"/>
  <c r="E110" i="4"/>
  <c r="C106" i="4"/>
  <c r="E100" i="4"/>
  <c r="C96" i="4"/>
  <c r="B91" i="4"/>
  <c r="B87" i="4"/>
  <c r="D81" i="4"/>
  <c r="C76" i="4"/>
  <c r="E64" i="4"/>
  <c r="D46" i="4"/>
  <c r="C2" i="4"/>
  <c r="C21" i="4"/>
  <c r="B17" i="4"/>
  <c r="B12" i="4"/>
  <c r="E7" i="4"/>
  <c r="C3" i="4"/>
  <c r="B147" i="4"/>
  <c r="B143" i="4"/>
  <c r="E138" i="4"/>
  <c r="C134" i="4"/>
  <c r="E128" i="4"/>
  <c r="B123" i="4"/>
  <c r="B119" i="4"/>
  <c r="E114" i="4"/>
  <c r="C110" i="4"/>
  <c r="B105" i="4"/>
  <c r="C100" i="4"/>
  <c r="B95" i="4"/>
  <c r="E90" i="4"/>
  <c r="E86" i="4"/>
  <c r="C80" i="4"/>
  <c r="E74" i="4"/>
  <c r="D64" i="4"/>
  <c r="E40" i="4"/>
  <c r="E11" i="4"/>
  <c r="C138" i="4"/>
  <c r="E118" i="4"/>
  <c r="E104" i="4"/>
  <c r="E94" i="4"/>
  <c r="D74" i="4"/>
  <c r="B6" i="4"/>
  <c r="B138" i="4"/>
  <c r="E132" i="4"/>
  <c r="B113" i="4"/>
  <c r="C104" i="4"/>
  <c r="C94" i="4"/>
  <c r="B90" i="4"/>
  <c r="B79" i="4"/>
  <c r="C73" i="4"/>
  <c r="E56" i="4"/>
  <c r="D38" i="4"/>
  <c r="B16" i="4"/>
  <c r="E146" i="4"/>
  <c r="E122" i="4"/>
  <c r="C114" i="4"/>
  <c r="C90" i="4"/>
  <c r="D62" i="4"/>
  <c r="E23" i="4"/>
  <c r="C11" i="4"/>
  <c r="C142" i="4"/>
  <c r="C118" i="4"/>
  <c r="D23" i="4"/>
  <c r="E19" i="4"/>
  <c r="C15" i="4"/>
  <c r="B10" i="4"/>
  <c r="E5" i="4"/>
  <c r="C150" i="4"/>
  <c r="B146" i="4"/>
  <c r="B141" i="4"/>
  <c r="B137" i="4"/>
  <c r="C132" i="4"/>
  <c r="E126" i="4"/>
  <c r="B122" i="4"/>
  <c r="B118" i="4"/>
  <c r="E112" i="4"/>
  <c r="E108" i="4"/>
  <c r="B103" i="4"/>
  <c r="C98" i="4"/>
  <c r="B93" i="4"/>
  <c r="B89" i="4"/>
  <c r="D84" i="4"/>
  <c r="E78" i="4"/>
  <c r="C71" i="4"/>
  <c r="D56" i="4"/>
  <c r="E32" i="4"/>
  <c r="B24" i="4"/>
  <c r="B151" i="4"/>
  <c r="B133" i="4"/>
  <c r="B99" i="4"/>
  <c r="D79" i="4"/>
  <c r="D40" i="4"/>
  <c r="B20" i="4"/>
  <c r="E150" i="4"/>
  <c r="C122" i="4"/>
  <c r="C23" i="4"/>
  <c r="C19" i="4"/>
  <c r="B14" i="4"/>
  <c r="E9" i="4"/>
  <c r="C5" i="4"/>
  <c r="B150" i="4"/>
  <c r="B145" i="4"/>
  <c r="E140" i="4"/>
  <c r="E136" i="4"/>
  <c r="B131" i="4"/>
  <c r="C126" i="4"/>
  <c r="B121" i="4"/>
  <c r="B117" i="4"/>
  <c r="C112" i="4"/>
  <c r="C108" i="4"/>
  <c r="E102" i="4"/>
  <c r="B98" i="4"/>
  <c r="E92" i="4"/>
  <c r="E88" i="4"/>
  <c r="E83" i="4"/>
  <c r="C77" i="4"/>
  <c r="B71" i="4"/>
  <c r="D54" i="4"/>
  <c r="D32" i="4"/>
  <c r="B21" i="4"/>
  <c r="C7" i="4"/>
  <c r="E142" i="4"/>
  <c r="C128" i="4"/>
  <c r="B110" i="4"/>
  <c r="C86" i="4"/>
  <c r="E15" i="4"/>
  <c r="C146" i="4"/>
  <c r="B127" i="4"/>
  <c r="B109" i="4"/>
  <c r="E98" i="4"/>
  <c r="E84" i="4"/>
  <c r="B2" i="4"/>
  <c r="B23" i="4"/>
  <c r="B18" i="4"/>
  <c r="E13" i="4"/>
  <c r="C9" i="4"/>
  <c r="B5" i="4"/>
  <c r="B149" i="4"/>
  <c r="E144" i="4"/>
  <c r="C140" i="4"/>
  <c r="C136" i="4"/>
  <c r="E130" i="4"/>
  <c r="B125" i="4"/>
  <c r="E120" i="4"/>
  <c r="E116" i="4"/>
  <c r="B112" i="4"/>
  <c r="B107" i="4"/>
  <c r="C102" i="4"/>
  <c r="B97" i="4"/>
  <c r="C92" i="4"/>
  <c r="C88" i="4"/>
  <c r="D82" i="4"/>
  <c r="B77" i="4"/>
  <c r="D70" i="4"/>
  <c r="E48" i="4"/>
  <c r="D30" i="4"/>
  <c r="D21" i="4"/>
  <c r="D19" i="4"/>
  <c r="D17" i="4"/>
  <c r="D15" i="4"/>
  <c r="D13" i="4"/>
  <c r="D11" i="4"/>
  <c r="D9" i="4"/>
  <c r="D7" i="4"/>
  <c r="D5" i="4"/>
  <c r="D3" i="4"/>
  <c r="D150" i="4"/>
  <c r="D148" i="4"/>
  <c r="D146" i="4"/>
  <c r="D144" i="4"/>
  <c r="D142" i="4"/>
  <c r="D140" i="4"/>
  <c r="D138" i="4"/>
  <c r="D136" i="4"/>
  <c r="D134" i="4"/>
  <c r="D132" i="4"/>
  <c r="D130" i="4"/>
  <c r="D128" i="4"/>
  <c r="D126" i="4"/>
  <c r="D124" i="4"/>
  <c r="D122" i="4"/>
  <c r="D120" i="4"/>
  <c r="D118" i="4"/>
  <c r="D116" i="4"/>
  <c r="D114" i="4"/>
  <c r="D112" i="4"/>
  <c r="D110" i="4"/>
  <c r="D108" i="4"/>
  <c r="D106" i="4"/>
  <c r="D104" i="4"/>
  <c r="D102" i="4"/>
  <c r="D100" i="4"/>
  <c r="D98" i="4"/>
  <c r="D96" i="4"/>
  <c r="D94" i="4"/>
  <c r="D92" i="4"/>
  <c r="D90" i="4"/>
  <c r="D88" i="4"/>
  <c r="D86" i="4"/>
  <c r="C84" i="4"/>
  <c r="E81" i="4"/>
  <c r="C79" i="4"/>
  <c r="E76" i="4"/>
  <c r="D73" i="4"/>
  <c r="E70" i="4"/>
  <c r="E62" i="4"/>
  <c r="E54" i="4"/>
  <c r="E46" i="4"/>
  <c r="E38" i="4"/>
  <c r="E30" i="4"/>
  <c r="E60" i="4"/>
  <c r="E52" i="4"/>
  <c r="E44" i="4"/>
  <c r="E36" i="4"/>
  <c r="E28" i="4"/>
  <c r="B148" i="4"/>
  <c r="B142" i="4"/>
  <c r="B136" i="4"/>
  <c r="B130" i="4"/>
  <c r="B106" i="4"/>
  <c r="E85" i="4"/>
  <c r="E24" i="4"/>
  <c r="E20" i="4"/>
  <c r="E18" i="4"/>
  <c r="E16" i="4"/>
  <c r="E14" i="4"/>
  <c r="E12" i="4"/>
  <c r="E10" i="4"/>
  <c r="E8" i="4"/>
  <c r="E6" i="4"/>
  <c r="E4" i="4"/>
  <c r="E151" i="4"/>
  <c r="E149" i="4"/>
  <c r="E147" i="4"/>
  <c r="E145" i="4"/>
  <c r="E143" i="4"/>
  <c r="E141" i="4"/>
  <c r="E139" i="4"/>
  <c r="E137" i="4"/>
  <c r="E135" i="4"/>
  <c r="E133" i="4"/>
  <c r="E131" i="4"/>
  <c r="E129" i="4"/>
  <c r="E127" i="4"/>
  <c r="E125" i="4"/>
  <c r="E123" i="4"/>
  <c r="E121" i="4"/>
  <c r="E119" i="4"/>
  <c r="E117" i="4"/>
  <c r="E115" i="4"/>
  <c r="E113" i="4"/>
  <c r="E111" i="4"/>
  <c r="E109" i="4"/>
  <c r="E107" i="4"/>
  <c r="E105" i="4"/>
  <c r="E103" i="4"/>
  <c r="E101" i="4"/>
  <c r="E99" i="4"/>
  <c r="E97" i="4"/>
  <c r="E95" i="4"/>
  <c r="E93" i="4"/>
  <c r="E91" i="4"/>
  <c r="E89" i="4"/>
  <c r="E87" i="4"/>
  <c r="D85" i="4"/>
  <c r="C83" i="4"/>
  <c r="B81" i="4"/>
  <c r="D78" i="4"/>
  <c r="D75" i="4"/>
  <c r="E72" i="4"/>
  <c r="D68" i="4"/>
  <c r="D60" i="4"/>
  <c r="D52" i="4"/>
  <c r="D44" i="4"/>
  <c r="B37" i="4"/>
  <c r="B55" i="4"/>
  <c r="B57" i="4"/>
  <c r="C37" i="4"/>
  <c r="C55" i="4"/>
  <c r="C57" i="4"/>
  <c r="D37" i="4"/>
  <c r="D55" i="4"/>
  <c r="D57" i="4"/>
  <c r="E37" i="4"/>
  <c r="E55" i="4"/>
  <c r="E57" i="4"/>
  <c r="E71" i="4"/>
  <c r="E73" i="4"/>
  <c r="E77" i="4"/>
  <c r="B28" i="4"/>
  <c r="B32" i="4"/>
  <c r="B40" i="4"/>
  <c r="B50" i="4"/>
  <c r="B52" i="4"/>
  <c r="B56" i="4"/>
  <c r="B62" i="4"/>
  <c r="B68" i="4"/>
  <c r="B72" i="4"/>
  <c r="B74" i="4"/>
  <c r="B80" i="4"/>
  <c r="C28" i="4"/>
  <c r="C32" i="4"/>
  <c r="C40" i="4"/>
  <c r="C50" i="4"/>
  <c r="C52" i="4"/>
  <c r="C56" i="4"/>
  <c r="C62" i="4"/>
  <c r="C68" i="4"/>
  <c r="C72" i="4"/>
  <c r="C74" i="4"/>
  <c r="B19" i="4"/>
  <c r="B7" i="4"/>
  <c r="B3" i="4"/>
  <c r="B132" i="4"/>
  <c r="B126" i="4"/>
  <c r="B116" i="4"/>
  <c r="B114" i="4"/>
  <c r="B108" i="4"/>
  <c r="B102" i="4"/>
  <c r="B96" i="4"/>
  <c r="B25" i="4"/>
  <c r="B27" i="4"/>
  <c r="B29" i="4"/>
  <c r="B31" i="4"/>
  <c r="B33" i="4"/>
  <c r="B35" i="4"/>
  <c r="B39" i="4"/>
  <c r="B41" i="4"/>
  <c r="B43" i="4"/>
  <c r="B45" i="4"/>
  <c r="B47" i="4"/>
  <c r="B49" i="4"/>
  <c r="B51" i="4"/>
  <c r="B53" i="4"/>
  <c r="B59" i="4"/>
  <c r="B61" i="4"/>
  <c r="B63" i="4"/>
  <c r="B65" i="4"/>
  <c r="B67" i="4"/>
  <c r="B69" i="4"/>
  <c r="C25" i="4"/>
  <c r="C27" i="4"/>
  <c r="C29" i="4"/>
  <c r="C31" i="4"/>
  <c r="C33" i="4"/>
  <c r="C35" i="4"/>
  <c r="C39" i="4"/>
  <c r="C41" i="4"/>
  <c r="C43" i="4"/>
  <c r="C45" i="4"/>
  <c r="C47" i="4"/>
  <c r="C49" i="4"/>
  <c r="C51" i="4"/>
  <c r="C53" i="4"/>
  <c r="C59" i="4"/>
  <c r="C61" i="4"/>
  <c r="C63" i="4"/>
  <c r="C65" i="4"/>
  <c r="C67" i="4"/>
  <c r="C69" i="4"/>
  <c r="D25" i="4"/>
  <c r="D27" i="4"/>
  <c r="D29" i="4"/>
  <c r="D31" i="4"/>
  <c r="D33" i="4"/>
  <c r="D35" i="4"/>
  <c r="D39" i="4"/>
  <c r="D41" i="4"/>
  <c r="D43" i="4"/>
  <c r="D45" i="4"/>
  <c r="D47" i="4"/>
  <c r="D49" i="4"/>
  <c r="D51" i="4"/>
  <c r="D53" i="4"/>
  <c r="D59" i="4"/>
  <c r="D61" i="4"/>
  <c r="D63" i="4"/>
  <c r="D65" i="4"/>
  <c r="D67" i="4"/>
  <c r="D69" i="4"/>
  <c r="E25" i="4"/>
  <c r="E27" i="4"/>
  <c r="E29" i="4"/>
  <c r="E31" i="4"/>
  <c r="E33" i="4"/>
  <c r="E35" i="4"/>
  <c r="E39" i="4"/>
  <c r="E41" i="4"/>
  <c r="E43" i="4"/>
  <c r="E45" i="4"/>
  <c r="E47" i="4"/>
  <c r="E49" i="4"/>
  <c r="E51" i="4"/>
  <c r="E53" i="4"/>
  <c r="E59" i="4"/>
  <c r="E61" i="4"/>
  <c r="E63" i="4"/>
  <c r="E65" i="4"/>
  <c r="E67" i="4"/>
  <c r="E69" i="4"/>
  <c r="E75" i="4"/>
  <c r="E79" i="4"/>
  <c r="B26" i="4"/>
  <c r="B30" i="4"/>
  <c r="B34" i="4"/>
  <c r="B36" i="4"/>
  <c r="B38" i="4"/>
  <c r="B42" i="4"/>
  <c r="B44" i="4"/>
  <c r="B46" i="4"/>
  <c r="B48" i="4"/>
  <c r="B54" i="4"/>
  <c r="B58" i="4"/>
  <c r="B60" i="4"/>
  <c r="B64" i="4"/>
  <c r="B66" i="4"/>
  <c r="B70" i="4"/>
  <c r="B76" i="4"/>
  <c r="B78" i="4"/>
  <c r="B82" i="4"/>
  <c r="B84" i="4"/>
  <c r="B86" i="4"/>
  <c r="C26" i="4"/>
  <c r="C30" i="4"/>
  <c r="C34" i="4"/>
  <c r="C36" i="4"/>
  <c r="C38" i="4"/>
  <c r="C42" i="4"/>
  <c r="C44" i="4"/>
  <c r="C46" i="4"/>
  <c r="C48" i="4"/>
  <c r="C54" i="4"/>
  <c r="C58" i="4"/>
  <c r="C60" i="4"/>
  <c r="C64" i="4"/>
  <c r="C66" i="4"/>
  <c r="C70" i="4"/>
  <c r="D24" i="4"/>
  <c r="D22" i="4"/>
  <c r="D20" i="4"/>
  <c r="D18" i="4"/>
  <c r="D16" i="4"/>
  <c r="D14" i="4"/>
  <c r="D12" i="4"/>
  <c r="D10" i="4"/>
  <c r="D8" i="4"/>
  <c r="D6" i="4"/>
  <c r="D4" i="4"/>
  <c r="D151" i="4"/>
  <c r="D149" i="4"/>
  <c r="D147" i="4"/>
  <c r="D145" i="4"/>
  <c r="D143" i="4"/>
  <c r="D141" i="4"/>
  <c r="D139" i="4"/>
  <c r="D137" i="4"/>
  <c r="D135" i="4"/>
  <c r="D133" i="4"/>
  <c r="D131" i="4"/>
  <c r="D129" i="4"/>
  <c r="D127" i="4"/>
  <c r="D125" i="4"/>
  <c r="D123" i="4"/>
  <c r="D121" i="4"/>
  <c r="D119" i="4"/>
  <c r="D117" i="4"/>
  <c r="D115" i="4"/>
  <c r="D113" i="4"/>
  <c r="D111" i="4"/>
  <c r="D109" i="4"/>
  <c r="D107" i="4"/>
  <c r="D105" i="4"/>
  <c r="D103" i="4"/>
  <c r="D101" i="4"/>
  <c r="D99" i="4"/>
  <c r="D97" i="4"/>
  <c r="D95" i="4"/>
  <c r="D93" i="4"/>
  <c r="D91" i="4"/>
  <c r="D89" i="4"/>
  <c r="D87" i="4"/>
  <c r="C85" i="4"/>
  <c r="B83" i="4"/>
  <c r="E80" i="4"/>
  <c r="C78" i="4"/>
  <c r="C75" i="4"/>
  <c r="D72" i="4"/>
  <c r="E66" i="4"/>
  <c r="E58" i="4"/>
  <c r="E50" i="4"/>
  <c r="E42" i="4"/>
  <c r="E34" i="4"/>
  <c r="E26" i="4"/>
  <c r="B15" i="4"/>
  <c r="B11" i="4"/>
  <c r="B134" i="4"/>
  <c r="B128" i="4"/>
  <c r="B124" i="4"/>
  <c r="B104" i="4"/>
  <c r="B100" i="4"/>
  <c r="B94" i="4"/>
  <c r="D83" i="4"/>
  <c r="C81" i="4"/>
  <c r="B73" i="4"/>
  <c r="E22" i="4"/>
  <c r="C24" i="4"/>
  <c r="C22" i="4"/>
  <c r="C20" i="4"/>
  <c r="C18" i="4"/>
  <c r="C16" i="4"/>
  <c r="C14" i="4"/>
  <c r="C12" i="4"/>
  <c r="C10" i="4"/>
  <c r="C8" i="4"/>
  <c r="C6" i="4"/>
  <c r="C4" i="4"/>
  <c r="C151" i="4"/>
  <c r="C149" i="4"/>
  <c r="C147" i="4"/>
  <c r="C145" i="4"/>
  <c r="C143" i="4"/>
  <c r="C141" i="4"/>
  <c r="C139" i="4"/>
  <c r="C137" i="4"/>
  <c r="C135" i="4"/>
  <c r="C133" i="4"/>
  <c r="C131" i="4"/>
  <c r="C129" i="4"/>
  <c r="C127" i="4"/>
  <c r="C125" i="4"/>
  <c r="C123" i="4"/>
  <c r="C121" i="4"/>
  <c r="C119" i="4"/>
  <c r="C117" i="4"/>
  <c r="C115" i="4"/>
  <c r="C113" i="4"/>
  <c r="C111" i="4"/>
  <c r="C109" i="4"/>
  <c r="C107" i="4"/>
  <c r="C105" i="4"/>
  <c r="C103" i="4"/>
  <c r="C101" i="4"/>
  <c r="C99" i="4"/>
  <c r="C97" i="4"/>
  <c r="C95" i="4"/>
  <c r="C93" i="4"/>
  <c r="C91" i="4"/>
  <c r="C89" i="4"/>
  <c r="C87" i="4"/>
  <c r="B85" i="4"/>
  <c r="E82" i="4"/>
  <c r="D80" i="4"/>
  <c r="D77" i="4"/>
  <c r="B75" i="4"/>
  <c r="D71" i="4"/>
  <c r="D66" i="4"/>
  <c r="D58" i="4"/>
  <c r="D50" i="4"/>
  <c r="D42" i="4"/>
  <c r="D34" i="4"/>
  <c r="D26" i="4"/>
  <c r="L76" i="4" l="1"/>
  <c r="P76" i="4" s="1"/>
  <c r="Q76" i="4" s="1"/>
  <c r="L124" i="4"/>
  <c r="P124" i="4" s="1"/>
  <c r="Q124" i="4" s="1"/>
  <c r="L102" i="4"/>
  <c r="P102" i="4" s="1"/>
  <c r="Q102" i="4" s="1"/>
  <c r="L114" i="4"/>
  <c r="P114" i="4" s="1"/>
  <c r="Q114" i="4" s="1"/>
  <c r="L150" i="4"/>
  <c r="P150" i="4" s="1"/>
  <c r="Q150" i="4" s="1"/>
  <c r="L20" i="4"/>
  <c r="P20" i="4" s="1"/>
  <c r="Q20" i="4" s="1"/>
  <c r="L146" i="4"/>
  <c r="P146" i="4" s="1"/>
  <c r="Q146" i="4" s="1"/>
  <c r="L57" i="4"/>
  <c r="P57" i="4" s="1"/>
  <c r="Q57" i="4" s="1"/>
  <c r="L46" i="4"/>
  <c r="P46" i="4" s="1"/>
  <c r="Q46" i="4" s="1"/>
  <c r="L132" i="4"/>
  <c r="P132" i="4" s="1"/>
  <c r="Q132" i="4" s="1"/>
  <c r="L140" i="4"/>
  <c r="P140" i="4" s="1"/>
  <c r="Q140" i="4" s="1"/>
  <c r="L4" i="4"/>
  <c r="P4" i="4" s="1"/>
  <c r="Q4" i="4" s="1"/>
  <c r="L100" i="4"/>
  <c r="P100" i="4" s="1"/>
  <c r="Q100" i="4" s="1"/>
  <c r="L116" i="4"/>
  <c r="P116" i="4" s="1"/>
  <c r="Q116" i="4" s="1"/>
  <c r="L84" i="4"/>
  <c r="P84" i="4" s="1"/>
  <c r="Q84" i="4" s="1"/>
  <c r="L58" i="4"/>
  <c r="P58" i="4" s="1"/>
  <c r="Q58" i="4" s="1"/>
  <c r="L50" i="4"/>
  <c r="P50" i="4" s="1"/>
  <c r="Q50" i="4" s="1"/>
  <c r="L23" i="4"/>
  <c r="P23" i="4" s="1"/>
  <c r="Q23" i="4" s="1"/>
  <c r="L16" i="4"/>
  <c r="P16" i="4" s="1"/>
  <c r="Q16" i="4" s="1"/>
  <c r="L95" i="4"/>
  <c r="P95" i="4" s="1"/>
  <c r="Q95" i="4" s="1"/>
  <c r="L104" i="4"/>
  <c r="P104" i="4" s="1"/>
  <c r="Q104" i="4" s="1"/>
  <c r="L74" i="4"/>
  <c r="P74" i="4" s="1"/>
  <c r="Q74" i="4" s="1"/>
  <c r="L32" i="4"/>
  <c r="P32" i="4" s="1"/>
  <c r="Q32" i="4" s="1"/>
  <c r="L37" i="4"/>
  <c r="P37" i="4" s="1"/>
  <c r="Q37" i="4" s="1"/>
  <c r="L130" i="4"/>
  <c r="P130" i="4" s="1"/>
  <c r="Q130" i="4" s="1"/>
  <c r="L7" i="4"/>
  <c r="P7" i="4" s="1"/>
  <c r="Q7" i="4" s="1"/>
  <c r="L19" i="4"/>
  <c r="P19" i="4" s="1"/>
  <c r="Q19" i="4" s="1"/>
  <c r="L128" i="4"/>
  <c r="P128" i="4" s="1"/>
  <c r="Q128" i="4" s="1"/>
  <c r="L135" i="4"/>
  <c r="P135" i="4" s="1"/>
  <c r="Q135" i="4" s="1"/>
  <c r="L15" i="4"/>
  <c r="P15" i="4" s="1"/>
  <c r="Q15" i="4" s="1"/>
  <c r="L92" i="4"/>
  <c r="P92" i="4" s="1"/>
  <c r="Q92" i="4" s="1"/>
  <c r="L71" i="4"/>
  <c r="P71" i="4" s="1"/>
  <c r="Q71" i="4" s="1"/>
  <c r="L88" i="4"/>
  <c r="P88" i="4" s="1"/>
  <c r="Q88" i="4" s="1"/>
  <c r="L75" i="4"/>
  <c r="P75" i="4" s="1"/>
  <c r="Q75" i="4" s="1"/>
  <c r="L83" i="4"/>
  <c r="P83" i="4" s="1"/>
  <c r="Q83" i="4" s="1"/>
  <c r="L82" i="4"/>
  <c r="P82" i="4" s="1"/>
  <c r="Q82" i="4" s="1"/>
  <c r="L54" i="4"/>
  <c r="P54" i="4" s="1"/>
  <c r="Q54" i="4" s="1"/>
  <c r="L30" i="4"/>
  <c r="P30" i="4" s="1"/>
  <c r="Q30" i="4" s="1"/>
  <c r="L69" i="4"/>
  <c r="P69" i="4" s="1"/>
  <c r="Q69" i="4" s="1"/>
  <c r="L49" i="4"/>
  <c r="P49" i="4" s="1"/>
  <c r="Q49" i="4" s="1"/>
  <c r="L31" i="4"/>
  <c r="P31" i="4" s="1"/>
  <c r="Q31" i="4" s="1"/>
  <c r="L80" i="4"/>
  <c r="P80" i="4" s="1"/>
  <c r="Q80" i="4" s="1"/>
  <c r="L40" i="4"/>
  <c r="P40" i="4" s="1"/>
  <c r="Q40" i="4" s="1"/>
  <c r="L55" i="4"/>
  <c r="P55" i="4" s="1"/>
  <c r="Q55" i="4" s="1"/>
  <c r="L106" i="4"/>
  <c r="P106" i="4" s="1"/>
  <c r="Q106" i="4" s="1"/>
  <c r="L110" i="4"/>
  <c r="P110" i="4" s="1"/>
  <c r="Q110" i="4" s="1"/>
  <c r="L117" i="4"/>
  <c r="P117" i="4" s="1"/>
  <c r="Q117" i="4" s="1"/>
  <c r="L139" i="4"/>
  <c r="P139" i="4" s="1"/>
  <c r="Q139" i="4" s="1"/>
  <c r="L34" i="4"/>
  <c r="P34" i="4" s="1"/>
  <c r="Q34" i="4" s="1"/>
  <c r="L97" i="4"/>
  <c r="P97" i="4" s="1"/>
  <c r="Q97" i="4" s="1"/>
  <c r="L113" i="4"/>
  <c r="P113" i="4" s="1"/>
  <c r="Q113" i="4" s="1"/>
  <c r="L78" i="4"/>
  <c r="P78" i="4" s="1"/>
  <c r="Q78" i="4" s="1"/>
  <c r="L48" i="4"/>
  <c r="P48" i="4" s="1"/>
  <c r="Q48" i="4" s="1"/>
  <c r="L26" i="4"/>
  <c r="P26" i="4" s="1"/>
  <c r="Q26" i="4" s="1"/>
  <c r="L67" i="4"/>
  <c r="P67" i="4" s="1"/>
  <c r="Q67" i="4" s="1"/>
  <c r="L47" i="4"/>
  <c r="P47" i="4" s="1"/>
  <c r="Q47" i="4" s="1"/>
  <c r="L29" i="4"/>
  <c r="P29" i="4" s="1"/>
  <c r="Q29" i="4" s="1"/>
  <c r="L126" i="4"/>
  <c r="P126" i="4" s="1"/>
  <c r="Q126" i="4" s="1"/>
  <c r="L81" i="4"/>
  <c r="P81" i="4" s="1"/>
  <c r="Q81" i="4" s="1"/>
  <c r="L107" i="4"/>
  <c r="P107" i="4" s="1"/>
  <c r="Q107" i="4" s="1"/>
  <c r="L121" i="4"/>
  <c r="P121" i="4" s="1"/>
  <c r="Q121" i="4" s="1"/>
  <c r="L118" i="4"/>
  <c r="P118" i="4" s="1"/>
  <c r="Q118" i="4" s="1"/>
  <c r="L138" i="4"/>
  <c r="P138" i="4" s="1"/>
  <c r="Q138" i="4" s="1"/>
  <c r="L105" i="4"/>
  <c r="P105" i="4" s="1"/>
  <c r="Q105" i="4" s="1"/>
  <c r="L143" i="4"/>
  <c r="P143" i="4" s="1"/>
  <c r="Q143" i="4" s="1"/>
  <c r="L144" i="4"/>
  <c r="P144" i="4" s="1"/>
  <c r="Q144" i="4" s="1"/>
  <c r="L101" i="4"/>
  <c r="P101" i="4" s="1"/>
  <c r="Q101" i="4" s="1"/>
  <c r="L27" i="4"/>
  <c r="P27" i="4" s="1"/>
  <c r="Q27" i="4" s="1"/>
  <c r="L28" i="4"/>
  <c r="P28" i="4" s="1"/>
  <c r="Q28" i="4" s="1"/>
  <c r="L10" i="4"/>
  <c r="P10" i="4" s="1"/>
  <c r="Q10" i="4" s="1"/>
  <c r="L73" i="4"/>
  <c r="P73" i="4" s="1"/>
  <c r="Q73" i="4" s="1"/>
  <c r="L134" i="4"/>
  <c r="P134" i="4" s="1"/>
  <c r="Q134" i="4" s="1"/>
  <c r="L70" i="4"/>
  <c r="P70" i="4" s="1"/>
  <c r="Q70" i="4" s="1"/>
  <c r="L44" i="4"/>
  <c r="P44" i="4" s="1"/>
  <c r="Q44" i="4" s="1"/>
  <c r="L63" i="4"/>
  <c r="P63" i="4" s="1"/>
  <c r="Q63" i="4" s="1"/>
  <c r="L43" i="4"/>
  <c r="P43" i="4" s="1"/>
  <c r="Q43" i="4" s="1"/>
  <c r="L25" i="4"/>
  <c r="P25" i="4" s="1"/>
  <c r="Q25" i="4" s="1"/>
  <c r="L3" i="4"/>
  <c r="P3" i="4" s="1"/>
  <c r="Q3" i="4" s="1"/>
  <c r="L68" i="4"/>
  <c r="P68" i="4" s="1"/>
  <c r="Q68" i="4" s="1"/>
  <c r="L142" i="4"/>
  <c r="P142" i="4" s="1"/>
  <c r="Q142" i="4" s="1"/>
  <c r="L77" i="4"/>
  <c r="P77" i="4" s="1"/>
  <c r="Q77" i="4" s="1"/>
  <c r="L5" i="4"/>
  <c r="P5" i="4" s="1"/>
  <c r="Q5" i="4" s="1"/>
  <c r="L109" i="4"/>
  <c r="P109" i="4" s="1"/>
  <c r="Q109" i="4" s="1"/>
  <c r="L131" i="4"/>
  <c r="P131" i="4" s="1"/>
  <c r="Q131" i="4" s="1"/>
  <c r="L133" i="4"/>
  <c r="P133" i="4" s="1"/>
  <c r="Q133" i="4" s="1"/>
  <c r="L89" i="4"/>
  <c r="P89" i="4" s="1"/>
  <c r="Q89" i="4" s="1"/>
  <c r="L79" i="4"/>
  <c r="P79" i="4" s="1"/>
  <c r="Q79" i="4" s="1"/>
  <c r="L115" i="4"/>
  <c r="P115" i="4" s="1"/>
  <c r="Q115" i="4" s="1"/>
  <c r="L51" i="4"/>
  <c r="P51" i="4" s="1"/>
  <c r="Q51" i="4" s="1"/>
  <c r="L65" i="4"/>
  <c r="P65" i="4" s="1"/>
  <c r="Q65" i="4" s="1"/>
  <c r="L99" i="4"/>
  <c r="P99" i="4" s="1"/>
  <c r="Q99" i="4" s="1"/>
  <c r="L6" i="4"/>
  <c r="P6" i="4" s="1"/>
  <c r="Q6" i="4" s="1"/>
  <c r="L85" i="4"/>
  <c r="P85" i="4" s="1"/>
  <c r="Q85" i="4" s="1"/>
  <c r="L11" i="4"/>
  <c r="P11" i="4" s="1"/>
  <c r="Q11" i="4" s="1"/>
  <c r="L66" i="4"/>
  <c r="P66" i="4" s="1"/>
  <c r="Q66" i="4" s="1"/>
  <c r="L42" i="4"/>
  <c r="P42" i="4" s="1"/>
  <c r="Q42" i="4" s="1"/>
  <c r="L61" i="4"/>
  <c r="P61" i="4" s="1"/>
  <c r="Q61" i="4" s="1"/>
  <c r="L41" i="4"/>
  <c r="P41" i="4" s="1"/>
  <c r="Q41" i="4" s="1"/>
  <c r="L96" i="4"/>
  <c r="P96" i="4" s="1"/>
  <c r="Q96" i="4" s="1"/>
  <c r="L62" i="4"/>
  <c r="P62" i="4" s="1"/>
  <c r="Q62" i="4" s="1"/>
  <c r="L148" i="4"/>
  <c r="P148" i="4" s="1"/>
  <c r="Q148" i="4" s="1"/>
  <c r="L127" i="4"/>
  <c r="P127" i="4" s="1"/>
  <c r="Q127" i="4" s="1"/>
  <c r="L21" i="4"/>
  <c r="P21" i="4" s="1"/>
  <c r="Q21" i="4" s="1"/>
  <c r="L98" i="4"/>
  <c r="P98" i="4" s="1"/>
  <c r="Q98" i="4" s="1"/>
  <c r="L151" i="4"/>
  <c r="P151" i="4" s="1"/>
  <c r="Q151" i="4" s="1"/>
  <c r="L93" i="4"/>
  <c r="P93" i="4" s="1"/>
  <c r="Q93" i="4" s="1"/>
  <c r="L90" i="4"/>
  <c r="P90" i="4" s="1"/>
  <c r="Q90" i="4" s="1"/>
  <c r="L119" i="4"/>
  <c r="P119" i="4" s="1"/>
  <c r="Q119" i="4" s="1"/>
  <c r="L120" i="4"/>
  <c r="P120" i="4" s="1"/>
  <c r="Q120" i="4" s="1"/>
  <c r="L8" i="4"/>
  <c r="P8" i="4" s="1"/>
  <c r="Q8" i="4" s="1"/>
  <c r="L112" i="4"/>
  <c r="P112" i="4" s="1"/>
  <c r="Q112" i="4" s="1"/>
  <c r="L122" i="4"/>
  <c r="P122" i="4" s="1"/>
  <c r="Q122" i="4" s="1"/>
  <c r="L64" i="4"/>
  <c r="P64" i="4" s="1"/>
  <c r="Q64" i="4" s="1"/>
  <c r="L38" i="4"/>
  <c r="P38" i="4" s="1"/>
  <c r="Q38" i="4" s="1"/>
  <c r="L59" i="4"/>
  <c r="P59" i="4" s="1"/>
  <c r="Q59" i="4" s="1"/>
  <c r="L39" i="4"/>
  <c r="P39" i="4" s="1"/>
  <c r="Q39" i="4" s="1"/>
  <c r="L56" i="4"/>
  <c r="P56" i="4" s="1"/>
  <c r="Q56" i="4" s="1"/>
  <c r="L125" i="4"/>
  <c r="P125" i="4" s="1"/>
  <c r="Q125" i="4" s="1"/>
  <c r="L24" i="4"/>
  <c r="P24" i="4" s="1"/>
  <c r="Q24" i="4" s="1"/>
  <c r="L137" i="4"/>
  <c r="P137" i="4" s="1"/>
  <c r="Q137" i="4" s="1"/>
  <c r="L123" i="4"/>
  <c r="P123" i="4" s="1"/>
  <c r="Q123" i="4" s="1"/>
  <c r="L12" i="4"/>
  <c r="P12" i="4" s="1"/>
  <c r="Q12" i="4" s="1"/>
  <c r="L87" i="4"/>
  <c r="P87" i="4" s="1"/>
  <c r="Q87" i="4" s="1"/>
  <c r="L13" i="4"/>
  <c r="P13" i="4" s="1"/>
  <c r="Q13" i="4" s="1"/>
  <c r="L22" i="4"/>
  <c r="P22" i="4" s="1"/>
  <c r="Q22" i="4" s="1"/>
  <c r="L33" i="4"/>
  <c r="P33" i="4" s="1"/>
  <c r="Q33" i="4" s="1"/>
  <c r="L45" i="4"/>
  <c r="P45" i="4" s="1"/>
  <c r="Q45" i="4" s="1"/>
  <c r="L72" i="4"/>
  <c r="P72" i="4" s="1"/>
  <c r="Q72" i="4" s="1"/>
  <c r="L136" i="4"/>
  <c r="P136" i="4" s="1"/>
  <c r="Q136" i="4" s="1"/>
  <c r="L149" i="4"/>
  <c r="P149" i="4" s="1"/>
  <c r="Q149" i="4" s="1"/>
  <c r="L14" i="4"/>
  <c r="P14" i="4" s="1"/>
  <c r="Q14" i="4" s="1"/>
  <c r="L147" i="4"/>
  <c r="P147" i="4" s="1"/>
  <c r="Q147" i="4" s="1"/>
  <c r="L94" i="4"/>
  <c r="P94" i="4" s="1"/>
  <c r="Q94" i="4" s="1"/>
  <c r="L86" i="4"/>
  <c r="P86" i="4" s="1"/>
  <c r="Q86" i="4" s="1"/>
  <c r="L60" i="4"/>
  <c r="P60" i="4" s="1"/>
  <c r="Q60" i="4" s="1"/>
  <c r="L36" i="4"/>
  <c r="P36" i="4" s="1"/>
  <c r="Q36" i="4" s="1"/>
  <c r="L53" i="4"/>
  <c r="P53" i="4" s="1"/>
  <c r="Q53" i="4" s="1"/>
  <c r="L35" i="4"/>
  <c r="P35" i="4" s="1"/>
  <c r="Q35" i="4" s="1"/>
  <c r="L108" i="4"/>
  <c r="P108" i="4" s="1"/>
  <c r="Q108" i="4" s="1"/>
  <c r="L52" i="4"/>
  <c r="P52" i="4" s="1"/>
  <c r="Q52" i="4" s="1"/>
  <c r="L18" i="4"/>
  <c r="P18" i="4" s="1"/>
  <c r="Q18" i="4" s="1"/>
  <c r="L145" i="4"/>
  <c r="P145" i="4" s="1"/>
  <c r="Q145" i="4" s="1"/>
  <c r="L103" i="4"/>
  <c r="P103" i="4" s="1"/>
  <c r="Q103" i="4" s="1"/>
  <c r="L141" i="4"/>
  <c r="P141" i="4" s="1"/>
  <c r="Q141" i="4" s="1"/>
  <c r="L17" i="4"/>
  <c r="P17" i="4" s="1"/>
  <c r="Q17" i="4" s="1"/>
  <c r="L91" i="4"/>
  <c r="P91" i="4" s="1"/>
  <c r="Q91" i="4" s="1"/>
  <c r="L129" i="4"/>
  <c r="P129" i="4" s="1"/>
  <c r="Q129" i="4" s="1"/>
  <c r="L9" i="4"/>
  <c r="P9" i="4" s="1"/>
  <c r="Q9" i="4" s="1"/>
  <c r="L111" i="4"/>
  <c r="P111" i="4" s="1"/>
  <c r="Q111" i="4" s="1"/>
  <c r="L2" i="4"/>
  <c r="P2" i="4" l="1"/>
  <c r="Q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<sst xmlns="http://schemas.openxmlformats.org/spreadsheetml/2006/main" count="1174" uniqueCount="72">
  <si>
    <t xml:space="preserve">Minimum BGF required  = </t>
  </si>
  <si>
    <t>Bebyggelse</t>
  </si>
  <si>
    <t>Boligbebyggelse</t>
  </si>
  <si>
    <t>Kulturinstitusjoner og idrettsanlegg</t>
  </si>
  <si>
    <t>Samferdsel</t>
  </si>
  <si>
    <t>Kjørevei med fortau, gang- og sykkelanlegg</t>
  </si>
  <si>
    <t>Kategori</t>
  </si>
  <si>
    <t>Beskrivelse</t>
  </si>
  <si>
    <t>Geografisk beliggenhet</t>
  </si>
  <si>
    <t>Normtall (BGF)</t>
  </si>
  <si>
    <t>Småhusområder</t>
  </si>
  <si>
    <t>Tett by</t>
  </si>
  <si>
    <t>Åpen by</t>
  </si>
  <si>
    <t>Undervisning, barnehage og helse-/omsorgsinstitusjoner</t>
  </si>
  <si>
    <t>Kontor, forretning og annen tjenesteyting</t>
  </si>
  <si>
    <t>Kombinert bebyggelse og anleggsformål</t>
  </si>
  <si>
    <t>Hovedformål</t>
  </si>
  <si>
    <t>Industri og lager</t>
  </si>
  <si>
    <t>Hele byen</t>
  </si>
  <si>
    <t>Gatetun, gågate og privat kjørevei</t>
  </si>
  <si>
    <t>Torg/plass</t>
  </si>
  <si>
    <t xml:space="preserve">Source: </t>
  </si>
  <si>
    <t>2023 09 27 Regneark</t>
  </si>
  <si>
    <t>Type of block</t>
  </si>
  <si>
    <t>Geographic location</t>
  </si>
  <si>
    <t>Type</t>
  </si>
  <si>
    <t>S1</t>
  </si>
  <si>
    <t>S2</t>
  </si>
  <si>
    <t>S3</t>
  </si>
  <si>
    <t>S4</t>
  </si>
  <si>
    <t>S5_Type</t>
  </si>
  <si>
    <t>S5</t>
  </si>
  <si>
    <t>S5_Aimp</t>
  </si>
  <si>
    <t>S7_Type</t>
  </si>
  <si>
    <t>S7</t>
  </si>
  <si>
    <t>S7_Aimp</t>
  </si>
  <si>
    <t>S8_Type</t>
  </si>
  <si>
    <t>S8</t>
  </si>
  <si>
    <t>S8_Aimp</t>
  </si>
  <si>
    <t>S9_Type</t>
  </si>
  <si>
    <t>S9</t>
  </si>
  <si>
    <t>S9_Aimp</t>
  </si>
  <si>
    <t>S10_Type</t>
  </si>
  <si>
    <t>S10</t>
  </si>
  <si>
    <t>S10_Aimp</t>
  </si>
  <si>
    <t>S11_Type</t>
  </si>
  <si>
    <t>S11</t>
  </si>
  <si>
    <t>S11_Aimp</t>
  </si>
  <si>
    <t>GR20</t>
  </si>
  <si>
    <t>BC</t>
  </si>
  <si>
    <t>TRE</t>
  </si>
  <si>
    <t>GS</t>
  </si>
  <si>
    <t>GR5</t>
  </si>
  <si>
    <t>Bioretention cell</t>
  </si>
  <si>
    <t>Grass swale</t>
  </si>
  <si>
    <t>Trees</t>
  </si>
  <si>
    <t>BGF values for LID</t>
  </si>
  <si>
    <r>
      <t>per m</t>
    </r>
    <r>
      <rPr>
        <vertAlign val="superscript"/>
        <sz val="11"/>
        <color theme="1"/>
        <rFont val="Aptos Narrow"/>
        <family val="2"/>
        <scheme val="minor"/>
      </rPr>
      <t>2</t>
    </r>
  </si>
  <si>
    <t>per stk</t>
  </si>
  <si>
    <t>Green roof (5cm)</t>
  </si>
  <si>
    <t>Green roof (20cm)</t>
  </si>
  <si>
    <t>Total additional pervious area</t>
  </si>
  <si>
    <t>Green terrain</t>
  </si>
  <si>
    <t>Total pervious area</t>
  </si>
  <si>
    <t>Total area</t>
  </si>
  <si>
    <r>
      <t>m</t>
    </r>
    <r>
      <rPr>
        <vertAlign val="superscript"/>
        <sz val="11"/>
        <color theme="1"/>
        <rFont val="Aptos Narrow"/>
        <family val="2"/>
        <scheme val="minor"/>
      </rPr>
      <t>2</t>
    </r>
  </si>
  <si>
    <t>Total BGF_LID</t>
  </si>
  <si>
    <t>Total</t>
  </si>
  <si>
    <t>Total BGF/m2</t>
  </si>
  <si>
    <t>Existing trees</t>
  </si>
  <si>
    <t>No.trees in pervious areas</t>
  </si>
  <si>
    <t>Addition from trees in pervious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</si>
</sst>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3" borderId="6" xfId="0" applyFill="1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iva365-my.sharepoint.com/personal/astha_bista_niva_no/Documents/PhD_Work/Work/PartII/Loren/BGF/2023%2009%2027%20Regneark.xlsx" TargetMode="External"/><Relationship Id="rId1" Type="http://schemas.openxmlformats.org/officeDocument/2006/relationships/externalLinkPath" Target="/personal/astha_bista_niva_no/Documents/PhD_Work/Work/PartII/Loren/BGF/2023%2009%2027%20Regneark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iva365-my.sharepoint.com/personal/astha_bista_niva_no/Documents/PhD_Work/Work/PartII/Loren/Imperviouspercent.xlsx" TargetMode="External"/><Relationship Id="rId1" Type="http://schemas.openxmlformats.org/officeDocument/2006/relationships/externalLinkPath" Target="/personal/astha_bista_niva_no/Documents/PhD_Work/Work/PartII/Loren/Imperviouspercen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BI\OneDrive%20-%20NIVA\Documents\GitHub\SWMM_MOO\01_Preprocessing\0102_Copy_of_Random_generation_of_scenarios.csv" TargetMode="External"/><Relationship Id="rId1" Type="http://schemas.openxmlformats.org/officeDocument/2006/relationships/externalLinkPath" Target="file:///C:\Users\ABI\OneDrive%20-%20NIVA\Documents\GitHub\SWMM_MOO\01_Preprocessing\0102_Copy_of_Random_generation_of_scenario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rm"/>
      <sheetName val="(DagMånedÅr-assistent)"/>
    </sheetNames>
    <sheetDataSet>
      <sheetData sheetId="0">
        <row r="13">
          <cell r="F13">
            <v>1.4</v>
          </cell>
        </row>
        <row r="19">
          <cell r="F19">
            <v>0.5</v>
          </cell>
        </row>
        <row r="20">
          <cell r="F20">
            <v>0.3</v>
          </cell>
        </row>
        <row r="23">
          <cell r="F23">
            <v>3</v>
          </cell>
        </row>
        <row r="24">
          <cell r="F24">
            <v>1</v>
          </cell>
        </row>
        <row r="31">
          <cell r="F31">
            <v>50</v>
          </cell>
        </row>
        <row r="33">
          <cell r="F33">
            <v>30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Landuse_Area"/>
      <sheetName val="Sheet2"/>
      <sheetName val="Sheet3"/>
      <sheetName val="Subcatchment width"/>
      <sheetName val="Sheet4"/>
    </sheetNames>
    <sheetDataSet>
      <sheetData sheetId="0"/>
      <sheetData sheetId="1">
        <row r="7">
          <cell r="C7">
            <v>6262</v>
          </cell>
        </row>
      </sheetData>
      <sheetData sheetId="2">
        <row r="21">
          <cell r="B21">
            <v>1736.203659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102_Copy_of_Random_generation_"/>
    </sheetNames>
    <sheetDataSet>
      <sheetData sheetId="0">
        <row r="2">
          <cell r="O2">
            <v>0</v>
          </cell>
          <cell r="P2">
            <v>0</v>
          </cell>
          <cell r="W2">
            <v>999</v>
          </cell>
          <cell r="X2">
            <v>0</v>
          </cell>
          <cell r="AE2">
            <v>999</v>
          </cell>
          <cell r="AF2">
            <v>0</v>
          </cell>
          <cell r="AM2">
            <v>999</v>
          </cell>
          <cell r="AN2">
            <v>0</v>
          </cell>
          <cell r="AU2">
            <v>999</v>
          </cell>
          <cell r="AV2">
            <v>0</v>
          </cell>
          <cell r="BC2">
            <v>999</v>
          </cell>
          <cell r="BD2">
            <v>0</v>
          </cell>
        </row>
        <row r="3">
          <cell r="O3">
            <v>999</v>
          </cell>
          <cell r="P3">
            <v>0</v>
          </cell>
          <cell r="W3">
            <v>999</v>
          </cell>
          <cell r="X3">
            <v>0</v>
          </cell>
          <cell r="AE3">
            <v>999</v>
          </cell>
          <cell r="AF3">
            <v>0</v>
          </cell>
          <cell r="AM3">
            <v>999</v>
          </cell>
          <cell r="AN3">
            <v>0</v>
          </cell>
          <cell r="AU3">
            <v>999</v>
          </cell>
          <cell r="AV3">
            <v>0</v>
          </cell>
          <cell r="BC3">
            <v>999</v>
          </cell>
          <cell r="BD3">
            <v>0</v>
          </cell>
        </row>
        <row r="4">
          <cell r="O4">
            <v>3</v>
          </cell>
          <cell r="P4">
            <v>2</v>
          </cell>
          <cell r="W4">
            <v>999</v>
          </cell>
          <cell r="X4">
            <v>0</v>
          </cell>
          <cell r="AE4">
            <v>999</v>
          </cell>
          <cell r="AF4">
            <v>0</v>
          </cell>
          <cell r="AM4">
            <v>999</v>
          </cell>
          <cell r="AN4">
            <v>0</v>
          </cell>
          <cell r="AU4">
            <v>4</v>
          </cell>
          <cell r="AV4">
            <v>3</v>
          </cell>
          <cell r="BC4">
            <v>999</v>
          </cell>
          <cell r="BD4">
            <v>0</v>
          </cell>
        </row>
        <row r="5">
          <cell r="O5">
            <v>999</v>
          </cell>
          <cell r="P5">
            <v>0</v>
          </cell>
          <cell r="W5">
            <v>999</v>
          </cell>
          <cell r="X5">
            <v>0</v>
          </cell>
          <cell r="AE5">
            <v>999</v>
          </cell>
          <cell r="AF5">
            <v>0</v>
          </cell>
          <cell r="AM5">
            <v>999</v>
          </cell>
          <cell r="AN5">
            <v>0</v>
          </cell>
          <cell r="AU5">
            <v>999</v>
          </cell>
          <cell r="AV5">
            <v>0</v>
          </cell>
          <cell r="BC5">
            <v>999</v>
          </cell>
          <cell r="BD5">
            <v>0</v>
          </cell>
        </row>
        <row r="6">
          <cell r="O6">
            <v>999</v>
          </cell>
          <cell r="P6">
            <v>0</v>
          </cell>
          <cell r="W6">
            <v>999</v>
          </cell>
          <cell r="X6">
            <v>0</v>
          </cell>
          <cell r="AE6">
            <v>6</v>
          </cell>
          <cell r="AF6">
            <v>5</v>
          </cell>
          <cell r="AM6">
            <v>2</v>
          </cell>
          <cell r="AN6">
            <v>2</v>
          </cell>
          <cell r="AU6">
            <v>999</v>
          </cell>
          <cell r="AV6">
            <v>0</v>
          </cell>
          <cell r="BC6">
            <v>999</v>
          </cell>
          <cell r="BD6">
            <v>0</v>
          </cell>
        </row>
        <row r="7">
          <cell r="O7">
            <v>999</v>
          </cell>
          <cell r="P7">
            <v>0</v>
          </cell>
          <cell r="W7">
            <v>3</v>
          </cell>
          <cell r="X7">
            <v>2</v>
          </cell>
          <cell r="AE7">
            <v>6</v>
          </cell>
          <cell r="AF7">
            <v>5</v>
          </cell>
          <cell r="AM7">
            <v>6</v>
          </cell>
          <cell r="AN7">
            <v>5</v>
          </cell>
          <cell r="AU7">
            <v>999</v>
          </cell>
          <cell r="AV7">
            <v>0</v>
          </cell>
          <cell r="BC7">
            <v>999</v>
          </cell>
          <cell r="BD7">
            <v>0</v>
          </cell>
        </row>
        <row r="8">
          <cell r="O8">
            <v>999</v>
          </cell>
          <cell r="P8">
            <v>0</v>
          </cell>
          <cell r="W8">
            <v>999</v>
          </cell>
          <cell r="X8">
            <v>0</v>
          </cell>
          <cell r="AE8">
            <v>5</v>
          </cell>
          <cell r="AF8">
            <v>4</v>
          </cell>
          <cell r="AM8">
            <v>999</v>
          </cell>
          <cell r="AN8">
            <v>0</v>
          </cell>
          <cell r="AU8">
            <v>999</v>
          </cell>
          <cell r="AV8">
            <v>0</v>
          </cell>
          <cell r="BC8">
            <v>5</v>
          </cell>
          <cell r="BD8">
            <v>3</v>
          </cell>
        </row>
        <row r="9">
          <cell r="O9">
            <v>999</v>
          </cell>
          <cell r="P9">
            <v>0</v>
          </cell>
          <cell r="W9">
            <v>999</v>
          </cell>
          <cell r="X9">
            <v>0</v>
          </cell>
          <cell r="AE9">
            <v>999</v>
          </cell>
          <cell r="AF9">
            <v>0</v>
          </cell>
          <cell r="AM9">
            <v>999</v>
          </cell>
          <cell r="AN9">
            <v>0</v>
          </cell>
          <cell r="AU9">
            <v>6</v>
          </cell>
          <cell r="AV9">
            <v>4</v>
          </cell>
          <cell r="BC9">
            <v>999</v>
          </cell>
          <cell r="BD9">
            <v>0</v>
          </cell>
        </row>
        <row r="10">
          <cell r="O10">
            <v>999</v>
          </cell>
          <cell r="P10">
            <v>0</v>
          </cell>
          <cell r="W10">
            <v>999</v>
          </cell>
          <cell r="X10">
            <v>0</v>
          </cell>
          <cell r="AE10">
            <v>999</v>
          </cell>
          <cell r="AF10">
            <v>0</v>
          </cell>
          <cell r="AM10">
            <v>5</v>
          </cell>
          <cell r="AN10">
            <v>4</v>
          </cell>
          <cell r="AU10">
            <v>999</v>
          </cell>
          <cell r="AV10">
            <v>0</v>
          </cell>
          <cell r="BC10">
            <v>999</v>
          </cell>
          <cell r="BD10">
            <v>0</v>
          </cell>
        </row>
        <row r="11">
          <cell r="O11">
            <v>2</v>
          </cell>
          <cell r="P11">
            <v>2</v>
          </cell>
          <cell r="W11">
            <v>999</v>
          </cell>
          <cell r="X11">
            <v>0</v>
          </cell>
          <cell r="AE11">
            <v>999</v>
          </cell>
          <cell r="AF11">
            <v>0</v>
          </cell>
          <cell r="AM11">
            <v>999</v>
          </cell>
          <cell r="AN11">
            <v>0</v>
          </cell>
          <cell r="AU11">
            <v>2</v>
          </cell>
          <cell r="AV11">
            <v>1</v>
          </cell>
          <cell r="BC11">
            <v>999</v>
          </cell>
          <cell r="BD11">
            <v>0</v>
          </cell>
        </row>
        <row r="12">
          <cell r="O12">
            <v>999</v>
          </cell>
          <cell r="P12">
            <v>0</v>
          </cell>
          <cell r="W12">
            <v>999</v>
          </cell>
          <cell r="X12">
            <v>0</v>
          </cell>
          <cell r="AE12">
            <v>999</v>
          </cell>
          <cell r="AF12">
            <v>0</v>
          </cell>
          <cell r="AM12">
            <v>5</v>
          </cell>
          <cell r="AN12">
            <v>4</v>
          </cell>
          <cell r="AU12">
            <v>999</v>
          </cell>
          <cell r="AV12">
            <v>0</v>
          </cell>
          <cell r="BC12">
            <v>999</v>
          </cell>
          <cell r="BD12">
            <v>0</v>
          </cell>
        </row>
        <row r="13">
          <cell r="O13">
            <v>999</v>
          </cell>
          <cell r="P13">
            <v>0</v>
          </cell>
          <cell r="W13">
            <v>999</v>
          </cell>
          <cell r="X13">
            <v>0</v>
          </cell>
          <cell r="AE13">
            <v>999</v>
          </cell>
          <cell r="AF13">
            <v>0</v>
          </cell>
          <cell r="AM13">
            <v>1</v>
          </cell>
          <cell r="AN13">
            <v>1</v>
          </cell>
          <cell r="AU13">
            <v>999</v>
          </cell>
          <cell r="AV13">
            <v>0</v>
          </cell>
          <cell r="BC13">
            <v>999</v>
          </cell>
          <cell r="BD13">
            <v>0</v>
          </cell>
        </row>
        <row r="14">
          <cell r="O14">
            <v>999</v>
          </cell>
          <cell r="P14">
            <v>0</v>
          </cell>
          <cell r="W14">
            <v>999</v>
          </cell>
          <cell r="X14">
            <v>0</v>
          </cell>
          <cell r="AE14">
            <v>999</v>
          </cell>
          <cell r="AF14">
            <v>0</v>
          </cell>
          <cell r="AM14">
            <v>6</v>
          </cell>
          <cell r="AN14">
            <v>5</v>
          </cell>
          <cell r="AU14">
            <v>999</v>
          </cell>
          <cell r="AV14">
            <v>0</v>
          </cell>
          <cell r="BC14">
            <v>999</v>
          </cell>
          <cell r="BD14">
            <v>0</v>
          </cell>
        </row>
        <row r="15">
          <cell r="O15">
            <v>999</v>
          </cell>
          <cell r="P15">
            <v>0</v>
          </cell>
          <cell r="W15">
            <v>999</v>
          </cell>
          <cell r="X15">
            <v>0</v>
          </cell>
          <cell r="AE15">
            <v>999</v>
          </cell>
          <cell r="AF15">
            <v>0</v>
          </cell>
          <cell r="AM15">
            <v>999</v>
          </cell>
          <cell r="AN15">
            <v>0</v>
          </cell>
          <cell r="AU15">
            <v>999</v>
          </cell>
          <cell r="AV15">
            <v>0</v>
          </cell>
          <cell r="BC15">
            <v>999</v>
          </cell>
          <cell r="BD15">
            <v>0</v>
          </cell>
        </row>
        <row r="16">
          <cell r="O16">
            <v>1</v>
          </cell>
          <cell r="P16">
            <v>1</v>
          </cell>
          <cell r="W16">
            <v>999</v>
          </cell>
          <cell r="X16">
            <v>0</v>
          </cell>
          <cell r="AE16">
            <v>999</v>
          </cell>
          <cell r="AF16">
            <v>0</v>
          </cell>
          <cell r="AM16">
            <v>999</v>
          </cell>
          <cell r="AN16">
            <v>0</v>
          </cell>
          <cell r="AU16">
            <v>999</v>
          </cell>
          <cell r="AV16">
            <v>0</v>
          </cell>
          <cell r="BC16">
            <v>999</v>
          </cell>
          <cell r="BD16">
            <v>0</v>
          </cell>
        </row>
        <row r="17">
          <cell r="O17">
            <v>999</v>
          </cell>
          <cell r="P17">
            <v>0</v>
          </cell>
          <cell r="W17">
            <v>999</v>
          </cell>
          <cell r="X17">
            <v>0</v>
          </cell>
          <cell r="AE17">
            <v>999</v>
          </cell>
          <cell r="AF17">
            <v>0</v>
          </cell>
          <cell r="AM17">
            <v>5</v>
          </cell>
          <cell r="AN17">
            <v>4</v>
          </cell>
          <cell r="AU17">
            <v>999</v>
          </cell>
          <cell r="AV17">
            <v>0</v>
          </cell>
          <cell r="BC17">
            <v>999</v>
          </cell>
          <cell r="BD17">
            <v>0</v>
          </cell>
        </row>
        <row r="18">
          <cell r="O18">
            <v>999</v>
          </cell>
          <cell r="P18">
            <v>0</v>
          </cell>
          <cell r="W18">
            <v>999</v>
          </cell>
          <cell r="X18">
            <v>0</v>
          </cell>
          <cell r="AE18">
            <v>999</v>
          </cell>
          <cell r="AF18">
            <v>0</v>
          </cell>
          <cell r="AM18">
            <v>0</v>
          </cell>
          <cell r="AN18">
            <v>0</v>
          </cell>
          <cell r="AU18">
            <v>999</v>
          </cell>
          <cell r="AV18">
            <v>0</v>
          </cell>
          <cell r="BC18">
            <v>999</v>
          </cell>
          <cell r="BD18">
            <v>0</v>
          </cell>
        </row>
        <row r="19">
          <cell r="O19">
            <v>999</v>
          </cell>
          <cell r="P19">
            <v>0</v>
          </cell>
          <cell r="W19">
            <v>999</v>
          </cell>
          <cell r="X19">
            <v>0</v>
          </cell>
          <cell r="AE19">
            <v>999</v>
          </cell>
          <cell r="AF19">
            <v>0</v>
          </cell>
          <cell r="AM19">
            <v>999</v>
          </cell>
          <cell r="AN19">
            <v>0</v>
          </cell>
          <cell r="AU19">
            <v>999</v>
          </cell>
          <cell r="AV19">
            <v>0</v>
          </cell>
          <cell r="BC19">
            <v>999</v>
          </cell>
          <cell r="BD19">
            <v>0</v>
          </cell>
        </row>
        <row r="20">
          <cell r="O20">
            <v>999</v>
          </cell>
          <cell r="P20">
            <v>0</v>
          </cell>
          <cell r="W20">
            <v>0</v>
          </cell>
          <cell r="X20">
            <v>0</v>
          </cell>
          <cell r="AE20">
            <v>999</v>
          </cell>
          <cell r="AF20">
            <v>0</v>
          </cell>
          <cell r="AM20">
            <v>999</v>
          </cell>
          <cell r="AN20">
            <v>0</v>
          </cell>
          <cell r="AU20">
            <v>6</v>
          </cell>
          <cell r="AV20">
            <v>4</v>
          </cell>
          <cell r="BC20">
            <v>999</v>
          </cell>
          <cell r="BD20">
            <v>0</v>
          </cell>
        </row>
        <row r="21">
          <cell r="O21">
            <v>999</v>
          </cell>
          <cell r="P21">
            <v>0</v>
          </cell>
          <cell r="W21">
            <v>999</v>
          </cell>
          <cell r="X21">
            <v>0</v>
          </cell>
          <cell r="AE21">
            <v>999</v>
          </cell>
          <cell r="AF21">
            <v>0</v>
          </cell>
          <cell r="AM21">
            <v>999</v>
          </cell>
          <cell r="AN21">
            <v>0</v>
          </cell>
          <cell r="AU21">
            <v>999</v>
          </cell>
          <cell r="AV21">
            <v>0</v>
          </cell>
          <cell r="BC21">
            <v>999</v>
          </cell>
          <cell r="BD21">
            <v>0</v>
          </cell>
        </row>
        <row r="22">
          <cell r="O22">
            <v>999</v>
          </cell>
          <cell r="P22">
            <v>0</v>
          </cell>
          <cell r="W22">
            <v>1</v>
          </cell>
          <cell r="X22">
            <v>1</v>
          </cell>
          <cell r="AE22">
            <v>999</v>
          </cell>
          <cell r="AF22">
            <v>0</v>
          </cell>
          <cell r="AM22">
            <v>999</v>
          </cell>
          <cell r="AN22">
            <v>0</v>
          </cell>
          <cell r="AU22">
            <v>999</v>
          </cell>
          <cell r="AV22">
            <v>0</v>
          </cell>
          <cell r="BC22">
            <v>999</v>
          </cell>
          <cell r="BD22">
            <v>0</v>
          </cell>
        </row>
        <row r="23">
          <cell r="O23">
            <v>999</v>
          </cell>
          <cell r="P23">
            <v>0</v>
          </cell>
          <cell r="W23">
            <v>4</v>
          </cell>
          <cell r="X23">
            <v>3</v>
          </cell>
          <cell r="AE23">
            <v>4</v>
          </cell>
          <cell r="AF23">
            <v>3</v>
          </cell>
          <cell r="AM23">
            <v>6</v>
          </cell>
          <cell r="AN23">
            <v>5</v>
          </cell>
          <cell r="AU23">
            <v>999</v>
          </cell>
          <cell r="AV23">
            <v>0</v>
          </cell>
          <cell r="BC23">
            <v>0</v>
          </cell>
          <cell r="BD23">
            <v>0</v>
          </cell>
        </row>
        <row r="24">
          <cell r="O24">
            <v>999</v>
          </cell>
          <cell r="P24">
            <v>0</v>
          </cell>
          <cell r="W24">
            <v>3</v>
          </cell>
          <cell r="X24">
            <v>2</v>
          </cell>
          <cell r="AE24">
            <v>999</v>
          </cell>
          <cell r="AF24">
            <v>0</v>
          </cell>
          <cell r="AM24">
            <v>999</v>
          </cell>
          <cell r="AN24">
            <v>0</v>
          </cell>
          <cell r="AU24">
            <v>3</v>
          </cell>
          <cell r="AV24">
            <v>2</v>
          </cell>
          <cell r="BC24">
            <v>0</v>
          </cell>
          <cell r="BD24">
            <v>0</v>
          </cell>
        </row>
        <row r="25">
          <cell r="O25">
            <v>1</v>
          </cell>
          <cell r="P25">
            <v>1</v>
          </cell>
          <cell r="W25">
            <v>999</v>
          </cell>
          <cell r="X25">
            <v>0</v>
          </cell>
          <cell r="AE25">
            <v>999</v>
          </cell>
          <cell r="AF25">
            <v>0</v>
          </cell>
          <cell r="AM25">
            <v>2</v>
          </cell>
          <cell r="AN25">
            <v>2</v>
          </cell>
          <cell r="AU25">
            <v>999</v>
          </cell>
          <cell r="AV25">
            <v>0</v>
          </cell>
          <cell r="BC25">
            <v>999</v>
          </cell>
          <cell r="BD25">
            <v>0</v>
          </cell>
        </row>
        <row r="26">
          <cell r="O26">
            <v>999</v>
          </cell>
          <cell r="P26">
            <v>0</v>
          </cell>
          <cell r="W26">
            <v>1</v>
          </cell>
          <cell r="X26">
            <v>1</v>
          </cell>
          <cell r="AE26">
            <v>2</v>
          </cell>
          <cell r="AF26">
            <v>2</v>
          </cell>
          <cell r="AM26">
            <v>999</v>
          </cell>
          <cell r="AN26">
            <v>0</v>
          </cell>
          <cell r="AU26">
            <v>999</v>
          </cell>
          <cell r="AV26">
            <v>0</v>
          </cell>
          <cell r="BC26">
            <v>1</v>
          </cell>
          <cell r="BD26">
            <v>1</v>
          </cell>
        </row>
        <row r="27">
          <cell r="O27">
            <v>999</v>
          </cell>
          <cell r="P27">
            <v>0</v>
          </cell>
          <cell r="W27">
            <v>999</v>
          </cell>
          <cell r="X27">
            <v>0</v>
          </cell>
          <cell r="AE27">
            <v>999</v>
          </cell>
          <cell r="AF27">
            <v>0</v>
          </cell>
          <cell r="AM27">
            <v>999</v>
          </cell>
          <cell r="AN27">
            <v>0</v>
          </cell>
          <cell r="AU27">
            <v>999</v>
          </cell>
          <cell r="AV27">
            <v>0</v>
          </cell>
          <cell r="BC27">
            <v>999</v>
          </cell>
          <cell r="BD27">
            <v>0</v>
          </cell>
        </row>
        <row r="28">
          <cell r="O28">
            <v>999</v>
          </cell>
          <cell r="P28">
            <v>0</v>
          </cell>
          <cell r="W28">
            <v>999</v>
          </cell>
          <cell r="X28">
            <v>0</v>
          </cell>
          <cell r="AE28">
            <v>999</v>
          </cell>
          <cell r="AF28">
            <v>0</v>
          </cell>
          <cell r="AM28">
            <v>999</v>
          </cell>
          <cell r="AN28">
            <v>0</v>
          </cell>
          <cell r="AU28">
            <v>999</v>
          </cell>
          <cell r="AV28">
            <v>0</v>
          </cell>
          <cell r="BC28">
            <v>999</v>
          </cell>
          <cell r="BD28">
            <v>0</v>
          </cell>
        </row>
        <row r="29">
          <cell r="O29">
            <v>999</v>
          </cell>
          <cell r="P29">
            <v>0</v>
          </cell>
          <cell r="W29">
            <v>4</v>
          </cell>
          <cell r="X29">
            <v>3</v>
          </cell>
          <cell r="AE29">
            <v>999</v>
          </cell>
          <cell r="AF29">
            <v>0</v>
          </cell>
          <cell r="AM29">
            <v>999</v>
          </cell>
          <cell r="AN29">
            <v>0</v>
          </cell>
          <cell r="AU29">
            <v>999</v>
          </cell>
          <cell r="AV29">
            <v>0</v>
          </cell>
          <cell r="BC29">
            <v>0</v>
          </cell>
          <cell r="BD29">
            <v>0</v>
          </cell>
        </row>
        <row r="30">
          <cell r="O30">
            <v>999</v>
          </cell>
          <cell r="P30">
            <v>0</v>
          </cell>
          <cell r="W30">
            <v>3</v>
          </cell>
          <cell r="X30">
            <v>2</v>
          </cell>
          <cell r="AE30">
            <v>999</v>
          </cell>
          <cell r="AF30">
            <v>0</v>
          </cell>
          <cell r="AM30">
            <v>999</v>
          </cell>
          <cell r="AN30">
            <v>0</v>
          </cell>
          <cell r="AU30">
            <v>999</v>
          </cell>
          <cell r="AV30">
            <v>0</v>
          </cell>
          <cell r="BC30">
            <v>999</v>
          </cell>
          <cell r="BD30">
            <v>0</v>
          </cell>
        </row>
        <row r="31">
          <cell r="O31">
            <v>999</v>
          </cell>
          <cell r="P31">
            <v>0</v>
          </cell>
          <cell r="W31">
            <v>2</v>
          </cell>
          <cell r="X31">
            <v>1</v>
          </cell>
          <cell r="AE31">
            <v>999</v>
          </cell>
          <cell r="AF31">
            <v>0</v>
          </cell>
          <cell r="AM31">
            <v>999</v>
          </cell>
          <cell r="AN31">
            <v>0</v>
          </cell>
          <cell r="AU31">
            <v>999</v>
          </cell>
          <cell r="AV31">
            <v>0</v>
          </cell>
          <cell r="BC31">
            <v>0</v>
          </cell>
          <cell r="BD31">
            <v>0</v>
          </cell>
        </row>
        <row r="32">
          <cell r="O32">
            <v>4</v>
          </cell>
          <cell r="P32">
            <v>3</v>
          </cell>
          <cell r="W32">
            <v>999</v>
          </cell>
          <cell r="X32">
            <v>0</v>
          </cell>
          <cell r="AE32">
            <v>999</v>
          </cell>
          <cell r="AF32">
            <v>0</v>
          </cell>
          <cell r="AM32">
            <v>999</v>
          </cell>
          <cell r="AN32">
            <v>0</v>
          </cell>
          <cell r="AU32">
            <v>999</v>
          </cell>
          <cell r="AV32">
            <v>0</v>
          </cell>
          <cell r="BC32">
            <v>999</v>
          </cell>
          <cell r="BD32">
            <v>0</v>
          </cell>
        </row>
        <row r="33">
          <cell r="O33">
            <v>5</v>
          </cell>
          <cell r="P33">
            <v>4</v>
          </cell>
          <cell r="W33">
            <v>1</v>
          </cell>
          <cell r="X33">
            <v>1</v>
          </cell>
          <cell r="AE33">
            <v>999</v>
          </cell>
          <cell r="AF33">
            <v>0</v>
          </cell>
          <cell r="AM33">
            <v>5</v>
          </cell>
          <cell r="AN33">
            <v>4</v>
          </cell>
          <cell r="AU33">
            <v>999</v>
          </cell>
          <cell r="AV33">
            <v>0</v>
          </cell>
          <cell r="BC33">
            <v>999</v>
          </cell>
          <cell r="BD33">
            <v>0</v>
          </cell>
        </row>
        <row r="34">
          <cell r="O34">
            <v>999</v>
          </cell>
          <cell r="P34">
            <v>0</v>
          </cell>
          <cell r="W34">
            <v>999</v>
          </cell>
          <cell r="X34">
            <v>0</v>
          </cell>
          <cell r="AE34">
            <v>4</v>
          </cell>
          <cell r="AF34">
            <v>3</v>
          </cell>
          <cell r="AM34">
            <v>0</v>
          </cell>
          <cell r="AN34">
            <v>0</v>
          </cell>
          <cell r="AU34">
            <v>999</v>
          </cell>
          <cell r="AV34">
            <v>0</v>
          </cell>
          <cell r="BC34">
            <v>999</v>
          </cell>
          <cell r="BD34">
            <v>0</v>
          </cell>
        </row>
        <row r="35">
          <cell r="O35">
            <v>999</v>
          </cell>
          <cell r="P35">
            <v>0</v>
          </cell>
          <cell r="W35">
            <v>999</v>
          </cell>
          <cell r="X35">
            <v>0</v>
          </cell>
          <cell r="AE35">
            <v>999</v>
          </cell>
          <cell r="AF35">
            <v>0</v>
          </cell>
          <cell r="AM35">
            <v>999</v>
          </cell>
          <cell r="AN35">
            <v>0</v>
          </cell>
          <cell r="AU35">
            <v>999</v>
          </cell>
          <cell r="AV35">
            <v>0</v>
          </cell>
          <cell r="BC35">
            <v>999</v>
          </cell>
          <cell r="BD35">
            <v>0</v>
          </cell>
        </row>
        <row r="36">
          <cell r="O36">
            <v>999</v>
          </cell>
          <cell r="P36">
            <v>0</v>
          </cell>
          <cell r="W36">
            <v>999</v>
          </cell>
          <cell r="X36">
            <v>0</v>
          </cell>
          <cell r="AE36">
            <v>1</v>
          </cell>
          <cell r="AF36">
            <v>1</v>
          </cell>
          <cell r="AM36">
            <v>999</v>
          </cell>
          <cell r="AN36">
            <v>0</v>
          </cell>
          <cell r="AU36">
            <v>999</v>
          </cell>
          <cell r="AV36">
            <v>0</v>
          </cell>
          <cell r="BC36">
            <v>999</v>
          </cell>
          <cell r="BD36">
            <v>0</v>
          </cell>
        </row>
        <row r="37">
          <cell r="O37">
            <v>1</v>
          </cell>
          <cell r="P37">
            <v>1</v>
          </cell>
          <cell r="W37">
            <v>999</v>
          </cell>
          <cell r="X37">
            <v>0</v>
          </cell>
          <cell r="AE37">
            <v>999</v>
          </cell>
          <cell r="AF37">
            <v>0</v>
          </cell>
          <cell r="AM37">
            <v>6</v>
          </cell>
          <cell r="AN37">
            <v>5</v>
          </cell>
          <cell r="AU37">
            <v>999</v>
          </cell>
          <cell r="AV37">
            <v>0</v>
          </cell>
          <cell r="BC37">
            <v>999</v>
          </cell>
          <cell r="BD37">
            <v>0</v>
          </cell>
        </row>
        <row r="38">
          <cell r="O38">
            <v>999</v>
          </cell>
          <cell r="P38">
            <v>0</v>
          </cell>
          <cell r="W38">
            <v>0</v>
          </cell>
          <cell r="X38">
            <v>0</v>
          </cell>
          <cell r="AE38">
            <v>999</v>
          </cell>
          <cell r="AF38">
            <v>0</v>
          </cell>
          <cell r="AM38">
            <v>999</v>
          </cell>
          <cell r="AN38">
            <v>0</v>
          </cell>
          <cell r="AU38">
            <v>999</v>
          </cell>
          <cell r="AV38">
            <v>0</v>
          </cell>
          <cell r="BC38">
            <v>999</v>
          </cell>
          <cell r="BD38">
            <v>0</v>
          </cell>
        </row>
        <row r="39">
          <cell r="O39">
            <v>999</v>
          </cell>
          <cell r="P39">
            <v>0</v>
          </cell>
          <cell r="W39">
            <v>999</v>
          </cell>
          <cell r="X39">
            <v>0</v>
          </cell>
          <cell r="AE39">
            <v>999</v>
          </cell>
          <cell r="AF39">
            <v>0</v>
          </cell>
          <cell r="AM39">
            <v>999</v>
          </cell>
          <cell r="AN39">
            <v>0</v>
          </cell>
          <cell r="AU39">
            <v>999</v>
          </cell>
          <cell r="AV39">
            <v>0</v>
          </cell>
          <cell r="BC39">
            <v>999</v>
          </cell>
          <cell r="BD39">
            <v>0</v>
          </cell>
        </row>
        <row r="40">
          <cell r="O40">
            <v>5</v>
          </cell>
          <cell r="P40">
            <v>4</v>
          </cell>
          <cell r="W40">
            <v>999</v>
          </cell>
          <cell r="X40">
            <v>0</v>
          </cell>
          <cell r="AE40">
            <v>999</v>
          </cell>
          <cell r="AF40">
            <v>0</v>
          </cell>
          <cell r="AM40">
            <v>999</v>
          </cell>
          <cell r="AN40">
            <v>0</v>
          </cell>
          <cell r="AU40">
            <v>999</v>
          </cell>
          <cell r="AV40">
            <v>0</v>
          </cell>
          <cell r="BC40">
            <v>999</v>
          </cell>
          <cell r="BD40">
            <v>0</v>
          </cell>
        </row>
        <row r="41">
          <cell r="O41">
            <v>999</v>
          </cell>
          <cell r="P41">
            <v>0</v>
          </cell>
          <cell r="W41">
            <v>999</v>
          </cell>
          <cell r="X41">
            <v>0</v>
          </cell>
          <cell r="AE41">
            <v>999</v>
          </cell>
          <cell r="AF41">
            <v>0</v>
          </cell>
          <cell r="AM41">
            <v>999</v>
          </cell>
          <cell r="AN41">
            <v>0</v>
          </cell>
          <cell r="AU41">
            <v>999</v>
          </cell>
          <cell r="AV41">
            <v>0</v>
          </cell>
          <cell r="BC41">
            <v>2</v>
          </cell>
          <cell r="BD41">
            <v>1</v>
          </cell>
        </row>
        <row r="42">
          <cell r="O42">
            <v>5</v>
          </cell>
          <cell r="P42">
            <v>4</v>
          </cell>
          <cell r="W42">
            <v>999</v>
          </cell>
          <cell r="X42">
            <v>0</v>
          </cell>
          <cell r="AE42">
            <v>4</v>
          </cell>
          <cell r="AF42">
            <v>3</v>
          </cell>
          <cell r="AM42">
            <v>999</v>
          </cell>
          <cell r="AN42">
            <v>0</v>
          </cell>
          <cell r="AU42">
            <v>5</v>
          </cell>
          <cell r="AV42">
            <v>3</v>
          </cell>
          <cell r="BC42">
            <v>999</v>
          </cell>
          <cell r="BD42">
            <v>0</v>
          </cell>
        </row>
        <row r="43">
          <cell r="O43">
            <v>999</v>
          </cell>
          <cell r="P43">
            <v>0</v>
          </cell>
          <cell r="W43">
            <v>999</v>
          </cell>
          <cell r="X43">
            <v>0</v>
          </cell>
          <cell r="AE43">
            <v>999</v>
          </cell>
          <cell r="AF43">
            <v>0</v>
          </cell>
          <cell r="AM43">
            <v>999</v>
          </cell>
          <cell r="AN43">
            <v>0</v>
          </cell>
          <cell r="AU43">
            <v>999</v>
          </cell>
          <cell r="AV43">
            <v>0</v>
          </cell>
          <cell r="BC43">
            <v>999</v>
          </cell>
          <cell r="BD43">
            <v>0</v>
          </cell>
        </row>
        <row r="44">
          <cell r="O44">
            <v>999</v>
          </cell>
          <cell r="P44">
            <v>0</v>
          </cell>
          <cell r="W44">
            <v>999</v>
          </cell>
          <cell r="X44">
            <v>0</v>
          </cell>
          <cell r="AE44">
            <v>999</v>
          </cell>
          <cell r="AF44">
            <v>0</v>
          </cell>
          <cell r="AM44">
            <v>999</v>
          </cell>
          <cell r="AN44">
            <v>0</v>
          </cell>
          <cell r="AU44">
            <v>2</v>
          </cell>
          <cell r="AV44">
            <v>1</v>
          </cell>
          <cell r="BC44">
            <v>999</v>
          </cell>
          <cell r="BD44">
            <v>0</v>
          </cell>
        </row>
        <row r="45">
          <cell r="O45">
            <v>0</v>
          </cell>
          <cell r="P45">
            <v>0</v>
          </cell>
          <cell r="W45">
            <v>4</v>
          </cell>
          <cell r="X45">
            <v>3</v>
          </cell>
          <cell r="AE45">
            <v>999</v>
          </cell>
          <cell r="AF45">
            <v>0</v>
          </cell>
          <cell r="AM45">
            <v>1</v>
          </cell>
          <cell r="AN45">
            <v>1</v>
          </cell>
          <cell r="AU45">
            <v>999</v>
          </cell>
          <cell r="AV45">
            <v>0</v>
          </cell>
          <cell r="BC45">
            <v>999</v>
          </cell>
          <cell r="BD45">
            <v>0</v>
          </cell>
        </row>
        <row r="46">
          <cell r="O46">
            <v>999</v>
          </cell>
          <cell r="P46">
            <v>0</v>
          </cell>
          <cell r="W46">
            <v>999</v>
          </cell>
          <cell r="X46">
            <v>0</v>
          </cell>
          <cell r="AE46">
            <v>999</v>
          </cell>
          <cell r="AF46">
            <v>0</v>
          </cell>
          <cell r="AM46">
            <v>4</v>
          </cell>
          <cell r="AN46">
            <v>3</v>
          </cell>
          <cell r="AU46">
            <v>999</v>
          </cell>
          <cell r="AV46">
            <v>0</v>
          </cell>
          <cell r="BC46">
            <v>999</v>
          </cell>
          <cell r="BD46">
            <v>0</v>
          </cell>
        </row>
        <row r="47">
          <cell r="O47">
            <v>999</v>
          </cell>
          <cell r="P47">
            <v>0</v>
          </cell>
          <cell r="W47">
            <v>1</v>
          </cell>
          <cell r="X47">
            <v>1</v>
          </cell>
          <cell r="AE47">
            <v>999</v>
          </cell>
          <cell r="AF47">
            <v>0</v>
          </cell>
          <cell r="AM47">
            <v>999</v>
          </cell>
          <cell r="AN47">
            <v>0</v>
          </cell>
          <cell r="AU47">
            <v>6</v>
          </cell>
          <cell r="AV47">
            <v>4</v>
          </cell>
          <cell r="BC47">
            <v>999</v>
          </cell>
          <cell r="BD47">
            <v>0</v>
          </cell>
        </row>
        <row r="48">
          <cell r="O48">
            <v>999</v>
          </cell>
          <cell r="P48">
            <v>0</v>
          </cell>
          <cell r="W48">
            <v>999</v>
          </cell>
          <cell r="X48">
            <v>0</v>
          </cell>
          <cell r="AE48">
            <v>999</v>
          </cell>
          <cell r="AF48">
            <v>0</v>
          </cell>
          <cell r="AM48">
            <v>999</v>
          </cell>
          <cell r="AN48">
            <v>0</v>
          </cell>
          <cell r="AU48">
            <v>999</v>
          </cell>
          <cell r="AV48">
            <v>0</v>
          </cell>
          <cell r="BC48">
            <v>999</v>
          </cell>
          <cell r="BD48">
            <v>0</v>
          </cell>
        </row>
        <row r="49">
          <cell r="O49">
            <v>999</v>
          </cell>
          <cell r="P49">
            <v>0</v>
          </cell>
          <cell r="W49">
            <v>999</v>
          </cell>
          <cell r="X49">
            <v>0</v>
          </cell>
          <cell r="AE49">
            <v>999</v>
          </cell>
          <cell r="AF49">
            <v>0</v>
          </cell>
          <cell r="AM49">
            <v>999</v>
          </cell>
          <cell r="AN49">
            <v>0</v>
          </cell>
          <cell r="AU49">
            <v>999</v>
          </cell>
          <cell r="AV49">
            <v>0</v>
          </cell>
          <cell r="BC49">
            <v>999</v>
          </cell>
          <cell r="BD49">
            <v>0</v>
          </cell>
        </row>
        <row r="50">
          <cell r="O50">
            <v>999</v>
          </cell>
          <cell r="P50">
            <v>0</v>
          </cell>
          <cell r="W50">
            <v>999</v>
          </cell>
          <cell r="X50">
            <v>0</v>
          </cell>
          <cell r="AE50">
            <v>999</v>
          </cell>
          <cell r="AF50">
            <v>0</v>
          </cell>
          <cell r="AM50">
            <v>1</v>
          </cell>
          <cell r="AN50">
            <v>1</v>
          </cell>
          <cell r="AU50">
            <v>3</v>
          </cell>
          <cell r="AV50">
            <v>2</v>
          </cell>
          <cell r="BC50">
            <v>999</v>
          </cell>
          <cell r="BD50">
            <v>0</v>
          </cell>
        </row>
        <row r="51">
          <cell r="O51">
            <v>999</v>
          </cell>
          <cell r="P51">
            <v>0</v>
          </cell>
          <cell r="W51">
            <v>999</v>
          </cell>
          <cell r="X51">
            <v>0</v>
          </cell>
          <cell r="AE51">
            <v>999</v>
          </cell>
          <cell r="AF51">
            <v>0</v>
          </cell>
          <cell r="AM51">
            <v>999</v>
          </cell>
          <cell r="AN51">
            <v>0</v>
          </cell>
          <cell r="AU51">
            <v>4</v>
          </cell>
          <cell r="AV51">
            <v>3</v>
          </cell>
          <cell r="BC51">
            <v>999</v>
          </cell>
          <cell r="BD51">
            <v>0</v>
          </cell>
        </row>
        <row r="52">
          <cell r="O52">
            <v>999</v>
          </cell>
          <cell r="P52">
            <v>0</v>
          </cell>
          <cell r="W52">
            <v>999</v>
          </cell>
          <cell r="X52">
            <v>0</v>
          </cell>
          <cell r="AE52">
            <v>999</v>
          </cell>
          <cell r="AF52">
            <v>0</v>
          </cell>
          <cell r="AM52">
            <v>999</v>
          </cell>
          <cell r="AN52">
            <v>0</v>
          </cell>
          <cell r="AU52">
            <v>999</v>
          </cell>
          <cell r="AV52">
            <v>0</v>
          </cell>
          <cell r="BC52">
            <v>999</v>
          </cell>
          <cell r="BD52">
            <v>0</v>
          </cell>
        </row>
        <row r="53">
          <cell r="O53">
            <v>999</v>
          </cell>
          <cell r="P53">
            <v>0</v>
          </cell>
          <cell r="W53">
            <v>0</v>
          </cell>
          <cell r="X53">
            <v>0</v>
          </cell>
          <cell r="AE53">
            <v>999</v>
          </cell>
          <cell r="AF53">
            <v>0</v>
          </cell>
          <cell r="AM53">
            <v>999</v>
          </cell>
          <cell r="AN53">
            <v>0</v>
          </cell>
          <cell r="AU53">
            <v>999</v>
          </cell>
          <cell r="AV53">
            <v>0</v>
          </cell>
          <cell r="BC53">
            <v>999</v>
          </cell>
          <cell r="BD53">
            <v>0</v>
          </cell>
        </row>
        <row r="54">
          <cell r="O54">
            <v>999</v>
          </cell>
          <cell r="P54">
            <v>0</v>
          </cell>
          <cell r="W54">
            <v>999</v>
          </cell>
          <cell r="X54">
            <v>0</v>
          </cell>
          <cell r="AE54">
            <v>5</v>
          </cell>
          <cell r="AF54">
            <v>4</v>
          </cell>
          <cell r="AM54">
            <v>999</v>
          </cell>
          <cell r="AN54">
            <v>0</v>
          </cell>
          <cell r="AU54">
            <v>999</v>
          </cell>
          <cell r="AV54">
            <v>0</v>
          </cell>
          <cell r="BC54">
            <v>999</v>
          </cell>
          <cell r="BD54">
            <v>0</v>
          </cell>
        </row>
        <row r="55">
          <cell r="O55">
            <v>2</v>
          </cell>
          <cell r="P55">
            <v>2</v>
          </cell>
          <cell r="W55">
            <v>999</v>
          </cell>
          <cell r="X55">
            <v>0</v>
          </cell>
          <cell r="AE55">
            <v>999</v>
          </cell>
          <cell r="AF55">
            <v>0</v>
          </cell>
          <cell r="AM55">
            <v>999</v>
          </cell>
          <cell r="AN55">
            <v>0</v>
          </cell>
          <cell r="AU55">
            <v>3</v>
          </cell>
          <cell r="AV55">
            <v>2</v>
          </cell>
          <cell r="BC55">
            <v>999</v>
          </cell>
          <cell r="BD55">
            <v>0</v>
          </cell>
        </row>
        <row r="56">
          <cell r="O56">
            <v>999</v>
          </cell>
          <cell r="P56">
            <v>0</v>
          </cell>
          <cell r="W56">
            <v>999</v>
          </cell>
          <cell r="X56">
            <v>0</v>
          </cell>
          <cell r="AE56">
            <v>6</v>
          </cell>
          <cell r="AF56">
            <v>5</v>
          </cell>
          <cell r="AM56">
            <v>999</v>
          </cell>
          <cell r="AN56">
            <v>0</v>
          </cell>
          <cell r="AU56">
            <v>4</v>
          </cell>
          <cell r="AV56">
            <v>3</v>
          </cell>
          <cell r="BC56">
            <v>999</v>
          </cell>
          <cell r="BD56">
            <v>0</v>
          </cell>
        </row>
        <row r="57">
          <cell r="O57">
            <v>999</v>
          </cell>
          <cell r="P57">
            <v>0</v>
          </cell>
          <cell r="W57">
            <v>999</v>
          </cell>
          <cell r="X57">
            <v>0</v>
          </cell>
          <cell r="AE57">
            <v>2</v>
          </cell>
          <cell r="AF57">
            <v>2</v>
          </cell>
          <cell r="AM57">
            <v>999</v>
          </cell>
          <cell r="AN57">
            <v>0</v>
          </cell>
          <cell r="AU57">
            <v>999</v>
          </cell>
          <cell r="AV57">
            <v>0</v>
          </cell>
          <cell r="BC57">
            <v>999</v>
          </cell>
          <cell r="BD57">
            <v>0</v>
          </cell>
        </row>
        <row r="58">
          <cell r="O58">
            <v>999</v>
          </cell>
          <cell r="P58">
            <v>0</v>
          </cell>
          <cell r="W58">
            <v>999</v>
          </cell>
          <cell r="X58">
            <v>0</v>
          </cell>
          <cell r="AE58">
            <v>999</v>
          </cell>
          <cell r="AF58">
            <v>0</v>
          </cell>
          <cell r="AM58">
            <v>0</v>
          </cell>
          <cell r="AN58">
            <v>0</v>
          </cell>
          <cell r="AU58">
            <v>999</v>
          </cell>
          <cell r="AV58">
            <v>0</v>
          </cell>
          <cell r="BC58">
            <v>999</v>
          </cell>
          <cell r="BD58">
            <v>0</v>
          </cell>
        </row>
        <row r="59">
          <cell r="O59">
            <v>999</v>
          </cell>
          <cell r="P59">
            <v>0</v>
          </cell>
          <cell r="W59">
            <v>999</v>
          </cell>
          <cell r="X59">
            <v>0</v>
          </cell>
          <cell r="AE59">
            <v>999</v>
          </cell>
          <cell r="AF59">
            <v>0</v>
          </cell>
          <cell r="AM59">
            <v>999</v>
          </cell>
          <cell r="AN59">
            <v>0</v>
          </cell>
          <cell r="AU59">
            <v>999</v>
          </cell>
          <cell r="AV59">
            <v>0</v>
          </cell>
          <cell r="BC59">
            <v>4</v>
          </cell>
          <cell r="BD59">
            <v>2</v>
          </cell>
        </row>
        <row r="60">
          <cell r="O60">
            <v>999</v>
          </cell>
          <cell r="P60">
            <v>0</v>
          </cell>
          <cell r="W60">
            <v>1</v>
          </cell>
          <cell r="X60">
            <v>1</v>
          </cell>
          <cell r="AE60">
            <v>999</v>
          </cell>
          <cell r="AF60">
            <v>0</v>
          </cell>
          <cell r="AM60">
            <v>999</v>
          </cell>
          <cell r="AN60">
            <v>0</v>
          </cell>
          <cell r="AU60">
            <v>999</v>
          </cell>
          <cell r="AV60">
            <v>0</v>
          </cell>
          <cell r="BC60">
            <v>2</v>
          </cell>
          <cell r="BD60">
            <v>1</v>
          </cell>
        </row>
        <row r="61">
          <cell r="O61">
            <v>5</v>
          </cell>
          <cell r="P61">
            <v>4</v>
          </cell>
          <cell r="W61">
            <v>999</v>
          </cell>
          <cell r="X61">
            <v>0</v>
          </cell>
          <cell r="AE61">
            <v>2</v>
          </cell>
          <cell r="AF61">
            <v>2</v>
          </cell>
          <cell r="AM61">
            <v>999</v>
          </cell>
          <cell r="AN61">
            <v>0</v>
          </cell>
          <cell r="AU61">
            <v>999</v>
          </cell>
          <cell r="AV61">
            <v>0</v>
          </cell>
          <cell r="BC61">
            <v>999</v>
          </cell>
          <cell r="BD61">
            <v>0</v>
          </cell>
        </row>
        <row r="62">
          <cell r="O62">
            <v>999</v>
          </cell>
          <cell r="P62">
            <v>0</v>
          </cell>
          <cell r="W62">
            <v>999</v>
          </cell>
          <cell r="X62">
            <v>0</v>
          </cell>
          <cell r="AE62">
            <v>999</v>
          </cell>
          <cell r="AF62">
            <v>0</v>
          </cell>
          <cell r="AM62">
            <v>999</v>
          </cell>
          <cell r="AN62">
            <v>0</v>
          </cell>
          <cell r="AU62">
            <v>999</v>
          </cell>
          <cell r="AV62">
            <v>0</v>
          </cell>
          <cell r="BC62">
            <v>999</v>
          </cell>
          <cell r="BD62">
            <v>0</v>
          </cell>
        </row>
        <row r="63">
          <cell r="O63">
            <v>999</v>
          </cell>
          <cell r="P63">
            <v>0</v>
          </cell>
          <cell r="W63">
            <v>999</v>
          </cell>
          <cell r="X63">
            <v>0</v>
          </cell>
          <cell r="AE63">
            <v>999</v>
          </cell>
          <cell r="AF63">
            <v>0</v>
          </cell>
          <cell r="AM63">
            <v>3</v>
          </cell>
          <cell r="AN63">
            <v>2</v>
          </cell>
          <cell r="AU63">
            <v>5</v>
          </cell>
          <cell r="AV63">
            <v>3</v>
          </cell>
          <cell r="BC63">
            <v>999</v>
          </cell>
          <cell r="BD63">
            <v>0</v>
          </cell>
        </row>
        <row r="64">
          <cell r="O64">
            <v>999</v>
          </cell>
          <cell r="P64">
            <v>0</v>
          </cell>
          <cell r="W64">
            <v>999</v>
          </cell>
          <cell r="X64">
            <v>0</v>
          </cell>
          <cell r="AE64">
            <v>999</v>
          </cell>
          <cell r="AF64">
            <v>0</v>
          </cell>
          <cell r="AM64">
            <v>999</v>
          </cell>
          <cell r="AN64">
            <v>0</v>
          </cell>
          <cell r="AU64">
            <v>999</v>
          </cell>
          <cell r="AV64">
            <v>0</v>
          </cell>
          <cell r="BC64">
            <v>999</v>
          </cell>
          <cell r="BD64">
            <v>0</v>
          </cell>
        </row>
        <row r="65">
          <cell r="O65">
            <v>1</v>
          </cell>
          <cell r="P65">
            <v>1</v>
          </cell>
          <cell r="W65">
            <v>999</v>
          </cell>
          <cell r="X65">
            <v>0</v>
          </cell>
          <cell r="AE65">
            <v>999</v>
          </cell>
          <cell r="AF65">
            <v>0</v>
          </cell>
          <cell r="AM65">
            <v>6</v>
          </cell>
          <cell r="AN65">
            <v>5</v>
          </cell>
          <cell r="AU65">
            <v>999</v>
          </cell>
          <cell r="AV65">
            <v>0</v>
          </cell>
          <cell r="BC65">
            <v>999</v>
          </cell>
          <cell r="BD65">
            <v>0</v>
          </cell>
        </row>
        <row r="66">
          <cell r="O66">
            <v>999</v>
          </cell>
          <cell r="P66">
            <v>0</v>
          </cell>
          <cell r="W66">
            <v>999</v>
          </cell>
          <cell r="X66">
            <v>0</v>
          </cell>
          <cell r="AE66">
            <v>4</v>
          </cell>
          <cell r="AF66">
            <v>3</v>
          </cell>
          <cell r="AM66">
            <v>999</v>
          </cell>
          <cell r="AN66">
            <v>0</v>
          </cell>
          <cell r="AU66">
            <v>4</v>
          </cell>
          <cell r="AV66">
            <v>3</v>
          </cell>
          <cell r="BC66">
            <v>999</v>
          </cell>
          <cell r="BD66">
            <v>0</v>
          </cell>
        </row>
        <row r="67">
          <cell r="O67">
            <v>999</v>
          </cell>
          <cell r="P67">
            <v>0</v>
          </cell>
          <cell r="W67">
            <v>999</v>
          </cell>
          <cell r="X67">
            <v>0</v>
          </cell>
          <cell r="AE67">
            <v>999</v>
          </cell>
          <cell r="AF67">
            <v>0</v>
          </cell>
          <cell r="AM67">
            <v>999</v>
          </cell>
          <cell r="AN67">
            <v>0</v>
          </cell>
          <cell r="AU67">
            <v>999</v>
          </cell>
          <cell r="AV67">
            <v>0</v>
          </cell>
          <cell r="BC67">
            <v>999</v>
          </cell>
          <cell r="BD67">
            <v>0</v>
          </cell>
        </row>
        <row r="68">
          <cell r="O68">
            <v>999</v>
          </cell>
          <cell r="P68">
            <v>0</v>
          </cell>
          <cell r="W68">
            <v>999</v>
          </cell>
          <cell r="X68">
            <v>0</v>
          </cell>
          <cell r="AE68">
            <v>999</v>
          </cell>
          <cell r="AF68">
            <v>0</v>
          </cell>
          <cell r="AM68">
            <v>3</v>
          </cell>
          <cell r="AN68">
            <v>2</v>
          </cell>
          <cell r="AU68">
            <v>999</v>
          </cell>
          <cell r="AV68">
            <v>0</v>
          </cell>
          <cell r="BC68">
            <v>999</v>
          </cell>
          <cell r="BD68">
            <v>0</v>
          </cell>
        </row>
        <row r="69">
          <cell r="O69">
            <v>999</v>
          </cell>
          <cell r="P69">
            <v>0</v>
          </cell>
          <cell r="W69">
            <v>999</v>
          </cell>
          <cell r="X69">
            <v>0</v>
          </cell>
          <cell r="AE69">
            <v>5</v>
          </cell>
          <cell r="AF69">
            <v>4</v>
          </cell>
          <cell r="AM69">
            <v>999</v>
          </cell>
          <cell r="AN69">
            <v>0</v>
          </cell>
          <cell r="AU69">
            <v>999</v>
          </cell>
          <cell r="AV69">
            <v>0</v>
          </cell>
          <cell r="BC69">
            <v>999</v>
          </cell>
          <cell r="BD69">
            <v>0</v>
          </cell>
        </row>
        <row r="70">
          <cell r="O70">
            <v>0</v>
          </cell>
          <cell r="P70">
            <v>0</v>
          </cell>
          <cell r="W70">
            <v>999</v>
          </cell>
          <cell r="X70">
            <v>0</v>
          </cell>
          <cell r="AE70">
            <v>999</v>
          </cell>
          <cell r="AF70">
            <v>0</v>
          </cell>
          <cell r="AM70">
            <v>999</v>
          </cell>
          <cell r="AN70">
            <v>0</v>
          </cell>
          <cell r="AU70">
            <v>999</v>
          </cell>
          <cell r="AV70">
            <v>0</v>
          </cell>
          <cell r="BC70">
            <v>999</v>
          </cell>
          <cell r="BD70">
            <v>0</v>
          </cell>
        </row>
        <row r="71">
          <cell r="O71">
            <v>999</v>
          </cell>
          <cell r="P71">
            <v>0</v>
          </cell>
          <cell r="W71">
            <v>999</v>
          </cell>
          <cell r="X71">
            <v>0</v>
          </cell>
          <cell r="AE71">
            <v>999</v>
          </cell>
          <cell r="AF71">
            <v>0</v>
          </cell>
          <cell r="AM71">
            <v>999</v>
          </cell>
          <cell r="AN71">
            <v>0</v>
          </cell>
          <cell r="AU71">
            <v>3</v>
          </cell>
          <cell r="AV71">
            <v>2</v>
          </cell>
          <cell r="BC71">
            <v>999</v>
          </cell>
          <cell r="BD71">
            <v>0</v>
          </cell>
        </row>
        <row r="72">
          <cell r="O72">
            <v>0</v>
          </cell>
          <cell r="P72">
            <v>0</v>
          </cell>
          <cell r="W72">
            <v>999</v>
          </cell>
          <cell r="X72">
            <v>0</v>
          </cell>
          <cell r="AE72">
            <v>999</v>
          </cell>
          <cell r="AF72">
            <v>0</v>
          </cell>
          <cell r="AM72">
            <v>999</v>
          </cell>
          <cell r="AN72">
            <v>0</v>
          </cell>
          <cell r="AU72">
            <v>999</v>
          </cell>
          <cell r="AV72">
            <v>0</v>
          </cell>
          <cell r="BC72">
            <v>999</v>
          </cell>
          <cell r="BD72">
            <v>0</v>
          </cell>
        </row>
        <row r="73">
          <cell r="O73">
            <v>3</v>
          </cell>
          <cell r="P73">
            <v>2</v>
          </cell>
          <cell r="W73">
            <v>3</v>
          </cell>
          <cell r="X73">
            <v>2</v>
          </cell>
          <cell r="AE73">
            <v>999</v>
          </cell>
          <cell r="AF73">
            <v>0</v>
          </cell>
          <cell r="AM73">
            <v>999</v>
          </cell>
          <cell r="AN73">
            <v>0</v>
          </cell>
          <cell r="AU73">
            <v>999</v>
          </cell>
          <cell r="AV73">
            <v>0</v>
          </cell>
          <cell r="BC73">
            <v>999</v>
          </cell>
          <cell r="BD73">
            <v>0</v>
          </cell>
        </row>
        <row r="74">
          <cell r="O74">
            <v>999</v>
          </cell>
          <cell r="P74">
            <v>0</v>
          </cell>
          <cell r="W74">
            <v>999</v>
          </cell>
          <cell r="X74">
            <v>0</v>
          </cell>
          <cell r="AE74">
            <v>5</v>
          </cell>
          <cell r="AF74">
            <v>4</v>
          </cell>
          <cell r="AM74">
            <v>999</v>
          </cell>
          <cell r="AN74">
            <v>0</v>
          </cell>
          <cell r="AU74">
            <v>999</v>
          </cell>
          <cell r="AV74">
            <v>0</v>
          </cell>
          <cell r="BC74">
            <v>999</v>
          </cell>
          <cell r="BD74">
            <v>0</v>
          </cell>
        </row>
        <row r="75">
          <cell r="O75">
            <v>999</v>
          </cell>
          <cell r="P75">
            <v>0</v>
          </cell>
          <cell r="W75">
            <v>999</v>
          </cell>
          <cell r="X75">
            <v>0</v>
          </cell>
          <cell r="AE75">
            <v>999</v>
          </cell>
          <cell r="AF75">
            <v>0</v>
          </cell>
          <cell r="AM75">
            <v>0</v>
          </cell>
          <cell r="AN75">
            <v>0</v>
          </cell>
          <cell r="AU75">
            <v>3</v>
          </cell>
          <cell r="AV75">
            <v>2</v>
          </cell>
          <cell r="BC75">
            <v>5</v>
          </cell>
          <cell r="BD75">
            <v>3</v>
          </cell>
        </row>
        <row r="76">
          <cell r="O76">
            <v>999</v>
          </cell>
          <cell r="P76">
            <v>0</v>
          </cell>
          <cell r="W76">
            <v>999</v>
          </cell>
          <cell r="X76">
            <v>0</v>
          </cell>
          <cell r="AE76">
            <v>5</v>
          </cell>
          <cell r="AF76">
            <v>4</v>
          </cell>
          <cell r="AM76">
            <v>999</v>
          </cell>
          <cell r="AN76">
            <v>0</v>
          </cell>
          <cell r="AU76">
            <v>999</v>
          </cell>
          <cell r="AV76">
            <v>0</v>
          </cell>
          <cell r="BC76">
            <v>1</v>
          </cell>
          <cell r="BD76">
            <v>1</v>
          </cell>
        </row>
        <row r="77">
          <cell r="O77">
            <v>999</v>
          </cell>
          <cell r="P77">
            <v>0</v>
          </cell>
          <cell r="W77">
            <v>999</v>
          </cell>
          <cell r="X77">
            <v>0</v>
          </cell>
          <cell r="AE77">
            <v>2</v>
          </cell>
          <cell r="AF77">
            <v>2</v>
          </cell>
          <cell r="AM77">
            <v>999</v>
          </cell>
          <cell r="AN77">
            <v>0</v>
          </cell>
          <cell r="AU77">
            <v>2</v>
          </cell>
          <cell r="AV77">
            <v>1</v>
          </cell>
          <cell r="BC77">
            <v>999</v>
          </cell>
          <cell r="BD77">
            <v>0</v>
          </cell>
        </row>
        <row r="78">
          <cell r="O78">
            <v>999</v>
          </cell>
          <cell r="P78">
            <v>0</v>
          </cell>
          <cell r="W78">
            <v>999</v>
          </cell>
          <cell r="X78">
            <v>0</v>
          </cell>
          <cell r="AE78">
            <v>999</v>
          </cell>
          <cell r="AF78">
            <v>0</v>
          </cell>
          <cell r="AM78">
            <v>3</v>
          </cell>
          <cell r="AN78">
            <v>2</v>
          </cell>
          <cell r="AU78">
            <v>999</v>
          </cell>
          <cell r="AV78">
            <v>0</v>
          </cell>
          <cell r="BC78">
            <v>999</v>
          </cell>
          <cell r="BD78">
            <v>0</v>
          </cell>
        </row>
        <row r="79">
          <cell r="O79">
            <v>999</v>
          </cell>
          <cell r="P79">
            <v>0</v>
          </cell>
          <cell r="W79">
            <v>999</v>
          </cell>
          <cell r="X79">
            <v>0</v>
          </cell>
          <cell r="AE79">
            <v>999</v>
          </cell>
          <cell r="AF79">
            <v>0</v>
          </cell>
          <cell r="AM79">
            <v>999</v>
          </cell>
          <cell r="AN79">
            <v>0</v>
          </cell>
          <cell r="AU79">
            <v>999</v>
          </cell>
          <cell r="AV79">
            <v>0</v>
          </cell>
          <cell r="BC79">
            <v>3</v>
          </cell>
          <cell r="BD79">
            <v>2</v>
          </cell>
        </row>
        <row r="80">
          <cell r="O80">
            <v>1</v>
          </cell>
          <cell r="P80">
            <v>1</v>
          </cell>
          <cell r="W80">
            <v>2</v>
          </cell>
          <cell r="X80">
            <v>1</v>
          </cell>
          <cell r="AE80">
            <v>999</v>
          </cell>
          <cell r="AF80">
            <v>0</v>
          </cell>
          <cell r="AM80">
            <v>999</v>
          </cell>
          <cell r="AN80">
            <v>0</v>
          </cell>
          <cell r="AU80">
            <v>4</v>
          </cell>
          <cell r="AV80">
            <v>3</v>
          </cell>
          <cell r="BC80">
            <v>999</v>
          </cell>
          <cell r="BD80">
            <v>0</v>
          </cell>
        </row>
        <row r="81">
          <cell r="O81">
            <v>3</v>
          </cell>
          <cell r="P81">
            <v>2</v>
          </cell>
          <cell r="W81">
            <v>999</v>
          </cell>
          <cell r="X81">
            <v>0</v>
          </cell>
          <cell r="AE81">
            <v>999</v>
          </cell>
          <cell r="AF81">
            <v>0</v>
          </cell>
          <cell r="AM81">
            <v>999</v>
          </cell>
          <cell r="AN81">
            <v>0</v>
          </cell>
          <cell r="AU81">
            <v>999</v>
          </cell>
          <cell r="AV81">
            <v>0</v>
          </cell>
          <cell r="BC81">
            <v>999</v>
          </cell>
          <cell r="BD81">
            <v>0</v>
          </cell>
        </row>
        <row r="82">
          <cell r="O82">
            <v>999</v>
          </cell>
          <cell r="P82">
            <v>0</v>
          </cell>
          <cell r="W82">
            <v>999</v>
          </cell>
          <cell r="X82">
            <v>0</v>
          </cell>
          <cell r="AE82">
            <v>3</v>
          </cell>
          <cell r="AF82">
            <v>2</v>
          </cell>
          <cell r="AM82">
            <v>999</v>
          </cell>
          <cell r="AN82">
            <v>0</v>
          </cell>
          <cell r="AU82">
            <v>999</v>
          </cell>
          <cell r="AV82">
            <v>0</v>
          </cell>
          <cell r="BC82">
            <v>999</v>
          </cell>
          <cell r="BD82">
            <v>0</v>
          </cell>
        </row>
        <row r="83">
          <cell r="O83">
            <v>999</v>
          </cell>
          <cell r="P83">
            <v>0</v>
          </cell>
          <cell r="W83">
            <v>999</v>
          </cell>
          <cell r="X83">
            <v>0</v>
          </cell>
          <cell r="AE83">
            <v>4</v>
          </cell>
          <cell r="AF83">
            <v>3</v>
          </cell>
          <cell r="AM83">
            <v>999</v>
          </cell>
          <cell r="AN83">
            <v>0</v>
          </cell>
          <cell r="AU83">
            <v>999</v>
          </cell>
          <cell r="AV83">
            <v>0</v>
          </cell>
          <cell r="BC83">
            <v>999</v>
          </cell>
          <cell r="BD83">
            <v>0</v>
          </cell>
        </row>
        <row r="84">
          <cell r="O84">
            <v>999</v>
          </cell>
          <cell r="P84">
            <v>0</v>
          </cell>
          <cell r="W84">
            <v>999</v>
          </cell>
          <cell r="X84">
            <v>0</v>
          </cell>
          <cell r="AE84">
            <v>999</v>
          </cell>
          <cell r="AF84">
            <v>0</v>
          </cell>
          <cell r="AM84">
            <v>999</v>
          </cell>
          <cell r="AN84">
            <v>0</v>
          </cell>
          <cell r="AU84">
            <v>0</v>
          </cell>
          <cell r="AV84">
            <v>0</v>
          </cell>
          <cell r="BC84">
            <v>999</v>
          </cell>
          <cell r="BD84">
            <v>0</v>
          </cell>
        </row>
        <row r="85">
          <cell r="O85">
            <v>999</v>
          </cell>
          <cell r="P85">
            <v>0</v>
          </cell>
          <cell r="W85">
            <v>0</v>
          </cell>
          <cell r="X85">
            <v>0</v>
          </cell>
          <cell r="AE85">
            <v>999</v>
          </cell>
          <cell r="AF85">
            <v>0</v>
          </cell>
          <cell r="AM85">
            <v>999</v>
          </cell>
          <cell r="AN85">
            <v>0</v>
          </cell>
          <cell r="AU85">
            <v>1</v>
          </cell>
          <cell r="AV85">
            <v>1</v>
          </cell>
          <cell r="BC85">
            <v>999</v>
          </cell>
          <cell r="BD85">
            <v>0</v>
          </cell>
        </row>
        <row r="86">
          <cell r="O86">
            <v>999</v>
          </cell>
          <cell r="P86">
            <v>0</v>
          </cell>
          <cell r="W86">
            <v>999</v>
          </cell>
          <cell r="X86">
            <v>0</v>
          </cell>
          <cell r="AE86">
            <v>999</v>
          </cell>
          <cell r="AF86">
            <v>0</v>
          </cell>
          <cell r="AM86">
            <v>999</v>
          </cell>
          <cell r="AN86">
            <v>0</v>
          </cell>
          <cell r="AU86">
            <v>6</v>
          </cell>
          <cell r="AV86">
            <v>4</v>
          </cell>
          <cell r="BC86">
            <v>999</v>
          </cell>
          <cell r="BD86">
            <v>0</v>
          </cell>
        </row>
        <row r="87">
          <cell r="O87">
            <v>999</v>
          </cell>
          <cell r="P87">
            <v>0</v>
          </cell>
          <cell r="W87">
            <v>999</v>
          </cell>
          <cell r="X87">
            <v>0</v>
          </cell>
          <cell r="AE87">
            <v>999</v>
          </cell>
          <cell r="AF87">
            <v>0</v>
          </cell>
          <cell r="AM87">
            <v>999</v>
          </cell>
          <cell r="AN87">
            <v>0</v>
          </cell>
          <cell r="AU87">
            <v>999</v>
          </cell>
          <cell r="AV87">
            <v>0</v>
          </cell>
          <cell r="BC87">
            <v>0</v>
          </cell>
          <cell r="BD87">
            <v>0</v>
          </cell>
        </row>
        <row r="88">
          <cell r="O88">
            <v>999</v>
          </cell>
          <cell r="P88">
            <v>0</v>
          </cell>
          <cell r="W88">
            <v>999</v>
          </cell>
          <cell r="X88">
            <v>0</v>
          </cell>
          <cell r="AE88">
            <v>999</v>
          </cell>
          <cell r="AF88">
            <v>0</v>
          </cell>
          <cell r="AM88">
            <v>999</v>
          </cell>
          <cell r="AN88">
            <v>0</v>
          </cell>
          <cell r="AU88">
            <v>999</v>
          </cell>
          <cell r="AV88">
            <v>0</v>
          </cell>
          <cell r="BC88">
            <v>999</v>
          </cell>
          <cell r="BD88">
            <v>0</v>
          </cell>
        </row>
        <row r="89">
          <cell r="O89">
            <v>999</v>
          </cell>
          <cell r="P89">
            <v>0</v>
          </cell>
          <cell r="W89">
            <v>999</v>
          </cell>
          <cell r="X89">
            <v>0</v>
          </cell>
          <cell r="AE89">
            <v>999</v>
          </cell>
          <cell r="AF89">
            <v>0</v>
          </cell>
          <cell r="AM89">
            <v>2</v>
          </cell>
          <cell r="AN89">
            <v>2</v>
          </cell>
          <cell r="AU89">
            <v>999</v>
          </cell>
          <cell r="AV89">
            <v>0</v>
          </cell>
          <cell r="BC89">
            <v>3</v>
          </cell>
          <cell r="BD89">
            <v>2</v>
          </cell>
        </row>
        <row r="90">
          <cell r="O90">
            <v>999</v>
          </cell>
          <cell r="P90">
            <v>0</v>
          </cell>
          <cell r="W90">
            <v>999</v>
          </cell>
          <cell r="X90">
            <v>0</v>
          </cell>
          <cell r="AE90">
            <v>999</v>
          </cell>
          <cell r="AF90">
            <v>0</v>
          </cell>
          <cell r="AM90">
            <v>999</v>
          </cell>
          <cell r="AN90">
            <v>0</v>
          </cell>
          <cell r="AU90">
            <v>999</v>
          </cell>
          <cell r="AV90">
            <v>0</v>
          </cell>
          <cell r="BC90">
            <v>999</v>
          </cell>
          <cell r="BD90">
            <v>0</v>
          </cell>
        </row>
        <row r="91">
          <cell r="O91">
            <v>999</v>
          </cell>
          <cell r="P91">
            <v>0</v>
          </cell>
          <cell r="W91">
            <v>999</v>
          </cell>
          <cell r="X91">
            <v>0</v>
          </cell>
          <cell r="AE91">
            <v>999</v>
          </cell>
          <cell r="AF91">
            <v>0</v>
          </cell>
          <cell r="AM91">
            <v>999</v>
          </cell>
          <cell r="AN91">
            <v>0</v>
          </cell>
          <cell r="AU91">
            <v>999</v>
          </cell>
          <cell r="AV91">
            <v>0</v>
          </cell>
          <cell r="BC91">
            <v>2</v>
          </cell>
          <cell r="BD91">
            <v>1</v>
          </cell>
        </row>
        <row r="92">
          <cell r="O92">
            <v>999</v>
          </cell>
          <cell r="P92">
            <v>0</v>
          </cell>
          <cell r="W92">
            <v>999</v>
          </cell>
          <cell r="X92">
            <v>0</v>
          </cell>
          <cell r="AE92">
            <v>999</v>
          </cell>
          <cell r="AF92">
            <v>0</v>
          </cell>
          <cell r="AM92">
            <v>999</v>
          </cell>
          <cell r="AN92">
            <v>0</v>
          </cell>
          <cell r="AU92">
            <v>999</v>
          </cell>
          <cell r="AV92">
            <v>0</v>
          </cell>
          <cell r="BC92">
            <v>3</v>
          </cell>
          <cell r="BD92">
            <v>2</v>
          </cell>
        </row>
        <row r="93">
          <cell r="O93">
            <v>0</v>
          </cell>
          <cell r="P93">
            <v>0</v>
          </cell>
          <cell r="W93">
            <v>999</v>
          </cell>
          <cell r="X93">
            <v>0</v>
          </cell>
          <cell r="AE93">
            <v>0</v>
          </cell>
          <cell r="AF93">
            <v>0</v>
          </cell>
          <cell r="AM93">
            <v>999</v>
          </cell>
          <cell r="AN93">
            <v>0</v>
          </cell>
          <cell r="AU93">
            <v>999</v>
          </cell>
          <cell r="AV93">
            <v>0</v>
          </cell>
          <cell r="BC93">
            <v>999</v>
          </cell>
          <cell r="BD93">
            <v>0</v>
          </cell>
        </row>
        <row r="94">
          <cell r="O94">
            <v>999</v>
          </cell>
          <cell r="P94">
            <v>0</v>
          </cell>
          <cell r="W94">
            <v>999</v>
          </cell>
          <cell r="X94">
            <v>0</v>
          </cell>
          <cell r="AE94">
            <v>999</v>
          </cell>
          <cell r="AF94">
            <v>0</v>
          </cell>
          <cell r="AM94">
            <v>999</v>
          </cell>
          <cell r="AN94">
            <v>0</v>
          </cell>
          <cell r="AU94">
            <v>999</v>
          </cell>
          <cell r="AV94">
            <v>0</v>
          </cell>
          <cell r="BC94">
            <v>999</v>
          </cell>
          <cell r="BD94">
            <v>0</v>
          </cell>
        </row>
        <row r="95">
          <cell r="O95">
            <v>999</v>
          </cell>
          <cell r="P95">
            <v>0</v>
          </cell>
          <cell r="W95">
            <v>999</v>
          </cell>
          <cell r="X95">
            <v>0</v>
          </cell>
          <cell r="AE95">
            <v>999</v>
          </cell>
          <cell r="AF95">
            <v>0</v>
          </cell>
          <cell r="AM95">
            <v>999</v>
          </cell>
          <cell r="AN95">
            <v>0</v>
          </cell>
          <cell r="AU95">
            <v>999</v>
          </cell>
          <cell r="AV95">
            <v>0</v>
          </cell>
          <cell r="BC95">
            <v>999</v>
          </cell>
          <cell r="BD95">
            <v>0</v>
          </cell>
        </row>
        <row r="96">
          <cell r="O96">
            <v>999</v>
          </cell>
          <cell r="P96">
            <v>0</v>
          </cell>
          <cell r="W96">
            <v>999</v>
          </cell>
          <cell r="X96">
            <v>0</v>
          </cell>
          <cell r="AE96">
            <v>999</v>
          </cell>
          <cell r="AF96">
            <v>0</v>
          </cell>
          <cell r="AM96">
            <v>999</v>
          </cell>
          <cell r="AN96">
            <v>0</v>
          </cell>
          <cell r="AU96">
            <v>999</v>
          </cell>
          <cell r="AV96">
            <v>0</v>
          </cell>
          <cell r="BC96">
            <v>999</v>
          </cell>
          <cell r="BD96">
            <v>0</v>
          </cell>
        </row>
        <row r="97">
          <cell r="O97">
            <v>999</v>
          </cell>
          <cell r="P97">
            <v>0</v>
          </cell>
          <cell r="W97">
            <v>0</v>
          </cell>
          <cell r="X97">
            <v>0</v>
          </cell>
          <cell r="AE97">
            <v>999</v>
          </cell>
          <cell r="AF97">
            <v>0</v>
          </cell>
          <cell r="AM97">
            <v>999</v>
          </cell>
          <cell r="AN97">
            <v>0</v>
          </cell>
          <cell r="AU97">
            <v>2</v>
          </cell>
          <cell r="AV97">
            <v>1</v>
          </cell>
          <cell r="BC97">
            <v>999</v>
          </cell>
          <cell r="BD97">
            <v>0</v>
          </cell>
        </row>
        <row r="98">
          <cell r="O98">
            <v>999</v>
          </cell>
          <cell r="P98">
            <v>0</v>
          </cell>
          <cell r="W98">
            <v>999</v>
          </cell>
          <cell r="X98">
            <v>0</v>
          </cell>
          <cell r="AE98">
            <v>999</v>
          </cell>
          <cell r="AF98">
            <v>0</v>
          </cell>
          <cell r="AM98">
            <v>6</v>
          </cell>
          <cell r="AN98">
            <v>5</v>
          </cell>
          <cell r="AU98">
            <v>4</v>
          </cell>
          <cell r="AV98">
            <v>3</v>
          </cell>
          <cell r="BC98">
            <v>999</v>
          </cell>
          <cell r="BD98">
            <v>0</v>
          </cell>
        </row>
        <row r="99">
          <cell r="O99">
            <v>999</v>
          </cell>
          <cell r="P99">
            <v>0</v>
          </cell>
          <cell r="W99">
            <v>999</v>
          </cell>
          <cell r="X99">
            <v>0</v>
          </cell>
          <cell r="AE99">
            <v>999</v>
          </cell>
          <cell r="AF99">
            <v>0</v>
          </cell>
          <cell r="AM99">
            <v>1</v>
          </cell>
          <cell r="AN99">
            <v>1</v>
          </cell>
          <cell r="AU99">
            <v>999</v>
          </cell>
          <cell r="AV99">
            <v>0</v>
          </cell>
          <cell r="BC99">
            <v>999</v>
          </cell>
          <cell r="BD99">
            <v>0</v>
          </cell>
        </row>
        <row r="100">
          <cell r="O100">
            <v>2</v>
          </cell>
          <cell r="P100">
            <v>2</v>
          </cell>
          <cell r="W100">
            <v>999</v>
          </cell>
          <cell r="X100">
            <v>0</v>
          </cell>
          <cell r="AE100">
            <v>999</v>
          </cell>
          <cell r="AF100">
            <v>0</v>
          </cell>
          <cell r="AM100">
            <v>999</v>
          </cell>
          <cell r="AN100">
            <v>0</v>
          </cell>
          <cell r="AU100">
            <v>6</v>
          </cell>
          <cell r="AV100">
            <v>4</v>
          </cell>
          <cell r="BC100">
            <v>4</v>
          </cell>
          <cell r="BD100">
            <v>2</v>
          </cell>
        </row>
        <row r="101">
          <cell r="O101">
            <v>999</v>
          </cell>
          <cell r="P101">
            <v>0</v>
          </cell>
          <cell r="W101">
            <v>999</v>
          </cell>
          <cell r="X101">
            <v>0</v>
          </cell>
          <cell r="AE101">
            <v>3</v>
          </cell>
          <cell r="AF101">
            <v>2</v>
          </cell>
          <cell r="AM101">
            <v>999</v>
          </cell>
          <cell r="AN101">
            <v>0</v>
          </cell>
          <cell r="AU101">
            <v>5</v>
          </cell>
          <cell r="AV101">
            <v>3</v>
          </cell>
          <cell r="BC101">
            <v>999</v>
          </cell>
          <cell r="BD101">
            <v>0</v>
          </cell>
        </row>
        <row r="102">
          <cell r="O102">
            <v>999</v>
          </cell>
          <cell r="P102">
            <v>0</v>
          </cell>
          <cell r="W102">
            <v>999</v>
          </cell>
          <cell r="X102">
            <v>0</v>
          </cell>
          <cell r="AE102">
            <v>999</v>
          </cell>
          <cell r="AF102">
            <v>0</v>
          </cell>
          <cell r="AM102">
            <v>999</v>
          </cell>
          <cell r="AN102">
            <v>0</v>
          </cell>
          <cell r="AU102">
            <v>999</v>
          </cell>
          <cell r="AV102">
            <v>0</v>
          </cell>
          <cell r="BC102">
            <v>999</v>
          </cell>
          <cell r="BD102">
            <v>0</v>
          </cell>
        </row>
        <row r="103">
          <cell r="O103">
            <v>999</v>
          </cell>
          <cell r="P103">
            <v>0</v>
          </cell>
          <cell r="W103">
            <v>3</v>
          </cell>
          <cell r="X103">
            <v>2</v>
          </cell>
          <cell r="AE103">
            <v>999</v>
          </cell>
          <cell r="AF103">
            <v>0</v>
          </cell>
          <cell r="AM103">
            <v>999</v>
          </cell>
          <cell r="AN103">
            <v>0</v>
          </cell>
          <cell r="AU103">
            <v>5</v>
          </cell>
          <cell r="AV103">
            <v>3</v>
          </cell>
          <cell r="BC103">
            <v>999</v>
          </cell>
          <cell r="BD103">
            <v>0</v>
          </cell>
        </row>
        <row r="104">
          <cell r="O104">
            <v>4</v>
          </cell>
          <cell r="P104">
            <v>3</v>
          </cell>
          <cell r="W104">
            <v>999</v>
          </cell>
          <cell r="X104">
            <v>0</v>
          </cell>
          <cell r="AE104">
            <v>999</v>
          </cell>
          <cell r="AF104">
            <v>0</v>
          </cell>
          <cell r="AM104">
            <v>3</v>
          </cell>
          <cell r="AN104">
            <v>2</v>
          </cell>
          <cell r="AU104">
            <v>999</v>
          </cell>
          <cell r="AV104">
            <v>0</v>
          </cell>
          <cell r="BC104">
            <v>1</v>
          </cell>
          <cell r="BD104">
            <v>1</v>
          </cell>
        </row>
        <row r="105">
          <cell r="O105">
            <v>999</v>
          </cell>
          <cell r="P105">
            <v>0</v>
          </cell>
          <cell r="W105">
            <v>999</v>
          </cell>
          <cell r="X105">
            <v>0</v>
          </cell>
          <cell r="AE105">
            <v>0</v>
          </cell>
          <cell r="AF105">
            <v>0</v>
          </cell>
          <cell r="AM105">
            <v>4</v>
          </cell>
          <cell r="AN105">
            <v>3</v>
          </cell>
          <cell r="AU105">
            <v>5</v>
          </cell>
          <cell r="AV105">
            <v>3</v>
          </cell>
          <cell r="BC105">
            <v>1</v>
          </cell>
          <cell r="BD105">
            <v>1</v>
          </cell>
        </row>
        <row r="106">
          <cell r="O106">
            <v>999</v>
          </cell>
          <cell r="P106">
            <v>0</v>
          </cell>
          <cell r="W106">
            <v>1</v>
          </cell>
          <cell r="X106">
            <v>1</v>
          </cell>
          <cell r="AE106">
            <v>999</v>
          </cell>
          <cell r="AF106">
            <v>0</v>
          </cell>
          <cell r="AM106">
            <v>999</v>
          </cell>
          <cell r="AN106">
            <v>0</v>
          </cell>
          <cell r="AU106">
            <v>4</v>
          </cell>
          <cell r="AV106">
            <v>3</v>
          </cell>
          <cell r="BC106">
            <v>999</v>
          </cell>
          <cell r="BD106">
            <v>0</v>
          </cell>
        </row>
        <row r="107">
          <cell r="O107">
            <v>3</v>
          </cell>
          <cell r="P107">
            <v>2</v>
          </cell>
          <cell r="W107">
            <v>999</v>
          </cell>
          <cell r="X107">
            <v>0</v>
          </cell>
          <cell r="AE107">
            <v>999</v>
          </cell>
          <cell r="AF107">
            <v>0</v>
          </cell>
          <cell r="AM107">
            <v>2</v>
          </cell>
          <cell r="AN107">
            <v>2</v>
          </cell>
          <cell r="AU107">
            <v>5</v>
          </cell>
          <cell r="AV107">
            <v>3</v>
          </cell>
          <cell r="BC107">
            <v>1</v>
          </cell>
          <cell r="BD107">
            <v>1</v>
          </cell>
        </row>
        <row r="108">
          <cell r="O108">
            <v>999</v>
          </cell>
          <cell r="P108">
            <v>0</v>
          </cell>
          <cell r="W108">
            <v>999</v>
          </cell>
          <cell r="X108">
            <v>0</v>
          </cell>
          <cell r="AE108">
            <v>999</v>
          </cell>
          <cell r="AF108">
            <v>0</v>
          </cell>
          <cell r="AM108">
            <v>999</v>
          </cell>
          <cell r="AN108">
            <v>0</v>
          </cell>
          <cell r="AU108">
            <v>999</v>
          </cell>
          <cell r="AV108">
            <v>0</v>
          </cell>
          <cell r="BC108">
            <v>999</v>
          </cell>
          <cell r="BD108">
            <v>0</v>
          </cell>
        </row>
        <row r="109">
          <cell r="O109">
            <v>999</v>
          </cell>
          <cell r="P109">
            <v>0</v>
          </cell>
          <cell r="W109">
            <v>999</v>
          </cell>
          <cell r="X109">
            <v>0</v>
          </cell>
          <cell r="AE109">
            <v>999</v>
          </cell>
          <cell r="AF109">
            <v>0</v>
          </cell>
          <cell r="AM109">
            <v>999</v>
          </cell>
          <cell r="AN109">
            <v>0</v>
          </cell>
          <cell r="AU109">
            <v>4</v>
          </cell>
          <cell r="AV109">
            <v>3</v>
          </cell>
          <cell r="BC109">
            <v>5</v>
          </cell>
          <cell r="BD109">
            <v>3</v>
          </cell>
        </row>
        <row r="110">
          <cell r="O110">
            <v>999</v>
          </cell>
          <cell r="P110">
            <v>0</v>
          </cell>
          <cell r="W110">
            <v>999</v>
          </cell>
          <cell r="X110">
            <v>0</v>
          </cell>
          <cell r="AE110">
            <v>3</v>
          </cell>
          <cell r="AF110">
            <v>2</v>
          </cell>
          <cell r="AM110">
            <v>999</v>
          </cell>
          <cell r="AN110">
            <v>0</v>
          </cell>
          <cell r="AU110">
            <v>999</v>
          </cell>
          <cell r="AV110">
            <v>0</v>
          </cell>
          <cell r="BC110">
            <v>999</v>
          </cell>
          <cell r="BD110">
            <v>0</v>
          </cell>
        </row>
        <row r="111">
          <cell r="O111">
            <v>5</v>
          </cell>
          <cell r="P111">
            <v>4</v>
          </cell>
          <cell r="W111">
            <v>999</v>
          </cell>
          <cell r="X111">
            <v>0</v>
          </cell>
          <cell r="AE111">
            <v>999</v>
          </cell>
          <cell r="AF111">
            <v>0</v>
          </cell>
          <cell r="AM111">
            <v>999</v>
          </cell>
          <cell r="AN111">
            <v>0</v>
          </cell>
          <cell r="AU111">
            <v>999</v>
          </cell>
          <cell r="AV111">
            <v>0</v>
          </cell>
          <cell r="BC111">
            <v>999</v>
          </cell>
          <cell r="BD111">
            <v>0</v>
          </cell>
        </row>
        <row r="112">
          <cell r="O112">
            <v>999</v>
          </cell>
          <cell r="P112">
            <v>0</v>
          </cell>
          <cell r="W112">
            <v>999</v>
          </cell>
          <cell r="X112">
            <v>0</v>
          </cell>
          <cell r="AE112">
            <v>999</v>
          </cell>
          <cell r="AF112">
            <v>0</v>
          </cell>
          <cell r="AM112">
            <v>999</v>
          </cell>
          <cell r="AN112">
            <v>0</v>
          </cell>
          <cell r="AU112">
            <v>999</v>
          </cell>
          <cell r="AV112">
            <v>0</v>
          </cell>
          <cell r="BC112">
            <v>999</v>
          </cell>
          <cell r="BD112">
            <v>0</v>
          </cell>
        </row>
        <row r="113">
          <cell r="O113">
            <v>0</v>
          </cell>
          <cell r="P113">
            <v>0</v>
          </cell>
          <cell r="W113">
            <v>999</v>
          </cell>
          <cell r="X113">
            <v>0</v>
          </cell>
          <cell r="AE113">
            <v>999</v>
          </cell>
          <cell r="AF113">
            <v>0</v>
          </cell>
          <cell r="AM113">
            <v>999</v>
          </cell>
          <cell r="AN113">
            <v>0</v>
          </cell>
          <cell r="AU113">
            <v>999</v>
          </cell>
          <cell r="AV113">
            <v>0</v>
          </cell>
          <cell r="BC113">
            <v>999</v>
          </cell>
          <cell r="BD113">
            <v>0</v>
          </cell>
        </row>
        <row r="114">
          <cell r="O114">
            <v>0</v>
          </cell>
          <cell r="P114">
            <v>0</v>
          </cell>
          <cell r="W114">
            <v>999</v>
          </cell>
          <cell r="X114">
            <v>0</v>
          </cell>
          <cell r="AE114">
            <v>3</v>
          </cell>
          <cell r="AF114">
            <v>2</v>
          </cell>
          <cell r="AM114">
            <v>4</v>
          </cell>
          <cell r="AN114">
            <v>3</v>
          </cell>
          <cell r="AU114">
            <v>999</v>
          </cell>
          <cell r="AV114">
            <v>0</v>
          </cell>
          <cell r="BC114">
            <v>999</v>
          </cell>
          <cell r="BD114">
            <v>0</v>
          </cell>
        </row>
        <row r="115">
          <cell r="O115">
            <v>4</v>
          </cell>
          <cell r="P115">
            <v>3</v>
          </cell>
          <cell r="W115">
            <v>999</v>
          </cell>
          <cell r="X115">
            <v>0</v>
          </cell>
          <cell r="AE115">
            <v>999</v>
          </cell>
          <cell r="AF115">
            <v>0</v>
          </cell>
          <cell r="AM115">
            <v>999</v>
          </cell>
          <cell r="AN115">
            <v>0</v>
          </cell>
          <cell r="AU115">
            <v>999</v>
          </cell>
          <cell r="AV115">
            <v>0</v>
          </cell>
          <cell r="BC115">
            <v>999</v>
          </cell>
          <cell r="BD115">
            <v>0</v>
          </cell>
        </row>
        <row r="116">
          <cell r="O116">
            <v>999</v>
          </cell>
          <cell r="P116">
            <v>0</v>
          </cell>
          <cell r="W116">
            <v>999</v>
          </cell>
          <cell r="X116">
            <v>0</v>
          </cell>
          <cell r="AE116">
            <v>999</v>
          </cell>
          <cell r="AF116">
            <v>0</v>
          </cell>
          <cell r="AM116">
            <v>999</v>
          </cell>
          <cell r="AN116">
            <v>0</v>
          </cell>
          <cell r="AU116">
            <v>3</v>
          </cell>
          <cell r="AV116">
            <v>2</v>
          </cell>
          <cell r="BC116">
            <v>999</v>
          </cell>
          <cell r="BD116">
            <v>0</v>
          </cell>
        </row>
        <row r="117">
          <cell r="O117">
            <v>999</v>
          </cell>
          <cell r="P117">
            <v>0</v>
          </cell>
          <cell r="W117">
            <v>999</v>
          </cell>
          <cell r="X117">
            <v>0</v>
          </cell>
          <cell r="AE117">
            <v>999</v>
          </cell>
          <cell r="AF117">
            <v>0</v>
          </cell>
          <cell r="AM117">
            <v>999</v>
          </cell>
          <cell r="AN117">
            <v>0</v>
          </cell>
          <cell r="AU117">
            <v>999</v>
          </cell>
          <cell r="AV117">
            <v>0</v>
          </cell>
          <cell r="BC117">
            <v>999</v>
          </cell>
          <cell r="BD117">
            <v>0</v>
          </cell>
        </row>
        <row r="118">
          <cell r="O118">
            <v>999</v>
          </cell>
          <cell r="P118">
            <v>0</v>
          </cell>
          <cell r="W118">
            <v>999</v>
          </cell>
          <cell r="X118">
            <v>0</v>
          </cell>
          <cell r="AE118">
            <v>999</v>
          </cell>
          <cell r="AF118">
            <v>0</v>
          </cell>
          <cell r="AM118">
            <v>999</v>
          </cell>
          <cell r="AN118">
            <v>0</v>
          </cell>
          <cell r="AU118">
            <v>999</v>
          </cell>
          <cell r="AV118">
            <v>0</v>
          </cell>
          <cell r="BC118">
            <v>999</v>
          </cell>
          <cell r="BD118">
            <v>0</v>
          </cell>
        </row>
        <row r="119">
          <cell r="O119">
            <v>0</v>
          </cell>
          <cell r="P119">
            <v>0</v>
          </cell>
          <cell r="W119">
            <v>999</v>
          </cell>
          <cell r="X119">
            <v>0</v>
          </cell>
          <cell r="AE119">
            <v>999</v>
          </cell>
          <cell r="AF119">
            <v>0</v>
          </cell>
          <cell r="AM119">
            <v>999</v>
          </cell>
          <cell r="AN119">
            <v>0</v>
          </cell>
          <cell r="AU119">
            <v>1</v>
          </cell>
          <cell r="AV119">
            <v>1</v>
          </cell>
          <cell r="BC119">
            <v>999</v>
          </cell>
          <cell r="BD119">
            <v>0</v>
          </cell>
        </row>
        <row r="120">
          <cell r="O120">
            <v>999</v>
          </cell>
          <cell r="P120">
            <v>0</v>
          </cell>
          <cell r="W120">
            <v>4</v>
          </cell>
          <cell r="X120">
            <v>3</v>
          </cell>
          <cell r="AE120">
            <v>999</v>
          </cell>
          <cell r="AF120">
            <v>0</v>
          </cell>
          <cell r="AM120">
            <v>999</v>
          </cell>
          <cell r="AN120">
            <v>0</v>
          </cell>
          <cell r="AU120">
            <v>999</v>
          </cell>
          <cell r="AV120">
            <v>0</v>
          </cell>
          <cell r="BC120">
            <v>1</v>
          </cell>
          <cell r="BD120">
            <v>1</v>
          </cell>
        </row>
        <row r="121">
          <cell r="O121">
            <v>999</v>
          </cell>
          <cell r="P121">
            <v>0</v>
          </cell>
          <cell r="W121">
            <v>999</v>
          </cell>
          <cell r="X121">
            <v>0</v>
          </cell>
          <cell r="AE121">
            <v>999</v>
          </cell>
          <cell r="AF121">
            <v>0</v>
          </cell>
          <cell r="AM121">
            <v>999</v>
          </cell>
          <cell r="AN121">
            <v>0</v>
          </cell>
          <cell r="AU121">
            <v>999</v>
          </cell>
          <cell r="AV121">
            <v>0</v>
          </cell>
          <cell r="BC121">
            <v>5</v>
          </cell>
          <cell r="BD121">
            <v>3</v>
          </cell>
        </row>
        <row r="122">
          <cell r="O122">
            <v>999</v>
          </cell>
          <cell r="P122">
            <v>0</v>
          </cell>
          <cell r="W122">
            <v>999</v>
          </cell>
          <cell r="X122">
            <v>0</v>
          </cell>
          <cell r="AE122">
            <v>999</v>
          </cell>
          <cell r="AF122">
            <v>0</v>
          </cell>
          <cell r="AM122">
            <v>999</v>
          </cell>
          <cell r="AN122">
            <v>0</v>
          </cell>
          <cell r="AU122">
            <v>999</v>
          </cell>
          <cell r="AV122">
            <v>0</v>
          </cell>
          <cell r="BC122">
            <v>999</v>
          </cell>
          <cell r="BD122">
            <v>0</v>
          </cell>
        </row>
        <row r="123">
          <cell r="O123">
            <v>999</v>
          </cell>
          <cell r="P123">
            <v>0</v>
          </cell>
          <cell r="W123">
            <v>3</v>
          </cell>
          <cell r="X123">
            <v>2</v>
          </cell>
          <cell r="AE123">
            <v>999</v>
          </cell>
          <cell r="AF123">
            <v>0</v>
          </cell>
          <cell r="AM123">
            <v>3</v>
          </cell>
          <cell r="AN123">
            <v>2</v>
          </cell>
          <cell r="AU123">
            <v>2</v>
          </cell>
          <cell r="AV123">
            <v>1</v>
          </cell>
          <cell r="BC123">
            <v>1</v>
          </cell>
          <cell r="BD123">
            <v>1</v>
          </cell>
        </row>
        <row r="124">
          <cell r="O124">
            <v>999</v>
          </cell>
          <cell r="P124">
            <v>0</v>
          </cell>
          <cell r="W124">
            <v>999</v>
          </cell>
          <cell r="X124">
            <v>0</v>
          </cell>
          <cell r="AE124">
            <v>999</v>
          </cell>
          <cell r="AF124">
            <v>0</v>
          </cell>
          <cell r="AM124">
            <v>999</v>
          </cell>
          <cell r="AN124">
            <v>0</v>
          </cell>
          <cell r="AU124">
            <v>999</v>
          </cell>
          <cell r="AV124">
            <v>0</v>
          </cell>
          <cell r="BC124">
            <v>4</v>
          </cell>
          <cell r="BD124">
            <v>2</v>
          </cell>
        </row>
        <row r="125">
          <cell r="O125">
            <v>999</v>
          </cell>
          <cell r="P125">
            <v>0</v>
          </cell>
          <cell r="W125">
            <v>999</v>
          </cell>
          <cell r="X125">
            <v>0</v>
          </cell>
          <cell r="AE125">
            <v>999</v>
          </cell>
          <cell r="AF125">
            <v>0</v>
          </cell>
          <cell r="AM125">
            <v>999</v>
          </cell>
          <cell r="AN125">
            <v>0</v>
          </cell>
          <cell r="AU125">
            <v>999</v>
          </cell>
          <cell r="AV125">
            <v>0</v>
          </cell>
          <cell r="BC125">
            <v>999</v>
          </cell>
          <cell r="BD125">
            <v>0</v>
          </cell>
        </row>
        <row r="126">
          <cell r="O126">
            <v>999</v>
          </cell>
          <cell r="P126">
            <v>0</v>
          </cell>
          <cell r="W126">
            <v>999</v>
          </cell>
          <cell r="X126">
            <v>0</v>
          </cell>
          <cell r="AE126">
            <v>999</v>
          </cell>
          <cell r="AF126">
            <v>0</v>
          </cell>
          <cell r="AM126">
            <v>999</v>
          </cell>
          <cell r="AN126">
            <v>0</v>
          </cell>
          <cell r="AU126">
            <v>999</v>
          </cell>
          <cell r="AV126">
            <v>0</v>
          </cell>
          <cell r="BC126">
            <v>999</v>
          </cell>
          <cell r="BD126">
            <v>0</v>
          </cell>
        </row>
        <row r="127">
          <cell r="O127">
            <v>999</v>
          </cell>
          <cell r="P127">
            <v>0</v>
          </cell>
          <cell r="W127">
            <v>999</v>
          </cell>
          <cell r="X127">
            <v>0</v>
          </cell>
          <cell r="AE127">
            <v>999</v>
          </cell>
          <cell r="AF127">
            <v>0</v>
          </cell>
          <cell r="AM127">
            <v>999</v>
          </cell>
          <cell r="AN127">
            <v>0</v>
          </cell>
          <cell r="AU127">
            <v>999</v>
          </cell>
          <cell r="AV127">
            <v>0</v>
          </cell>
          <cell r="BC127">
            <v>999</v>
          </cell>
          <cell r="BD127">
            <v>0</v>
          </cell>
        </row>
        <row r="128">
          <cell r="O128">
            <v>999</v>
          </cell>
          <cell r="P128">
            <v>0</v>
          </cell>
          <cell r="W128">
            <v>999</v>
          </cell>
          <cell r="X128">
            <v>0</v>
          </cell>
          <cell r="AE128">
            <v>999</v>
          </cell>
          <cell r="AF128">
            <v>0</v>
          </cell>
          <cell r="AM128">
            <v>999</v>
          </cell>
          <cell r="AN128">
            <v>0</v>
          </cell>
          <cell r="AU128">
            <v>999</v>
          </cell>
          <cell r="AV128">
            <v>0</v>
          </cell>
          <cell r="BC128">
            <v>999</v>
          </cell>
          <cell r="BD128">
            <v>0</v>
          </cell>
        </row>
        <row r="129">
          <cell r="O129">
            <v>999</v>
          </cell>
          <cell r="P129">
            <v>0</v>
          </cell>
          <cell r="W129">
            <v>999</v>
          </cell>
          <cell r="X129">
            <v>0</v>
          </cell>
          <cell r="AE129">
            <v>999</v>
          </cell>
          <cell r="AF129">
            <v>0</v>
          </cell>
          <cell r="AM129">
            <v>999</v>
          </cell>
          <cell r="AN129">
            <v>0</v>
          </cell>
          <cell r="AU129">
            <v>999</v>
          </cell>
          <cell r="AV129">
            <v>0</v>
          </cell>
          <cell r="BC129">
            <v>999</v>
          </cell>
          <cell r="BD129">
            <v>0</v>
          </cell>
        </row>
        <row r="130">
          <cell r="O130">
            <v>4</v>
          </cell>
          <cell r="P130">
            <v>3</v>
          </cell>
          <cell r="W130">
            <v>999</v>
          </cell>
          <cell r="X130">
            <v>0</v>
          </cell>
          <cell r="AE130">
            <v>999</v>
          </cell>
          <cell r="AF130">
            <v>0</v>
          </cell>
          <cell r="AM130">
            <v>4</v>
          </cell>
          <cell r="AN130">
            <v>3</v>
          </cell>
          <cell r="AU130">
            <v>999</v>
          </cell>
          <cell r="AV130">
            <v>0</v>
          </cell>
          <cell r="BC130">
            <v>999</v>
          </cell>
          <cell r="BD130">
            <v>0</v>
          </cell>
        </row>
        <row r="131">
          <cell r="O131">
            <v>999</v>
          </cell>
          <cell r="P131">
            <v>0</v>
          </cell>
          <cell r="W131">
            <v>3</v>
          </cell>
          <cell r="X131">
            <v>2</v>
          </cell>
          <cell r="AE131">
            <v>6</v>
          </cell>
          <cell r="AF131">
            <v>5</v>
          </cell>
          <cell r="AM131">
            <v>1</v>
          </cell>
          <cell r="AN131">
            <v>1</v>
          </cell>
          <cell r="AU131">
            <v>5</v>
          </cell>
          <cell r="AV131">
            <v>3</v>
          </cell>
          <cell r="BC131">
            <v>999</v>
          </cell>
          <cell r="BD131">
            <v>0</v>
          </cell>
        </row>
        <row r="132">
          <cell r="O132">
            <v>999</v>
          </cell>
          <cell r="P132">
            <v>0</v>
          </cell>
          <cell r="W132">
            <v>999</v>
          </cell>
          <cell r="X132">
            <v>0</v>
          </cell>
          <cell r="AE132">
            <v>1</v>
          </cell>
          <cell r="AF132">
            <v>1</v>
          </cell>
          <cell r="AM132">
            <v>1</v>
          </cell>
          <cell r="AN132">
            <v>1</v>
          </cell>
          <cell r="AU132">
            <v>999</v>
          </cell>
          <cell r="AV132">
            <v>0</v>
          </cell>
          <cell r="BC132">
            <v>999</v>
          </cell>
          <cell r="BD132">
            <v>0</v>
          </cell>
        </row>
        <row r="133">
          <cell r="O133">
            <v>999</v>
          </cell>
          <cell r="P133">
            <v>0</v>
          </cell>
          <cell r="W133">
            <v>4</v>
          </cell>
          <cell r="X133">
            <v>3</v>
          </cell>
          <cell r="AE133">
            <v>999</v>
          </cell>
          <cell r="AF133">
            <v>0</v>
          </cell>
          <cell r="AM133">
            <v>0</v>
          </cell>
          <cell r="AN133">
            <v>0</v>
          </cell>
          <cell r="AU133">
            <v>999</v>
          </cell>
          <cell r="AV133">
            <v>0</v>
          </cell>
          <cell r="BC133">
            <v>999</v>
          </cell>
          <cell r="BD133">
            <v>0</v>
          </cell>
        </row>
        <row r="134">
          <cell r="O134">
            <v>999</v>
          </cell>
          <cell r="P134">
            <v>0</v>
          </cell>
          <cell r="W134">
            <v>999</v>
          </cell>
          <cell r="X134">
            <v>0</v>
          </cell>
          <cell r="AE134">
            <v>999</v>
          </cell>
          <cell r="AF134">
            <v>0</v>
          </cell>
          <cell r="AM134">
            <v>999</v>
          </cell>
          <cell r="AN134">
            <v>0</v>
          </cell>
          <cell r="AU134">
            <v>999</v>
          </cell>
          <cell r="AV134">
            <v>0</v>
          </cell>
          <cell r="BC134">
            <v>3</v>
          </cell>
          <cell r="BD134">
            <v>2</v>
          </cell>
        </row>
        <row r="135">
          <cell r="O135">
            <v>999</v>
          </cell>
          <cell r="P135">
            <v>0</v>
          </cell>
          <cell r="W135">
            <v>999</v>
          </cell>
          <cell r="X135">
            <v>0</v>
          </cell>
          <cell r="AE135">
            <v>999</v>
          </cell>
          <cell r="AF135">
            <v>0</v>
          </cell>
          <cell r="AM135">
            <v>999</v>
          </cell>
          <cell r="AN135">
            <v>0</v>
          </cell>
          <cell r="AU135">
            <v>999</v>
          </cell>
          <cell r="AV135">
            <v>0</v>
          </cell>
          <cell r="BC135">
            <v>999</v>
          </cell>
          <cell r="BD135">
            <v>0</v>
          </cell>
        </row>
        <row r="136">
          <cell r="O136">
            <v>999</v>
          </cell>
          <cell r="P136">
            <v>0</v>
          </cell>
          <cell r="W136">
            <v>999</v>
          </cell>
          <cell r="X136">
            <v>0</v>
          </cell>
          <cell r="AE136">
            <v>999</v>
          </cell>
          <cell r="AF136">
            <v>0</v>
          </cell>
          <cell r="AM136">
            <v>3</v>
          </cell>
          <cell r="AN136">
            <v>2</v>
          </cell>
          <cell r="AU136">
            <v>999</v>
          </cell>
          <cell r="AV136">
            <v>0</v>
          </cell>
          <cell r="BC136">
            <v>999</v>
          </cell>
          <cell r="BD136">
            <v>0</v>
          </cell>
        </row>
        <row r="137">
          <cell r="O137">
            <v>1</v>
          </cell>
          <cell r="P137">
            <v>1</v>
          </cell>
          <cell r="W137">
            <v>999</v>
          </cell>
          <cell r="X137">
            <v>0</v>
          </cell>
          <cell r="AE137">
            <v>999</v>
          </cell>
          <cell r="AF137">
            <v>0</v>
          </cell>
          <cell r="AM137">
            <v>999</v>
          </cell>
          <cell r="AN137">
            <v>0</v>
          </cell>
          <cell r="AU137">
            <v>5</v>
          </cell>
          <cell r="AV137">
            <v>3</v>
          </cell>
          <cell r="BC137">
            <v>999</v>
          </cell>
          <cell r="BD137">
            <v>0</v>
          </cell>
        </row>
        <row r="138">
          <cell r="O138">
            <v>999</v>
          </cell>
          <cell r="P138">
            <v>0</v>
          </cell>
          <cell r="W138">
            <v>999</v>
          </cell>
          <cell r="X138">
            <v>0</v>
          </cell>
          <cell r="AE138">
            <v>999</v>
          </cell>
          <cell r="AF138">
            <v>0</v>
          </cell>
          <cell r="AM138">
            <v>999</v>
          </cell>
          <cell r="AN138">
            <v>0</v>
          </cell>
          <cell r="AU138">
            <v>0</v>
          </cell>
          <cell r="AV138">
            <v>0</v>
          </cell>
          <cell r="BC138">
            <v>999</v>
          </cell>
          <cell r="BD138">
            <v>0</v>
          </cell>
        </row>
        <row r="139">
          <cell r="O139">
            <v>999</v>
          </cell>
          <cell r="P139">
            <v>0</v>
          </cell>
          <cell r="W139">
            <v>999</v>
          </cell>
          <cell r="X139">
            <v>0</v>
          </cell>
          <cell r="AE139">
            <v>999</v>
          </cell>
          <cell r="AF139">
            <v>0</v>
          </cell>
          <cell r="AM139">
            <v>999</v>
          </cell>
          <cell r="AN139">
            <v>0</v>
          </cell>
          <cell r="AU139">
            <v>999</v>
          </cell>
          <cell r="AV139">
            <v>0</v>
          </cell>
          <cell r="BC139">
            <v>999</v>
          </cell>
          <cell r="BD139">
            <v>0</v>
          </cell>
        </row>
        <row r="140">
          <cell r="O140">
            <v>999</v>
          </cell>
          <cell r="P140">
            <v>0</v>
          </cell>
          <cell r="W140">
            <v>999</v>
          </cell>
          <cell r="X140">
            <v>0</v>
          </cell>
          <cell r="AE140">
            <v>999</v>
          </cell>
          <cell r="AF140">
            <v>0</v>
          </cell>
          <cell r="AM140">
            <v>999</v>
          </cell>
          <cell r="AN140">
            <v>0</v>
          </cell>
          <cell r="AU140">
            <v>4</v>
          </cell>
          <cell r="AV140">
            <v>3</v>
          </cell>
          <cell r="BC140">
            <v>999</v>
          </cell>
          <cell r="BD140">
            <v>0</v>
          </cell>
        </row>
        <row r="141">
          <cell r="O141">
            <v>999</v>
          </cell>
          <cell r="P141">
            <v>0</v>
          </cell>
          <cell r="W141">
            <v>999</v>
          </cell>
          <cell r="X141">
            <v>0</v>
          </cell>
          <cell r="AE141">
            <v>0</v>
          </cell>
          <cell r="AF141">
            <v>0</v>
          </cell>
          <cell r="AM141">
            <v>6</v>
          </cell>
          <cell r="AN141">
            <v>5</v>
          </cell>
          <cell r="AU141">
            <v>999</v>
          </cell>
          <cell r="AV141">
            <v>0</v>
          </cell>
          <cell r="BC141">
            <v>999</v>
          </cell>
          <cell r="BD141">
            <v>0</v>
          </cell>
        </row>
        <row r="142">
          <cell r="O142">
            <v>3</v>
          </cell>
          <cell r="P142">
            <v>2</v>
          </cell>
          <cell r="W142">
            <v>999</v>
          </cell>
          <cell r="X142">
            <v>0</v>
          </cell>
          <cell r="AE142">
            <v>999</v>
          </cell>
          <cell r="AF142">
            <v>0</v>
          </cell>
          <cell r="AM142">
            <v>1</v>
          </cell>
          <cell r="AN142">
            <v>1</v>
          </cell>
          <cell r="AU142">
            <v>1</v>
          </cell>
          <cell r="AV142">
            <v>1</v>
          </cell>
          <cell r="BC142">
            <v>999</v>
          </cell>
          <cell r="BD142">
            <v>0</v>
          </cell>
        </row>
        <row r="143">
          <cell r="O143">
            <v>999</v>
          </cell>
          <cell r="P143">
            <v>0</v>
          </cell>
          <cell r="W143">
            <v>999</v>
          </cell>
          <cell r="X143">
            <v>0</v>
          </cell>
          <cell r="AE143">
            <v>5</v>
          </cell>
          <cell r="AF143">
            <v>4</v>
          </cell>
          <cell r="AM143">
            <v>3</v>
          </cell>
          <cell r="AN143">
            <v>2</v>
          </cell>
          <cell r="AU143">
            <v>999</v>
          </cell>
          <cell r="AV143">
            <v>0</v>
          </cell>
          <cell r="BC143">
            <v>999</v>
          </cell>
          <cell r="BD143">
            <v>0</v>
          </cell>
        </row>
        <row r="144">
          <cell r="O144">
            <v>999</v>
          </cell>
          <cell r="P144">
            <v>0</v>
          </cell>
          <cell r="W144">
            <v>999</v>
          </cell>
          <cell r="X144">
            <v>0</v>
          </cell>
          <cell r="AE144">
            <v>2</v>
          </cell>
          <cell r="AF144">
            <v>2</v>
          </cell>
          <cell r="AM144">
            <v>999</v>
          </cell>
          <cell r="AN144">
            <v>0</v>
          </cell>
          <cell r="AU144">
            <v>4</v>
          </cell>
          <cell r="AV144">
            <v>3</v>
          </cell>
          <cell r="BC144">
            <v>999</v>
          </cell>
          <cell r="BD144">
            <v>0</v>
          </cell>
        </row>
        <row r="145">
          <cell r="O145">
            <v>999</v>
          </cell>
          <cell r="P145">
            <v>0</v>
          </cell>
          <cell r="W145">
            <v>999</v>
          </cell>
          <cell r="X145">
            <v>0</v>
          </cell>
          <cell r="AE145">
            <v>999</v>
          </cell>
          <cell r="AF145">
            <v>0</v>
          </cell>
          <cell r="AM145">
            <v>999</v>
          </cell>
          <cell r="AN145">
            <v>0</v>
          </cell>
          <cell r="AU145">
            <v>999</v>
          </cell>
          <cell r="AV145">
            <v>0</v>
          </cell>
          <cell r="BC145">
            <v>999</v>
          </cell>
          <cell r="BD145">
            <v>0</v>
          </cell>
        </row>
        <row r="146">
          <cell r="O146">
            <v>0</v>
          </cell>
          <cell r="P146">
            <v>0</v>
          </cell>
          <cell r="W146">
            <v>4</v>
          </cell>
          <cell r="X146">
            <v>3</v>
          </cell>
          <cell r="AE146">
            <v>999</v>
          </cell>
          <cell r="AF146">
            <v>0</v>
          </cell>
          <cell r="AM146">
            <v>999</v>
          </cell>
          <cell r="AN146">
            <v>0</v>
          </cell>
          <cell r="AU146">
            <v>999</v>
          </cell>
          <cell r="AV146">
            <v>0</v>
          </cell>
          <cell r="BC146">
            <v>999</v>
          </cell>
          <cell r="BD146">
            <v>0</v>
          </cell>
        </row>
        <row r="147">
          <cell r="O147">
            <v>3</v>
          </cell>
          <cell r="P147">
            <v>2</v>
          </cell>
          <cell r="W147">
            <v>3</v>
          </cell>
          <cell r="X147">
            <v>2</v>
          </cell>
          <cell r="AE147">
            <v>999</v>
          </cell>
          <cell r="AF147">
            <v>0</v>
          </cell>
          <cell r="AM147">
            <v>6</v>
          </cell>
          <cell r="AN147">
            <v>5</v>
          </cell>
          <cell r="AU147">
            <v>999</v>
          </cell>
          <cell r="AV147">
            <v>0</v>
          </cell>
          <cell r="BC147">
            <v>999</v>
          </cell>
          <cell r="BD147">
            <v>0</v>
          </cell>
        </row>
        <row r="148">
          <cell r="O148">
            <v>3</v>
          </cell>
          <cell r="P148">
            <v>2</v>
          </cell>
          <cell r="W148">
            <v>999</v>
          </cell>
          <cell r="X148">
            <v>0</v>
          </cell>
          <cell r="AE148">
            <v>999</v>
          </cell>
          <cell r="AF148">
            <v>0</v>
          </cell>
          <cell r="AM148">
            <v>999</v>
          </cell>
          <cell r="AN148">
            <v>0</v>
          </cell>
          <cell r="AU148">
            <v>1</v>
          </cell>
          <cell r="AV148">
            <v>1</v>
          </cell>
          <cell r="BC148">
            <v>999</v>
          </cell>
          <cell r="BD148">
            <v>0</v>
          </cell>
        </row>
        <row r="149">
          <cell r="O149">
            <v>999</v>
          </cell>
          <cell r="P149">
            <v>0</v>
          </cell>
          <cell r="W149">
            <v>999</v>
          </cell>
          <cell r="X149">
            <v>0</v>
          </cell>
          <cell r="AE149">
            <v>999</v>
          </cell>
          <cell r="AF149">
            <v>0</v>
          </cell>
          <cell r="AM149">
            <v>999</v>
          </cell>
          <cell r="AN149">
            <v>0</v>
          </cell>
          <cell r="AU149">
            <v>3</v>
          </cell>
          <cell r="AV149">
            <v>2</v>
          </cell>
          <cell r="BC149">
            <v>2</v>
          </cell>
          <cell r="BD149">
            <v>1</v>
          </cell>
        </row>
        <row r="150">
          <cell r="O150">
            <v>999</v>
          </cell>
          <cell r="P150">
            <v>0</v>
          </cell>
          <cell r="W150">
            <v>3</v>
          </cell>
          <cell r="X150">
            <v>2</v>
          </cell>
          <cell r="AE150">
            <v>999</v>
          </cell>
          <cell r="AF150">
            <v>0</v>
          </cell>
          <cell r="AM150">
            <v>5</v>
          </cell>
          <cell r="AN150">
            <v>4</v>
          </cell>
          <cell r="AU150">
            <v>3</v>
          </cell>
          <cell r="AV150">
            <v>2</v>
          </cell>
          <cell r="BC150">
            <v>999</v>
          </cell>
          <cell r="BD150">
            <v>0</v>
          </cell>
        </row>
        <row r="151">
          <cell r="O151">
            <v>999</v>
          </cell>
          <cell r="P151">
            <v>0</v>
          </cell>
          <cell r="W151">
            <v>999</v>
          </cell>
          <cell r="X151">
            <v>0</v>
          </cell>
          <cell r="AE151">
            <v>999</v>
          </cell>
          <cell r="AF151">
            <v>0</v>
          </cell>
          <cell r="AM151">
            <v>999</v>
          </cell>
          <cell r="AN151">
            <v>0</v>
          </cell>
          <cell r="AU151">
            <v>999</v>
          </cell>
          <cell r="AV151">
            <v>0</v>
          </cell>
          <cell r="BC151">
            <v>999</v>
          </cell>
          <cell r="BD15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va365.sharepoint.com/:x:/r/sites/int_SPARE/_layouts/15/Doc.aspx?sourcedoc=%7BE46D4495-78E3-47F5-AFBC-89026A2BE2AA%7D&amp;file=2023%2009%2027%20Regneark.xlsx&amp;action=default&amp;mobile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A476-8467-480A-B65A-D05FA91316B4}">
  <dimension ref="B2:E17"/>
  <sheetViews>
    <sheetView workbookViewId="0">
      <selection activeCell="E12" sqref="E12"/>
    </sheetView>
  </sheetViews>
  <sheetFormatPr defaultRowHeight="14.4" x14ac:dyDescent="0.3"/>
  <cols>
    <col min="2" max="2" width="21.6640625" bestFit="1" customWidth="1"/>
    <col min="3" max="3" width="13.88671875" bestFit="1" customWidth="1"/>
    <col min="4" max="4" width="13.88671875" customWidth="1"/>
  </cols>
  <sheetData>
    <row r="2" spans="2:5" x14ac:dyDescent="0.3">
      <c r="B2" s="3" t="s">
        <v>23</v>
      </c>
      <c r="C2" s="4" t="s">
        <v>2</v>
      </c>
      <c r="D2" s="12"/>
    </row>
    <row r="3" spans="2:5" x14ac:dyDescent="0.3">
      <c r="B3" s="5" t="s">
        <v>24</v>
      </c>
      <c r="C3" s="6" t="s">
        <v>11</v>
      </c>
      <c r="D3" s="12"/>
    </row>
    <row r="4" spans="2:5" x14ac:dyDescent="0.3">
      <c r="B4" s="7" t="s">
        <v>0</v>
      </c>
      <c r="C4" s="8" cm="1">
        <f t="array" ref="C4">INDEX('Minimum BGF'!D2:D100, MATCH(1, ('Minimum BGF'!B2:B100=C2)*('Minimum BGF'!C2:C100=C3), 0))</f>
        <v>0.8</v>
      </c>
      <c r="D4" s="13"/>
    </row>
    <row r="7" spans="2:5" x14ac:dyDescent="0.3">
      <c r="B7" s="14" t="s">
        <v>56</v>
      </c>
      <c r="C7" s="15"/>
      <c r="D7" s="15"/>
      <c r="E7" s="16"/>
    </row>
    <row r="8" spans="2:5" ht="16.2" x14ac:dyDescent="0.3">
      <c r="B8" s="5" t="s">
        <v>59</v>
      </c>
      <c r="C8" t="s">
        <v>52</v>
      </c>
      <c r="D8" t="s">
        <v>57</v>
      </c>
      <c r="E8" s="9">
        <f>[1]Norm!$F$20</f>
        <v>0.3</v>
      </c>
    </row>
    <row r="9" spans="2:5" ht="16.2" x14ac:dyDescent="0.3">
      <c r="B9" s="5" t="s">
        <v>60</v>
      </c>
      <c r="C9" t="s">
        <v>48</v>
      </c>
      <c r="D9" t="s">
        <v>57</v>
      </c>
      <c r="E9" s="9">
        <f>[1]Norm!$F$19</f>
        <v>0.5</v>
      </c>
    </row>
    <row r="10" spans="2:5" ht="16.2" x14ac:dyDescent="0.3">
      <c r="B10" s="5" t="s">
        <v>53</v>
      </c>
      <c r="C10" t="s">
        <v>49</v>
      </c>
      <c r="D10" t="s">
        <v>57</v>
      </c>
      <c r="E10" s="9">
        <f>[1]Norm!$F$23</f>
        <v>3</v>
      </c>
    </row>
    <row r="11" spans="2:5" ht="16.2" x14ac:dyDescent="0.3">
      <c r="B11" s="5" t="s">
        <v>54</v>
      </c>
      <c r="C11" t="s">
        <v>51</v>
      </c>
      <c r="D11" t="s">
        <v>57</v>
      </c>
      <c r="E11" s="9">
        <f>[1]Norm!$F$24</f>
        <v>1</v>
      </c>
    </row>
    <row r="12" spans="2:5" ht="16.2" x14ac:dyDescent="0.3">
      <c r="B12" s="5" t="s">
        <v>55</v>
      </c>
      <c r="C12" t="s">
        <v>50</v>
      </c>
      <c r="D12" t="s">
        <v>58</v>
      </c>
      <c r="E12" s="9">
        <f>[1]Norm!$F$33</f>
        <v>30</v>
      </c>
    </row>
    <row r="13" spans="2:5" ht="16.2" x14ac:dyDescent="0.3">
      <c r="B13" s="7" t="s">
        <v>62</v>
      </c>
      <c r="C13" s="10"/>
      <c r="D13" s="10" t="s">
        <v>57</v>
      </c>
      <c r="E13" s="11">
        <f>[1]Norm!$F$13</f>
        <v>1.4</v>
      </c>
    </row>
    <row r="14" spans="2:5" ht="16.2" x14ac:dyDescent="0.3">
      <c r="B14" s="5" t="s">
        <v>69</v>
      </c>
      <c r="D14" t="s">
        <v>58</v>
      </c>
      <c r="E14">
        <f>[1]Norm!$F$31</f>
        <v>50</v>
      </c>
    </row>
    <row r="16" spans="2:5" ht="16.2" x14ac:dyDescent="0.3">
      <c r="B16" t="s">
        <v>63</v>
      </c>
      <c r="C16">
        <f>[2]Sheet2!$B$21</f>
        <v>1736.203659</v>
      </c>
      <c r="D16" t="s">
        <v>65</v>
      </c>
    </row>
    <row r="17" spans="2:4" ht="16.2" x14ac:dyDescent="0.3">
      <c r="B17" t="s">
        <v>64</v>
      </c>
      <c r="C17">
        <f>[2]Landuse_Area!$C$7</f>
        <v>6262</v>
      </c>
      <c r="D17" t="s">
        <v>65</v>
      </c>
    </row>
  </sheetData>
  <mergeCells count="1">
    <mergeCell ref="B7:E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B9E3-B699-4DAE-A8F1-A5F7E2C6664C}">
  <dimension ref="A1:Q151"/>
  <sheetViews>
    <sheetView tabSelected="1" workbookViewId="0">
      <selection activeCell="E37" sqref="E37"/>
    </sheetView>
  </sheetViews>
  <sheetFormatPr defaultRowHeight="14.4" x14ac:dyDescent="0.3"/>
  <cols>
    <col min="15" max="15" width="11.109375" bestFit="1" customWidth="1"/>
  </cols>
  <sheetData>
    <row r="1" spans="1:17" x14ac:dyDescent="0.3">
      <c r="B1" t="s">
        <v>26</v>
      </c>
      <c r="C1" t="s">
        <v>27</v>
      </c>
      <c r="D1" t="s">
        <v>28</v>
      </c>
      <c r="E1" t="s">
        <v>29</v>
      </c>
      <c r="F1" t="s">
        <v>31</v>
      </c>
      <c r="G1" t="s">
        <v>34</v>
      </c>
      <c r="H1" t="s">
        <v>37</v>
      </c>
      <c r="I1" t="s">
        <v>40</v>
      </c>
      <c r="J1" t="s">
        <v>43</v>
      </c>
      <c r="K1" t="s">
        <v>46</v>
      </c>
      <c r="L1" t="s">
        <v>66</v>
      </c>
      <c r="M1" t="s">
        <v>61</v>
      </c>
      <c r="N1" t="s">
        <v>70</v>
      </c>
      <c r="O1" t="s">
        <v>71</v>
      </c>
      <c r="P1" t="s">
        <v>67</v>
      </c>
      <c r="Q1" t="s">
        <v>68</v>
      </c>
    </row>
    <row r="2" spans="1:17" x14ac:dyDescent="0.3">
      <c r="A2">
        <v>0</v>
      </c>
      <c r="B2">
        <f>IF(Scenarios!$B2="GR5",('BGF Values'!$E$8*Scenarios!C2),IF(Scenarios!$B2="GR20",('BGF Values'!$E$9*Scenarios!C2)))</f>
        <v>0</v>
      </c>
      <c r="C2">
        <f>IF(Scenarios!$B2="GR5",('BGF Values'!$E$8*Scenarios!D2),IF(Scenarios!$B2="GR20",('BGF Values'!$E$9*Scenarios!D2)))</f>
        <v>0</v>
      </c>
      <c r="D2">
        <f>IF(Scenarios!$B2="GR5",('BGF Values'!$E$8*Scenarios!E2),IF(Scenarios!$B2="GR20",('BGF Values'!$E$9*Scenarios!E2)))</f>
        <v>0</v>
      </c>
      <c r="E2">
        <f>IF(Scenarios!$B2="GR5",('BGF Values'!$E$8*Scenarios!F2),IF(Scenarios!$B2="GR20",('BGF Values'!$E$9*Scenarios!F2)))</f>
        <v>0</v>
      </c>
      <c r="F2">
        <f>IF(Scenarios!$G2="BC",('BGF Values'!$E$10*Scenarios!H2),IF(Scenarios!$G2="GS",('BGF Values'!$E$11*Scenarios!H2),IF(Scenarios!$G2="TRE",('BGF Values'!$E$13*Scenarios!H2/10))))</f>
        <v>0</v>
      </c>
      <c r="G2">
        <f>IF(Scenarios!$J2="BC",('BGF Values'!$E$10*Scenarios!K2),IF(Scenarios!$J2="GS",('BGF Values'!$E$11*Scenarios!K2),IF(Scenarios!$J2="TRE",('BGF Values'!$E$13*Scenarios!K2/10))))</f>
        <v>0</v>
      </c>
      <c r="H2">
        <f>IF(Scenarios!$M2="BC",('BGF Values'!$E$10*Scenarios!N2),IF(Scenarios!$M2="GS",('BGF Values'!$E$11*Scenarios!N2),IF(Scenarios!$M2="TRE",('BGF Values'!$E$13*Scenarios!N2/10))))</f>
        <v>0</v>
      </c>
      <c r="I2">
        <f>IF(Scenarios!$P2="BC",('BGF Values'!$E$10*Scenarios!Q2),IF(Scenarios!$P2="GS",('BGF Values'!$E$11*Scenarios!Q2),IF(Scenarios!$P2="TRE",('BGF Values'!$E$13*Scenarios!Q2/10))))</f>
        <v>0</v>
      </c>
      <c r="J2">
        <f>IF(Scenarios!$S2="BC",('BGF Values'!$E$10*Scenarios!T2),IF(Scenarios!$S2="GS",('BGF Values'!$E$11*Scenarios!T2),IF(Scenarios!$S2="TRE",('BGF Values'!$E$13*Scenarios!T2/10))))</f>
        <v>0</v>
      </c>
      <c r="K2">
        <f>IF(Scenarios!$V2="BC",('BGF Values'!$E$10*Scenarios!W2),IF(Scenarios!$V2="GS",('BGF Values'!$E$11*Scenarios!W2),IF(Scenarios!$V2="TRE",('BGF Values'!$E$13*Scenarios!W2/10))))</f>
        <v>0</v>
      </c>
      <c r="L2">
        <f>SUM(B2:K2)</f>
        <v>0</v>
      </c>
      <c r="M2">
        <f>'BGF Values'!$C$16*'BGF Values'!$E$13</f>
        <v>2430.6851225999999</v>
      </c>
      <c r="N2">
        <f>SUM(
  IF('[3]0102_Copy_of_Random_generation_'!$O2=999, 0, '[3]0102_Copy_of_Random_generation_'!$O2 - '[3]0102_Copy_of_Random_generation_'!$P2),
  IF('[3]0102_Copy_of_Random_generation_'!$W2=999, 0, '[3]0102_Copy_of_Random_generation_'!$W2 - '[3]0102_Copy_of_Random_generation_'!$X2),
  IF('[3]0102_Copy_of_Random_generation_'!$AE2=999, 0, '[3]0102_Copy_of_Random_generation_'!$AE2 - '[3]0102_Copy_of_Random_generation_'!$AF2),
  IF('[3]0102_Copy_of_Random_generation_'!$AM2=999, 0, '[3]0102_Copy_of_Random_generation_'!$AM2 - '[3]0102_Copy_of_Random_generation_'!$AN2),
  IF('[3]0102_Copy_of_Random_generation_'!$AU2=999, 0, '[3]0102_Copy_of_Random_generation_'!$AU2 - '[3]0102_Copy_of_Random_generation_'!$AV2),
  IF('[3]0102_Copy_of_Random_generation_'!$BC2=999, 0, '[3]0102_Copy_of_Random_generation_'!$BC2 - '[3]0102_Copy_of_Random_generation_'!$BD2)
)</f>
        <v>0</v>
      </c>
      <c r="O2">
        <f>N2*'BGF Values'!$E$14</f>
        <v>0</v>
      </c>
      <c r="P2">
        <f>L2+M2+O2</f>
        <v>2430.6851225999999</v>
      </c>
      <c r="Q2">
        <f>P2/'BGF Values'!$C$17</f>
        <v>0.38816434407537526</v>
      </c>
    </row>
    <row r="3" spans="1:17" x14ac:dyDescent="0.3">
      <c r="A3">
        <v>1</v>
      </c>
      <c r="B3">
        <f>IF(Scenarios!$B3="GR5",('BGF Values'!$E$8*Scenarios!C3),IF(Scenarios!$B3="GR20",('BGF Values'!$E$9*Scenarios!C3)))</f>
        <v>469.42894899999999</v>
      </c>
      <c r="C3">
        <f>IF(Scenarios!$B3="GR5",('BGF Values'!$E$8*Scenarios!D3),IF(Scenarios!$B3="GR20",('BGF Values'!$E$9*Scenarios!D3)))</f>
        <v>0</v>
      </c>
      <c r="D3">
        <f>IF(Scenarios!$B3="GR5",('BGF Values'!$E$8*Scenarios!E3),IF(Scenarios!$B3="GR20",('BGF Values'!$E$9*Scenarios!E3)))</f>
        <v>252.98960349999999</v>
      </c>
      <c r="E3">
        <f>IF(Scenarios!$B3="GR5",('BGF Values'!$E$8*Scenarios!F3),IF(Scenarios!$B3="GR20",('BGF Values'!$E$9*Scenarios!F3)))</f>
        <v>0</v>
      </c>
      <c r="F3">
        <f>IF(Scenarios!$G3="BC",('BGF Values'!$E$10*Scenarios!H3),IF(Scenarios!$G3="GS",('BGF Values'!$E$11*Scenarios!H3),IF(Scenarios!$G3="TRE",('BGF Values'!$E$13*Scenarios!H3/7))))</f>
        <v>35.546138550000002</v>
      </c>
      <c r="G3">
        <f>IF(Scenarios!$J3="BC",('BGF Values'!$E$10*Scenarios!K3),IF(Scenarios!$J3="GS",('BGF Values'!$E$11*Scenarios!K3),IF(Scenarios!$J3="TRE",('BGF Values'!$E$13*Scenarios!K3/10))))</f>
        <v>66.346947479999997</v>
      </c>
      <c r="H3">
        <f>IF(Scenarios!$M3="BC",('BGF Values'!$E$10*Scenarios!N3),IF(Scenarios!$M3="GS",('BGF Values'!$E$11*Scenarios!N3),IF(Scenarios!$M3="TRE",('BGF Values'!$E$13*Scenarios!N3/10))))</f>
        <v>15.936621499999999</v>
      </c>
      <c r="I3">
        <f>IF(Scenarios!$P3="BC",('BGF Values'!$E$10*Scenarios!Q3),IF(Scenarios!$P3="GS",('BGF Values'!$E$11*Scenarios!Q3),IF(Scenarios!$P3="TRE",('BGF Values'!$E$13*Scenarios!Q3/10))))</f>
        <v>106.27416756000001</v>
      </c>
      <c r="J3">
        <f>IF(Scenarios!$S3="BC",('BGF Values'!$E$10*Scenarios!T3),IF(Scenarios!$S3="GS",('BGF Values'!$E$11*Scenarios!T3),IF(Scenarios!$S3="TRE",('BGF Values'!$E$13*Scenarios!T3/10))))</f>
        <v>138.00239819999999</v>
      </c>
      <c r="K3">
        <f>IF(Scenarios!$V3="BC",('BGF Values'!$E$10*Scenarios!W3),IF(Scenarios!$V3="GS",('BGF Values'!$E$11*Scenarios!W3),IF(Scenarios!$V3="TRE",('BGF Values'!$E$13*Scenarios!W3/10))))</f>
        <v>15.047228840000001</v>
      </c>
      <c r="L3">
        <f t="shared" ref="L3:L66" si="0">SUM(B3:K3)</f>
        <v>1099.5720546299999</v>
      </c>
      <c r="M3">
        <f>'BGF Values'!$C$16*'BGF Values'!$E$13</f>
        <v>2430.6851225999999</v>
      </c>
      <c r="N3">
        <f>SUM(
  IF('[3]0102_Copy_of_Random_generation_'!$O3=999, 0, '[3]0102_Copy_of_Random_generation_'!$O3 - '[3]0102_Copy_of_Random_generation_'!$P3),
  IF('[3]0102_Copy_of_Random_generation_'!$W3=999, 0, '[3]0102_Copy_of_Random_generation_'!$W3 - '[3]0102_Copy_of_Random_generation_'!$X3),
  IF('[3]0102_Copy_of_Random_generation_'!$AE3=999, 0, '[3]0102_Copy_of_Random_generation_'!$AE3 - '[3]0102_Copy_of_Random_generation_'!$AF3),
  IF('[3]0102_Copy_of_Random_generation_'!$AM3=999, 0, '[3]0102_Copy_of_Random_generation_'!$AM3 - '[3]0102_Copy_of_Random_generation_'!$AN3),
  IF('[3]0102_Copy_of_Random_generation_'!$AU3=999, 0, '[3]0102_Copy_of_Random_generation_'!$AU3 - '[3]0102_Copy_of_Random_generation_'!$AV3),
  IF('[3]0102_Copy_of_Random_generation_'!$BC3=999, 0, '[3]0102_Copy_of_Random_generation_'!$BC3 - '[3]0102_Copy_of_Random_generation_'!$BD3)
)</f>
        <v>0</v>
      </c>
      <c r="O3">
        <f>N3*'BGF Values'!$E$14</f>
        <v>0</v>
      </c>
      <c r="P3">
        <f t="shared" ref="P3:P66" si="1">L3+M3+O3</f>
        <v>3530.2571772299998</v>
      </c>
      <c r="Q3">
        <f>P3/'BGF Values'!$C$17</f>
        <v>0.56375873159214307</v>
      </c>
    </row>
    <row r="4" spans="1:17" x14ac:dyDescent="0.3">
      <c r="A4">
        <v>2</v>
      </c>
      <c r="B4">
        <f>IF(Scenarios!$B4="GR5",('BGF Values'!$E$8*Scenarios!C4),IF(Scenarios!$B4="GR20",('BGF Values'!$E$9*Scenarios!C4)))</f>
        <v>0</v>
      </c>
      <c r="C4">
        <f>IF(Scenarios!$B4="GR5",('BGF Values'!$E$8*Scenarios!D4),IF(Scenarios!$B4="GR20",('BGF Values'!$E$9*Scenarios!D4)))</f>
        <v>0</v>
      </c>
      <c r="D4">
        <f>IF(Scenarios!$B4="GR5",('BGF Values'!$E$8*Scenarios!E4),IF(Scenarios!$B4="GR20",('BGF Values'!$E$9*Scenarios!E4)))</f>
        <v>0</v>
      </c>
      <c r="E4">
        <f>IF(Scenarios!$B4="GR5",('BGF Values'!$E$8*Scenarios!F4),IF(Scenarios!$B4="GR20",('BGF Values'!$E$9*Scenarios!F4)))</f>
        <v>276.33323669999999</v>
      </c>
      <c r="F4">
        <f>IF(Scenarios!$G4="BC",('BGF Values'!$E$10*Scenarios!H4),IF(Scenarios!$G4="GS",('BGF Values'!$E$11*Scenarios!H4),IF(Scenarios!$G4="TRE",('BGF Values'!$E$13*Scenarios!H4/10))))</f>
        <v>1.9599999999999997</v>
      </c>
      <c r="G4">
        <f>IF(Scenarios!$J4="BC",('BGF Values'!$E$10*Scenarios!K4),IF(Scenarios!$J4="GS",('BGF Values'!$E$11*Scenarios!K4),IF(Scenarios!$J4="TRE",('BGF Values'!$E$13*Scenarios!K4/10))))</f>
        <v>10.0525678</v>
      </c>
      <c r="H4">
        <f>IF(Scenarios!$M4="BC",('BGF Values'!$E$10*Scenarios!N4),IF(Scenarios!$M4="GS",('BGF Values'!$E$11*Scenarios!N4),IF(Scenarios!$M4="TRE",('BGF Values'!$E$13*Scenarios!N4/10))))</f>
        <v>35.060567300000002</v>
      </c>
      <c r="I4">
        <f>IF(Scenarios!$P4="BC",('BGF Values'!$E$10*Scenarios!Q4),IF(Scenarios!$P4="GS",('BGF Values'!$E$11*Scenarios!Q4),IF(Scenarios!$P4="TRE",('BGF Values'!$E$13*Scenarios!Q4/10))))</f>
        <v>22.543005239999999</v>
      </c>
      <c r="J4">
        <f>IF(Scenarios!$S4="BC",('BGF Values'!$E$10*Scenarios!T4),IF(Scenarios!$S4="GS",('BGF Values'!$E$11*Scenarios!T4),IF(Scenarios!$S4="TRE",('BGF Values'!$E$13*Scenarios!T4/10))))</f>
        <v>2.94</v>
      </c>
      <c r="K4">
        <f>IF(Scenarios!$V4="BC",('BGF Values'!$E$10*Scenarios!W4),IF(Scenarios!$V4="GS",('BGF Values'!$E$11*Scenarios!W4),IF(Scenarios!$V4="TRE",('BGF Values'!$E$13*Scenarios!W4/10))))</f>
        <v>77.385748320000005</v>
      </c>
      <c r="L4">
        <f t="shared" si="0"/>
        <v>426.27512536</v>
      </c>
      <c r="M4">
        <f>'BGF Values'!$C$16*'BGF Values'!$E$13</f>
        <v>2430.6851225999999</v>
      </c>
      <c r="N4">
        <f>SUM(
  IF('[3]0102_Copy_of_Random_generation_'!$O4=999, 0, '[3]0102_Copy_of_Random_generation_'!$O4 - '[3]0102_Copy_of_Random_generation_'!$P4),
  IF('[3]0102_Copy_of_Random_generation_'!$W4=999, 0, '[3]0102_Copy_of_Random_generation_'!$W4 - '[3]0102_Copy_of_Random_generation_'!$X4),
  IF('[3]0102_Copy_of_Random_generation_'!$AE4=999, 0, '[3]0102_Copy_of_Random_generation_'!$AE4 - '[3]0102_Copy_of_Random_generation_'!$AF4),
  IF('[3]0102_Copy_of_Random_generation_'!$AM4=999, 0, '[3]0102_Copy_of_Random_generation_'!$AM4 - '[3]0102_Copy_of_Random_generation_'!$AN4),
  IF('[3]0102_Copy_of_Random_generation_'!$AU4=999, 0, '[3]0102_Copy_of_Random_generation_'!$AU4 - '[3]0102_Copy_of_Random_generation_'!$AV4),
  IF('[3]0102_Copy_of_Random_generation_'!$BC4=999, 0, '[3]0102_Copy_of_Random_generation_'!$BC4 - '[3]0102_Copy_of_Random_generation_'!$BD4)
)</f>
        <v>2</v>
      </c>
      <c r="O4">
        <f>N4*'BGF Values'!$E$14</f>
        <v>100</v>
      </c>
      <c r="P4">
        <f t="shared" si="1"/>
        <v>2956.9602479599998</v>
      </c>
      <c r="Q4">
        <f>P4/'BGF Values'!$C$17</f>
        <v>0.47220700222931966</v>
      </c>
    </row>
    <row r="5" spans="1:17" x14ac:dyDescent="0.3">
      <c r="A5">
        <v>3</v>
      </c>
      <c r="B5">
        <f>IF(Scenarios!$B5="GR5",('BGF Values'!$E$8*Scenarios!C5),IF(Scenarios!$B5="GR20",('BGF Values'!$E$9*Scenarios!C5)))</f>
        <v>0</v>
      </c>
      <c r="C5">
        <f>IF(Scenarios!$B5="GR5",('BGF Values'!$E$8*Scenarios!D5),IF(Scenarios!$B5="GR20",('BGF Values'!$E$9*Scenarios!D5)))</f>
        <v>0</v>
      </c>
      <c r="D5">
        <f>IF(Scenarios!$B5="GR5",('BGF Values'!$E$8*Scenarios!E5),IF(Scenarios!$B5="GR20",('BGF Values'!$E$9*Scenarios!E5)))</f>
        <v>151.79376209999998</v>
      </c>
      <c r="E5">
        <f>IF(Scenarios!$B5="GR5",('BGF Values'!$E$8*Scenarios!F5),IF(Scenarios!$B5="GR20",('BGF Values'!$E$9*Scenarios!F5)))</f>
        <v>276.33323669999999</v>
      </c>
      <c r="F5">
        <f>IF(Scenarios!$G5="BC",('BGF Values'!$E$10*Scenarios!H5),IF(Scenarios!$G5="GS",('BGF Values'!$E$11*Scenarios!H5),IF(Scenarios!$G5="TRE",('BGF Values'!$E$13*Scenarios!H5/10))))</f>
        <v>21.874546800000001</v>
      </c>
      <c r="G5">
        <f>IF(Scenarios!$J5="BC",('BGF Values'!$E$10*Scenarios!K5),IF(Scenarios!$J5="GS",('BGF Values'!$E$11*Scenarios!K5),IF(Scenarios!$J5="TRE",('BGF Values'!$E$13*Scenarios!K5/10))))</f>
        <v>18.094622040000001</v>
      </c>
      <c r="H5">
        <f>IF(Scenarios!$M5="BC",('BGF Values'!$E$10*Scenarios!N5),IF(Scenarios!$M5="GS",('BGF Values'!$E$11*Scenarios!N5),IF(Scenarios!$M5="TRE",('BGF Values'!$E$13*Scenarios!N5/10))))</f>
        <v>15.936621499999999</v>
      </c>
      <c r="I5">
        <f>IF(Scenarios!$P5="BC",('BGF Values'!$E$10*Scenarios!Q5),IF(Scenarios!$P5="GS",('BGF Values'!$E$11*Scenarios!Q5),IF(Scenarios!$P5="TRE",('BGF Values'!$E$13*Scenarios!Q5/10))))</f>
        <v>35.424722520000003</v>
      </c>
      <c r="J5">
        <f>IF(Scenarios!$S5="BC",('BGF Values'!$E$10*Scenarios!T5),IF(Scenarios!$S5="GS",('BGF Values'!$E$11*Scenarios!T5),IF(Scenarios!$S5="TRE",('BGF Values'!$E$13*Scenarios!T5/10))))</f>
        <v>39.867359479999998</v>
      </c>
      <c r="K5">
        <f>IF(Scenarios!$V5="BC",('BGF Values'!$E$10*Scenarios!W5),IF(Scenarios!$V5="GS",('BGF Values'!$E$11*Scenarios!W5),IF(Scenarios!$V5="TRE",('BGF Values'!$E$13*Scenarios!W5/10))))</f>
        <v>25.795249439999999</v>
      </c>
      <c r="L5">
        <f t="shared" si="0"/>
        <v>585.12012058000005</v>
      </c>
      <c r="M5">
        <f>'BGF Values'!$C$16*'BGF Values'!$E$13</f>
        <v>2430.6851225999999</v>
      </c>
      <c r="N5">
        <f>SUM(
  IF('[3]0102_Copy_of_Random_generation_'!$O5=999, 0, '[3]0102_Copy_of_Random_generation_'!$O5 - '[3]0102_Copy_of_Random_generation_'!$P5),
  IF('[3]0102_Copy_of_Random_generation_'!$W5=999, 0, '[3]0102_Copy_of_Random_generation_'!$W5 - '[3]0102_Copy_of_Random_generation_'!$X5),
  IF('[3]0102_Copy_of_Random_generation_'!$AE5=999, 0, '[3]0102_Copy_of_Random_generation_'!$AE5 - '[3]0102_Copy_of_Random_generation_'!$AF5),
  IF('[3]0102_Copy_of_Random_generation_'!$AM5=999, 0, '[3]0102_Copy_of_Random_generation_'!$AM5 - '[3]0102_Copy_of_Random_generation_'!$AN5),
  IF('[3]0102_Copy_of_Random_generation_'!$AU5=999, 0, '[3]0102_Copy_of_Random_generation_'!$AU5 - '[3]0102_Copy_of_Random_generation_'!$AV5),
  IF('[3]0102_Copy_of_Random_generation_'!$BC5=999, 0, '[3]0102_Copy_of_Random_generation_'!$BC5 - '[3]0102_Copy_of_Random_generation_'!$BD5)
)</f>
        <v>0</v>
      </c>
      <c r="O5">
        <f>N5*'BGF Values'!$E$14</f>
        <v>0</v>
      </c>
      <c r="P5">
        <f t="shared" si="1"/>
        <v>3015.8052431799997</v>
      </c>
      <c r="Q5">
        <f>P5/'BGF Values'!$C$17</f>
        <v>0.48160415892366654</v>
      </c>
    </row>
    <row r="6" spans="1:17" x14ac:dyDescent="0.3">
      <c r="A6">
        <v>4</v>
      </c>
      <c r="B6">
        <f>IF(Scenarios!$B6="GR5",('BGF Values'!$E$8*Scenarios!C6),IF(Scenarios!$B6="GR20",('BGF Values'!$E$9*Scenarios!C6)))</f>
        <v>0</v>
      </c>
      <c r="C6">
        <f>IF(Scenarios!$B6="GR5",('BGF Values'!$E$8*Scenarios!D6),IF(Scenarios!$B6="GR20",('BGF Values'!$E$9*Scenarios!D6)))</f>
        <v>0</v>
      </c>
      <c r="D6">
        <f>IF(Scenarios!$B6="GR5",('BGF Values'!$E$8*Scenarios!E6),IF(Scenarios!$B6="GR20",('BGF Values'!$E$9*Scenarios!E6)))</f>
        <v>252.98960349999999</v>
      </c>
      <c r="E6">
        <f>IF(Scenarios!$B6="GR5",('BGF Values'!$E$8*Scenarios!F6),IF(Scenarios!$B6="GR20",('BGF Values'!$E$9*Scenarios!F6)))</f>
        <v>460.55539449999998</v>
      </c>
      <c r="F6">
        <f>IF(Scenarios!$G6="BC",('BGF Values'!$E$10*Scenarios!H6),IF(Scenarios!$G6="GS",('BGF Values'!$E$11*Scenarios!H6),IF(Scenarios!$G6="TRE",('BGF Values'!$E$13*Scenarios!H6/10))))</f>
        <v>98.435460599999999</v>
      </c>
      <c r="G6">
        <f>IF(Scenarios!$J6="BC",('BGF Values'!$E$10*Scenarios!K6),IF(Scenarios!$J6="GS",('BGF Values'!$E$11*Scenarios!K6),IF(Scenarios!$J6="TRE",('BGF Values'!$E$13*Scenarios!K6/10))))</f>
        <v>12.06308136</v>
      </c>
      <c r="H6">
        <f>IF(Scenarios!$M6="BC",('BGF Values'!$E$10*Scenarios!N6),IF(Scenarios!$M6="GS",('BGF Values'!$E$11*Scenarios!N6),IF(Scenarios!$M6="TRE",('BGF Values'!$E$13*Scenarios!N6/10))))</f>
        <v>4.9000000000000004</v>
      </c>
      <c r="I6">
        <f>IF(Scenarios!$P6="BC",('BGF Values'!$E$10*Scenarios!Q6),IF(Scenarios!$P6="GS",('BGF Values'!$E$11*Scenarios!Q6),IF(Scenarios!$P6="TRE",('BGF Values'!$E$13*Scenarios!Q6/10))))</f>
        <v>1.9599999999999997</v>
      </c>
      <c r="J6">
        <f>IF(Scenarios!$S6="BC",('BGF Values'!$E$10*Scenarios!T6),IF(Scenarios!$S6="GS",('BGF Values'!$E$11*Scenarios!T6),IF(Scenarios!$S6="TRE",('BGF Values'!$E$13*Scenarios!T6/10))))</f>
        <v>64.401119159999993</v>
      </c>
      <c r="K6">
        <f>IF(Scenarios!$V6="BC",('BGF Values'!$E$10*Scenarios!W6),IF(Scenarios!$V6="GS",('BGF Values'!$E$11*Scenarios!W6),IF(Scenarios!$V6="TRE",('BGF Values'!$E$13*Scenarios!W6/10))))</f>
        <v>77.385748320000005</v>
      </c>
      <c r="L6">
        <f t="shared" si="0"/>
        <v>972.69040743999994</v>
      </c>
      <c r="M6">
        <f>'BGF Values'!$C$16*'BGF Values'!$E$13</f>
        <v>2430.6851225999999</v>
      </c>
      <c r="N6">
        <f>SUM(
  IF('[3]0102_Copy_of_Random_generation_'!$O6=999, 0, '[3]0102_Copy_of_Random_generation_'!$O6 - '[3]0102_Copy_of_Random_generation_'!$P6),
  IF('[3]0102_Copy_of_Random_generation_'!$W6=999, 0, '[3]0102_Copy_of_Random_generation_'!$W6 - '[3]0102_Copy_of_Random_generation_'!$X6),
  IF('[3]0102_Copy_of_Random_generation_'!$AE6=999, 0, '[3]0102_Copy_of_Random_generation_'!$AE6 - '[3]0102_Copy_of_Random_generation_'!$AF6),
  IF('[3]0102_Copy_of_Random_generation_'!$AM6=999, 0, '[3]0102_Copy_of_Random_generation_'!$AM6 - '[3]0102_Copy_of_Random_generation_'!$AN6),
  IF('[3]0102_Copy_of_Random_generation_'!$AU6=999, 0, '[3]0102_Copy_of_Random_generation_'!$AU6 - '[3]0102_Copy_of_Random_generation_'!$AV6),
  IF('[3]0102_Copy_of_Random_generation_'!$BC6=999, 0, '[3]0102_Copy_of_Random_generation_'!$BC6 - '[3]0102_Copy_of_Random_generation_'!$BD6)
)</f>
        <v>1</v>
      </c>
      <c r="O6">
        <f>N6*'BGF Values'!$E$14</f>
        <v>50</v>
      </c>
      <c r="P6">
        <f t="shared" si="1"/>
        <v>3453.3755300399998</v>
      </c>
      <c r="Q6">
        <f>P6/'BGF Values'!$C$17</f>
        <v>0.55148124082401784</v>
      </c>
    </row>
    <row r="7" spans="1:17" x14ac:dyDescent="0.3">
      <c r="A7">
        <v>5</v>
      </c>
      <c r="B7">
        <f>IF(Scenarios!$B7="GR5",('BGF Values'!$E$8*Scenarios!C7),IF(Scenarios!$B7="GR20",('BGF Values'!$E$9*Scenarios!C7)))</f>
        <v>0</v>
      </c>
      <c r="C7">
        <f>IF(Scenarios!$B7="GR5",('BGF Values'!$E$8*Scenarios!D7),IF(Scenarios!$B7="GR20",('BGF Values'!$E$9*Scenarios!D7)))</f>
        <v>0</v>
      </c>
      <c r="D7">
        <f>IF(Scenarios!$B7="GR5",('BGF Values'!$E$8*Scenarios!E7),IF(Scenarios!$B7="GR20",('BGF Values'!$E$9*Scenarios!E7)))</f>
        <v>0</v>
      </c>
      <c r="E7">
        <f>IF(Scenarios!$B7="GR5",('BGF Values'!$E$8*Scenarios!F7),IF(Scenarios!$B7="GR20",('BGF Values'!$E$9*Scenarios!F7)))</f>
        <v>460.55539449999998</v>
      </c>
      <c r="F7">
        <f>IF(Scenarios!$G7="BC",('BGF Values'!$E$10*Scenarios!H7),IF(Scenarios!$G7="GS",('BGF Values'!$E$11*Scenarios!H7),IF(Scenarios!$G7="TRE",('BGF Values'!$E$13*Scenarios!H7/10))))</f>
        <v>5.4686367000000002</v>
      </c>
      <c r="G7">
        <f>IF(Scenarios!$J7="BC",('BGF Values'!$E$10*Scenarios!K7),IF(Scenarios!$J7="GS",('BGF Values'!$E$11*Scenarios!K7),IF(Scenarios!$J7="TRE",('BGF Values'!$E$13*Scenarios!K7/10))))</f>
        <v>1.9599999999999997</v>
      </c>
      <c r="H7">
        <f>IF(Scenarios!$M7="BC",('BGF Values'!$E$10*Scenarios!N7),IF(Scenarios!$M7="GS",('BGF Values'!$E$11*Scenarios!N7),IF(Scenarios!$M7="TRE",('BGF Values'!$E$13*Scenarios!N7/10))))</f>
        <v>4.9000000000000004</v>
      </c>
      <c r="I7">
        <f>IF(Scenarios!$P7="BC",('BGF Values'!$E$10*Scenarios!Q7),IF(Scenarios!$P7="GS",('BGF Values'!$E$11*Scenarios!Q7),IF(Scenarios!$P7="TRE",('BGF Values'!$E$13*Scenarios!Q7/10))))</f>
        <v>4.9000000000000004</v>
      </c>
      <c r="J7">
        <f>IF(Scenarios!$S7="BC",('BGF Values'!$E$10*Scenarios!T7),IF(Scenarios!$S7="GS",('BGF Values'!$E$11*Scenarios!T7),IF(Scenarios!$S7="TRE",('BGF Values'!$E$13*Scenarios!T7/10))))</f>
        <v>36.800639519999997</v>
      </c>
      <c r="K7">
        <f>IF(Scenarios!$V7="BC",('BGF Values'!$E$10*Scenarios!W7),IF(Scenarios!$V7="GS",('BGF Values'!$E$11*Scenarios!W7),IF(Scenarios!$V7="TRE",('BGF Values'!$E$13*Scenarios!W7/10))))</f>
        <v>77.385748320000005</v>
      </c>
      <c r="L7">
        <f t="shared" si="0"/>
        <v>591.9704190399998</v>
      </c>
      <c r="M7">
        <f>'BGF Values'!$C$16*'BGF Values'!$E$13</f>
        <v>2430.6851225999999</v>
      </c>
      <c r="N7">
        <f>SUM(
  IF('[3]0102_Copy_of_Random_generation_'!$O7=999, 0, '[3]0102_Copy_of_Random_generation_'!$O7 - '[3]0102_Copy_of_Random_generation_'!$P7),
  IF('[3]0102_Copy_of_Random_generation_'!$W7=999, 0, '[3]0102_Copy_of_Random_generation_'!$W7 - '[3]0102_Copy_of_Random_generation_'!$X7),
  IF('[3]0102_Copy_of_Random_generation_'!$AE7=999, 0, '[3]0102_Copy_of_Random_generation_'!$AE7 - '[3]0102_Copy_of_Random_generation_'!$AF7),
  IF('[3]0102_Copy_of_Random_generation_'!$AM7=999, 0, '[3]0102_Copy_of_Random_generation_'!$AM7 - '[3]0102_Copy_of_Random_generation_'!$AN7),
  IF('[3]0102_Copy_of_Random_generation_'!$AU7=999, 0, '[3]0102_Copy_of_Random_generation_'!$AU7 - '[3]0102_Copy_of_Random_generation_'!$AV7),
  IF('[3]0102_Copy_of_Random_generation_'!$BC7=999, 0, '[3]0102_Copy_of_Random_generation_'!$BC7 - '[3]0102_Copy_of_Random_generation_'!$BD7)
)</f>
        <v>3</v>
      </c>
      <c r="O7">
        <f>N7*'BGF Values'!$E$14</f>
        <v>150</v>
      </c>
      <c r="P7">
        <f t="shared" si="1"/>
        <v>3172.6555416399997</v>
      </c>
      <c r="Q7">
        <f>P7/'BGF Values'!$C$17</f>
        <v>0.50665211460236337</v>
      </c>
    </row>
    <row r="8" spans="1:17" x14ac:dyDescent="0.3">
      <c r="A8">
        <v>6</v>
      </c>
      <c r="B8">
        <f>IF(Scenarios!$B8="GR5",('BGF Values'!$E$8*Scenarios!C8),IF(Scenarios!$B8="GR20",('BGF Values'!$E$9*Scenarios!C8)))</f>
        <v>281.65736939999999</v>
      </c>
      <c r="C8">
        <f>IF(Scenarios!$B8="GR5",('BGF Values'!$E$8*Scenarios!D8),IF(Scenarios!$B8="GR20",('BGF Values'!$E$9*Scenarios!D8)))</f>
        <v>0</v>
      </c>
      <c r="D8">
        <f>IF(Scenarios!$B8="GR5",('BGF Values'!$E$8*Scenarios!E8),IF(Scenarios!$B8="GR20",('BGF Values'!$E$9*Scenarios!E8)))</f>
        <v>0</v>
      </c>
      <c r="E8">
        <f>IF(Scenarios!$B8="GR5",('BGF Values'!$E$8*Scenarios!F8),IF(Scenarios!$B8="GR20",('BGF Values'!$E$9*Scenarios!F8)))</f>
        <v>0</v>
      </c>
      <c r="F8">
        <f>IF(Scenarios!$G8="BC",('BGF Values'!$E$10*Scenarios!H8),IF(Scenarios!$G8="GS",('BGF Values'!$E$11*Scenarios!H8),IF(Scenarios!$G8="TRE",('BGF Values'!$E$13*Scenarios!H8/10))))</f>
        <v>73.826595449999999</v>
      </c>
      <c r="G8">
        <f>IF(Scenarios!$J8="BC",('BGF Values'!$E$10*Scenarios!K8),IF(Scenarios!$J8="GS",('BGF Values'!$E$11*Scenarios!K8),IF(Scenarios!$J8="TRE",('BGF Values'!$E$13*Scenarios!K8/10))))</f>
        <v>66.346947479999997</v>
      </c>
      <c r="H8">
        <f>IF(Scenarios!$M8="BC",('BGF Values'!$E$10*Scenarios!N8),IF(Scenarios!$M8="GS",('BGF Values'!$E$11*Scenarios!N8),IF(Scenarios!$M8="TRE",('BGF Values'!$E$13*Scenarios!N8/10))))</f>
        <v>3.9199999999999995</v>
      </c>
      <c r="I8">
        <f>IF(Scenarios!$P8="BC",('BGF Values'!$E$10*Scenarios!Q8),IF(Scenarios!$P8="GS",('BGF Values'!$E$11*Scenarios!Q8),IF(Scenarios!$P8="TRE",('BGF Values'!$E$13*Scenarios!Q8/10))))</f>
        <v>19.322575919999998</v>
      </c>
      <c r="J8">
        <f>IF(Scenarios!$S8="BC",('BGF Values'!$E$10*Scenarios!T8),IF(Scenarios!$S8="GS",('BGF Values'!$E$11*Scenarios!T8),IF(Scenarios!$S8="TRE",('BGF Values'!$E$13*Scenarios!T8/10))))</f>
        <v>6.1334399199999998</v>
      </c>
      <c r="K8">
        <f>IF(Scenarios!$V8="BC",('BGF Values'!$E$10*Scenarios!W8),IF(Scenarios!$V8="GS",('BGF Values'!$E$11*Scenarios!W8),IF(Scenarios!$V8="TRE",('BGF Values'!$E$13*Scenarios!W8/10))))</f>
        <v>2.94</v>
      </c>
      <c r="L8">
        <f t="shared" si="0"/>
        <v>454.14692817000002</v>
      </c>
      <c r="M8">
        <f>'BGF Values'!$C$16*'BGF Values'!$E$13</f>
        <v>2430.6851225999999</v>
      </c>
      <c r="N8">
        <f>SUM(
  IF('[3]0102_Copy_of_Random_generation_'!$O8=999, 0, '[3]0102_Copy_of_Random_generation_'!$O8 - '[3]0102_Copy_of_Random_generation_'!$P8),
  IF('[3]0102_Copy_of_Random_generation_'!$W8=999, 0, '[3]0102_Copy_of_Random_generation_'!$W8 - '[3]0102_Copy_of_Random_generation_'!$X8),
  IF('[3]0102_Copy_of_Random_generation_'!$AE8=999, 0, '[3]0102_Copy_of_Random_generation_'!$AE8 - '[3]0102_Copy_of_Random_generation_'!$AF8),
  IF('[3]0102_Copy_of_Random_generation_'!$AM8=999, 0, '[3]0102_Copy_of_Random_generation_'!$AM8 - '[3]0102_Copy_of_Random_generation_'!$AN8),
  IF('[3]0102_Copy_of_Random_generation_'!$AU8=999, 0, '[3]0102_Copy_of_Random_generation_'!$AU8 - '[3]0102_Copy_of_Random_generation_'!$AV8),
  IF('[3]0102_Copy_of_Random_generation_'!$BC8=999, 0, '[3]0102_Copy_of_Random_generation_'!$BC8 - '[3]0102_Copy_of_Random_generation_'!$BD8)
)</f>
        <v>3</v>
      </c>
      <c r="O8">
        <f>N8*'BGF Values'!$E$14</f>
        <v>150</v>
      </c>
      <c r="P8">
        <f t="shared" si="1"/>
        <v>3034.83205077</v>
      </c>
      <c r="Q8">
        <f>P8/'BGF Values'!$C$17</f>
        <v>0.48464261430373684</v>
      </c>
    </row>
    <row r="9" spans="1:17" x14ac:dyDescent="0.3">
      <c r="A9">
        <v>7</v>
      </c>
      <c r="B9">
        <f>IF(Scenarios!$B9="GR5",('BGF Values'!$E$8*Scenarios!C9),IF(Scenarios!$B9="GR20",('BGF Values'!$E$9*Scenarios!C9)))</f>
        <v>469.42894899999999</v>
      </c>
      <c r="C9">
        <f>IF(Scenarios!$B9="GR5",('BGF Values'!$E$8*Scenarios!D9),IF(Scenarios!$B9="GR20",('BGF Values'!$E$9*Scenarios!D9)))</f>
        <v>247.21793199999999</v>
      </c>
      <c r="D9">
        <f>IF(Scenarios!$B9="GR5",('BGF Values'!$E$8*Scenarios!E9),IF(Scenarios!$B9="GR20",('BGF Values'!$E$9*Scenarios!E9)))</f>
        <v>0</v>
      </c>
      <c r="E9">
        <f>IF(Scenarios!$B9="GR5",('BGF Values'!$E$8*Scenarios!F9),IF(Scenarios!$B9="GR20",('BGF Values'!$E$9*Scenarios!F9)))</f>
        <v>460.55539449999998</v>
      </c>
      <c r="F9">
        <f>IF(Scenarios!$G9="BC",('BGF Values'!$E$10*Scenarios!H9),IF(Scenarios!$G9="GS",('BGF Values'!$E$11*Scenarios!H9),IF(Scenarios!$G9="TRE",('BGF Values'!$E$13*Scenarios!H9/10))))</f>
        <v>27.343183499999999</v>
      </c>
      <c r="G9">
        <f>IF(Scenarios!$J9="BC",('BGF Values'!$E$10*Scenarios!K9),IF(Scenarios!$J9="GS",('BGF Values'!$E$11*Scenarios!K9),IF(Scenarios!$J9="TRE",('BGF Values'!$E$13*Scenarios!K9/10))))</f>
        <v>12.06308136</v>
      </c>
      <c r="H9">
        <f>IF(Scenarios!$M9="BC",('BGF Values'!$E$10*Scenarios!N9),IF(Scenarios!$M9="GS",('BGF Values'!$E$11*Scenarios!N9),IF(Scenarios!$M9="TRE",('BGF Values'!$E$13*Scenarios!N9/10))))</f>
        <v>38.247891600000003</v>
      </c>
      <c r="I9">
        <f>IF(Scenarios!$P9="BC",('BGF Values'!$E$10*Scenarios!Q9),IF(Scenarios!$P9="GS",('BGF Values'!$E$11*Scenarios!Q9),IF(Scenarios!$P9="TRE",('BGF Values'!$E$13*Scenarios!Q9/10))))</f>
        <v>41.865581159999998</v>
      </c>
      <c r="J9">
        <f>IF(Scenarios!$S9="BC",('BGF Values'!$E$10*Scenarios!T9),IF(Scenarios!$S9="GS",('BGF Values'!$E$11*Scenarios!T9),IF(Scenarios!$S9="TRE",('BGF Values'!$E$13*Scenarios!T9/10))))</f>
        <v>3.9199999999999995</v>
      </c>
      <c r="K9">
        <f>IF(Scenarios!$V9="BC",('BGF Values'!$E$10*Scenarios!W9),IF(Scenarios!$V9="GS",('BGF Values'!$E$11*Scenarios!W9),IF(Scenarios!$V9="TRE",('BGF Values'!$E$13*Scenarios!W9/10))))</f>
        <v>32.244061799999997</v>
      </c>
      <c r="L9">
        <f t="shared" si="0"/>
        <v>1332.8860749200001</v>
      </c>
      <c r="M9">
        <f>'BGF Values'!$C$16*'BGF Values'!$E$13</f>
        <v>2430.6851225999999</v>
      </c>
      <c r="N9">
        <f>SUM(
  IF('[3]0102_Copy_of_Random_generation_'!$O9=999, 0, '[3]0102_Copy_of_Random_generation_'!$O9 - '[3]0102_Copy_of_Random_generation_'!$P9),
  IF('[3]0102_Copy_of_Random_generation_'!$W9=999, 0, '[3]0102_Copy_of_Random_generation_'!$W9 - '[3]0102_Copy_of_Random_generation_'!$X9),
  IF('[3]0102_Copy_of_Random_generation_'!$AE9=999, 0, '[3]0102_Copy_of_Random_generation_'!$AE9 - '[3]0102_Copy_of_Random_generation_'!$AF9),
  IF('[3]0102_Copy_of_Random_generation_'!$AM9=999, 0, '[3]0102_Copy_of_Random_generation_'!$AM9 - '[3]0102_Copy_of_Random_generation_'!$AN9),
  IF('[3]0102_Copy_of_Random_generation_'!$AU9=999, 0, '[3]0102_Copy_of_Random_generation_'!$AU9 - '[3]0102_Copy_of_Random_generation_'!$AV9),
  IF('[3]0102_Copy_of_Random_generation_'!$BC9=999, 0, '[3]0102_Copy_of_Random_generation_'!$BC9 - '[3]0102_Copy_of_Random_generation_'!$BD9)
)</f>
        <v>2</v>
      </c>
      <c r="O9">
        <f>N9*'BGF Values'!$E$14</f>
        <v>100</v>
      </c>
      <c r="P9">
        <f t="shared" si="1"/>
        <v>3863.5711975200002</v>
      </c>
      <c r="Q9">
        <f>P9/'BGF Values'!$C$17</f>
        <v>0.61698677699137661</v>
      </c>
    </row>
    <row r="10" spans="1:17" x14ac:dyDescent="0.3">
      <c r="A10">
        <v>8</v>
      </c>
      <c r="B10">
        <f>IF(Scenarios!$B10="GR5",('BGF Values'!$E$8*Scenarios!C10),IF(Scenarios!$B10="GR20",('BGF Values'!$E$9*Scenarios!C10)))</f>
        <v>0</v>
      </c>
      <c r="C10">
        <f>IF(Scenarios!$B10="GR5",('BGF Values'!$E$8*Scenarios!D10),IF(Scenarios!$B10="GR20",('BGF Values'!$E$9*Scenarios!D10)))</f>
        <v>148.33075919999999</v>
      </c>
      <c r="D10">
        <f>IF(Scenarios!$B10="GR5",('BGF Values'!$E$8*Scenarios!E10),IF(Scenarios!$B10="GR20",('BGF Values'!$E$9*Scenarios!E10)))</f>
        <v>151.79376209999998</v>
      </c>
      <c r="E10">
        <f>IF(Scenarios!$B10="GR5",('BGF Values'!$E$8*Scenarios!F10),IF(Scenarios!$B10="GR20",('BGF Values'!$E$9*Scenarios!F10)))</f>
        <v>276.33323669999999</v>
      </c>
      <c r="F10">
        <f>IF(Scenarios!$G10="BC",('BGF Values'!$E$10*Scenarios!H10),IF(Scenarios!$G10="GS",('BGF Values'!$E$11*Scenarios!H10),IF(Scenarios!$G10="TRE",('BGF Values'!$E$13*Scenarios!H10/10))))</f>
        <v>106.63841565000001</v>
      </c>
      <c r="G10">
        <f>IF(Scenarios!$J10="BC",('BGF Values'!$E$10*Scenarios!K10),IF(Scenarios!$J10="GS",('BGF Values'!$E$11*Scenarios!K10),IF(Scenarios!$J10="TRE",('BGF Values'!$E$13*Scenarios!K10/10))))</f>
        <v>18.094622040000001</v>
      </c>
      <c r="H10">
        <f>IF(Scenarios!$M10="BC",('BGF Values'!$E$10*Scenarios!N10),IF(Scenarios!$M10="GS",('BGF Values'!$E$11*Scenarios!N10),IF(Scenarios!$M10="TRE",('BGF Values'!$E$13*Scenarios!N10/10))))</f>
        <v>86.057756099999992</v>
      </c>
      <c r="I10">
        <f>IF(Scenarios!$P10="BC",('BGF Values'!$E$10*Scenarios!Q10),IF(Scenarios!$P10="GS",('BGF Values'!$E$11*Scenarios!Q10),IF(Scenarios!$P10="TRE",('BGF Values'!$E$13*Scenarios!Q10/10))))</f>
        <v>3.9199999999999995</v>
      </c>
      <c r="J10">
        <f>IF(Scenarios!$S10="BC",('BGF Values'!$E$10*Scenarios!T10),IF(Scenarios!$S10="GS",('BGF Values'!$E$11*Scenarios!T10),IF(Scenarios!$S10="TRE",('BGF Values'!$E$13*Scenarios!T10/10))))</f>
        <v>27.60047964</v>
      </c>
      <c r="K10">
        <f>IF(Scenarios!$V10="BC",('BGF Values'!$E$10*Scenarios!W10),IF(Scenarios!$V10="GS",('BGF Values'!$E$11*Scenarios!W10),IF(Scenarios!$V10="TRE",('BGF Values'!$E$13*Scenarios!W10/10))))</f>
        <v>32.244061799999997</v>
      </c>
      <c r="L10">
        <f t="shared" si="0"/>
        <v>851.01309323000009</v>
      </c>
      <c r="M10">
        <f>'BGF Values'!$C$16*'BGF Values'!$E$13</f>
        <v>2430.6851225999999</v>
      </c>
      <c r="N10">
        <f>SUM(
  IF('[3]0102_Copy_of_Random_generation_'!$O10=999, 0, '[3]0102_Copy_of_Random_generation_'!$O10 - '[3]0102_Copy_of_Random_generation_'!$P10),
  IF('[3]0102_Copy_of_Random_generation_'!$W10=999, 0, '[3]0102_Copy_of_Random_generation_'!$W10 - '[3]0102_Copy_of_Random_generation_'!$X10),
  IF('[3]0102_Copy_of_Random_generation_'!$AE10=999, 0, '[3]0102_Copy_of_Random_generation_'!$AE10 - '[3]0102_Copy_of_Random_generation_'!$AF10),
  IF('[3]0102_Copy_of_Random_generation_'!$AM10=999, 0, '[3]0102_Copy_of_Random_generation_'!$AM10 - '[3]0102_Copy_of_Random_generation_'!$AN10),
  IF('[3]0102_Copy_of_Random_generation_'!$AU10=999, 0, '[3]0102_Copy_of_Random_generation_'!$AU10 - '[3]0102_Copy_of_Random_generation_'!$AV10),
  IF('[3]0102_Copy_of_Random_generation_'!$BC10=999, 0, '[3]0102_Copy_of_Random_generation_'!$BC10 - '[3]0102_Copy_of_Random_generation_'!$BD10)
)</f>
        <v>1</v>
      </c>
      <c r="O10">
        <f>N10*'BGF Values'!$E$14</f>
        <v>50</v>
      </c>
      <c r="P10">
        <f t="shared" si="1"/>
        <v>3331.6982158299998</v>
      </c>
      <c r="Q10">
        <f>P10/'BGF Values'!$C$17</f>
        <v>0.53205017819067391</v>
      </c>
    </row>
    <row r="11" spans="1:17" x14ac:dyDescent="0.3">
      <c r="A11">
        <v>9</v>
      </c>
      <c r="B11">
        <f>IF(Scenarios!$B11="GR5",('BGF Values'!$E$8*Scenarios!C11),IF(Scenarios!$B11="GR20",('BGF Values'!$E$9*Scenarios!C11)))</f>
        <v>0</v>
      </c>
      <c r="C11">
        <f>IF(Scenarios!$B11="GR5",('BGF Values'!$E$8*Scenarios!D11),IF(Scenarios!$B11="GR20",('BGF Values'!$E$9*Scenarios!D11)))</f>
        <v>0</v>
      </c>
      <c r="D11">
        <f>IF(Scenarios!$B11="GR5",('BGF Values'!$E$8*Scenarios!E11),IF(Scenarios!$B11="GR20",('BGF Values'!$E$9*Scenarios!E11)))</f>
        <v>252.98960349999999</v>
      </c>
      <c r="E11">
        <f>IF(Scenarios!$B11="GR5",('BGF Values'!$E$8*Scenarios!F11),IF(Scenarios!$B11="GR20",('BGF Values'!$E$9*Scenarios!F11)))</f>
        <v>460.55539449999998</v>
      </c>
      <c r="F11">
        <f>IF(Scenarios!$G11="BC",('BGF Values'!$E$10*Scenarios!H11),IF(Scenarios!$G11="GS",('BGF Values'!$E$11*Scenarios!H11),IF(Scenarios!$G11="TRE",('BGF Values'!$E$13*Scenarios!H11/10))))</f>
        <v>1.9599999999999997</v>
      </c>
      <c r="G11">
        <f>IF(Scenarios!$J11="BC",('BGF Values'!$E$10*Scenarios!K11),IF(Scenarios!$J11="GS",('BGF Values'!$E$11*Scenarios!K11),IF(Scenarios!$J11="TRE",('BGF Values'!$E$13*Scenarios!K11/10))))</f>
        <v>54.283866119999999</v>
      </c>
      <c r="H11">
        <f>IF(Scenarios!$M11="BC",('BGF Values'!$E$10*Scenarios!N11),IF(Scenarios!$M11="GS",('BGF Values'!$E$11*Scenarios!N11),IF(Scenarios!$M11="TRE",('BGF Values'!$E$13*Scenarios!N11/10))))</f>
        <v>47.809864499999996</v>
      </c>
      <c r="I11">
        <f>IF(Scenarios!$P11="BC",('BGF Values'!$E$10*Scenarios!Q11),IF(Scenarios!$P11="GS",('BGF Values'!$E$11*Scenarios!Q11),IF(Scenarios!$P11="TRE",('BGF Values'!$E$13*Scenarios!Q11/10))))</f>
        <v>41.865581159999998</v>
      </c>
      <c r="J11">
        <f>IF(Scenarios!$S11="BC",('BGF Values'!$E$10*Scenarios!T11),IF(Scenarios!$S11="GS",('BGF Values'!$E$11*Scenarios!T11),IF(Scenarios!$S11="TRE",('BGF Values'!$E$13*Scenarios!T11/10))))</f>
        <v>0.97999999999999987</v>
      </c>
      <c r="K11">
        <f>IF(Scenarios!$V11="BC",('BGF Values'!$E$10*Scenarios!W11),IF(Scenarios!$V11="GS",('BGF Values'!$E$11*Scenarios!W11),IF(Scenarios!$V11="TRE",('BGF Values'!$E$13*Scenarios!W11/10))))</f>
        <v>58.039311240000004</v>
      </c>
      <c r="L11">
        <f t="shared" si="0"/>
        <v>918.48362101999999</v>
      </c>
      <c r="M11">
        <f>'BGF Values'!$C$16*'BGF Values'!$E$13</f>
        <v>2430.6851225999999</v>
      </c>
      <c r="N11">
        <f>SUM(
  IF('[3]0102_Copy_of_Random_generation_'!$O11=999, 0, '[3]0102_Copy_of_Random_generation_'!$O11 - '[3]0102_Copy_of_Random_generation_'!$P11),
  IF('[3]0102_Copy_of_Random_generation_'!$W11=999, 0, '[3]0102_Copy_of_Random_generation_'!$W11 - '[3]0102_Copy_of_Random_generation_'!$X11),
  IF('[3]0102_Copy_of_Random_generation_'!$AE11=999, 0, '[3]0102_Copy_of_Random_generation_'!$AE11 - '[3]0102_Copy_of_Random_generation_'!$AF11),
  IF('[3]0102_Copy_of_Random_generation_'!$AM11=999, 0, '[3]0102_Copy_of_Random_generation_'!$AM11 - '[3]0102_Copy_of_Random_generation_'!$AN11),
  IF('[3]0102_Copy_of_Random_generation_'!$AU11=999, 0, '[3]0102_Copy_of_Random_generation_'!$AU11 - '[3]0102_Copy_of_Random_generation_'!$AV11),
  IF('[3]0102_Copy_of_Random_generation_'!$BC11=999, 0, '[3]0102_Copy_of_Random_generation_'!$BC11 - '[3]0102_Copy_of_Random_generation_'!$BD11)
)</f>
        <v>1</v>
      </c>
      <c r="O11">
        <f>N11*'BGF Values'!$E$14</f>
        <v>50</v>
      </c>
      <c r="P11">
        <f t="shared" si="1"/>
        <v>3399.16874362</v>
      </c>
      <c r="Q11">
        <f>P11/'BGF Values'!$C$17</f>
        <v>0.54282477541041196</v>
      </c>
    </row>
    <row r="12" spans="1:17" x14ac:dyDescent="0.3">
      <c r="A12">
        <v>10</v>
      </c>
      <c r="B12">
        <f>IF(Scenarios!$B12="GR5",('BGF Values'!$E$8*Scenarios!C12),IF(Scenarios!$B12="GR20",('BGF Values'!$E$9*Scenarios!C12)))</f>
        <v>281.65736939999999</v>
      </c>
      <c r="C12">
        <f>IF(Scenarios!$B12="GR5",('BGF Values'!$E$8*Scenarios!D12),IF(Scenarios!$B12="GR20",('BGF Values'!$E$9*Scenarios!D12)))</f>
        <v>0</v>
      </c>
      <c r="D12">
        <f>IF(Scenarios!$B12="GR5",('BGF Values'!$E$8*Scenarios!E12),IF(Scenarios!$B12="GR20",('BGF Values'!$E$9*Scenarios!E12)))</f>
        <v>0</v>
      </c>
      <c r="E12">
        <f>IF(Scenarios!$B12="GR5",('BGF Values'!$E$8*Scenarios!F12),IF(Scenarios!$B12="GR20",('BGF Values'!$E$9*Scenarios!F12)))</f>
        <v>0</v>
      </c>
      <c r="F12">
        <f>IF(Scenarios!$G12="BC",('BGF Values'!$E$10*Scenarios!H12),IF(Scenarios!$G12="GS",('BGF Values'!$E$11*Scenarios!H12),IF(Scenarios!$G12="TRE",('BGF Values'!$E$13*Scenarios!H12/10))))</f>
        <v>38.280456899999997</v>
      </c>
      <c r="G12">
        <f>IF(Scenarios!$J12="BC",('BGF Values'!$E$10*Scenarios!K12),IF(Scenarios!$J12="GS",('BGF Values'!$E$11*Scenarios!K12),IF(Scenarios!$J12="TRE",('BGF Values'!$E$13*Scenarios!K12/10))))</f>
        <v>12.063081360000002</v>
      </c>
      <c r="H12">
        <f>IF(Scenarios!$M12="BC",('BGF Values'!$E$10*Scenarios!N12),IF(Scenarios!$M12="GS",('BGF Values'!$E$11*Scenarios!N12),IF(Scenarios!$M12="TRE",('BGF Values'!$E$13*Scenarios!N12/10))))</f>
        <v>35.060567300000002</v>
      </c>
      <c r="I12">
        <f>IF(Scenarios!$P12="BC",('BGF Values'!$E$10*Scenarios!Q12),IF(Scenarios!$P12="GS",('BGF Values'!$E$11*Scenarios!Q12),IF(Scenarios!$P12="TRE",('BGF Values'!$E$13*Scenarios!Q12/10))))</f>
        <v>3.9199999999999995</v>
      </c>
      <c r="J12">
        <f>IF(Scenarios!$S12="BC",('BGF Values'!$E$10*Scenarios!T12),IF(Scenarios!$S12="GS",('BGF Values'!$E$11*Scenarios!T12),IF(Scenarios!$S12="TRE",('BGF Values'!$E$13*Scenarios!T12/10))))</f>
        <v>6.1334399199999998</v>
      </c>
      <c r="K12">
        <f>IF(Scenarios!$V12="BC",('BGF Values'!$E$10*Scenarios!W12),IF(Scenarios!$V12="GS",('BGF Values'!$E$11*Scenarios!W12),IF(Scenarios!$V12="TRE",('BGF Values'!$E$13*Scenarios!W12/10))))</f>
        <v>90.283373040000001</v>
      </c>
      <c r="L12">
        <f t="shared" si="0"/>
        <v>467.39828792000003</v>
      </c>
      <c r="M12">
        <f>'BGF Values'!$C$16*'BGF Values'!$E$13</f>
        <v>2430.6851225999999</v>
      </c>
      <c r="N12">
        <f>SUM(
  IF('[3]0102_Copy_of_Random_generation_'!$O12=999, 0, '[3]0102_Copy_of_Random_generation_'!$O12 - '[3]0102_Copy_of_Random_generation_'!$P12),
  IF('[3]0102_Copy_of_Random_generation_'!$W12=999, 0, '[3]0102_Copy_of_Random_generation_'!$W12 - '[3]0102_Copy_of_Random_generation_'!$X12),
  IF('[3]0102_Copy_of_Random_generation_'!$AE12=999, 0, '[3]0102_Copy_of_Random_generation_'!$AE12 - '[3]0102_Copy_of_Random_generation_'!$AF12),
  IF('[3]0102_Copy_of_Random_generation_'!$AM12=999, 0, '[3]0102_Copy_of_Random_generation_'!$AM12 - '[3]0102_Copy_of_Random_generation_'!$AN12),
  IF('[3]0102_Copy_of_Random_generation_'!$AU12=999, 0, '[3]0102_Copy_of_Random_generation_'!$AU12 - '[3]0102_Copy_of_Random_generation_'!$AV12),
  IF('[3]0102_Copy_of_Random_generation_'!$BC12=999, 0, '[3]0102_Copy_of_Random_generation_'!$BC12 - '[3]0102_Copy_of_Random_generation_'!$BD12)
)</f>
        <v>1</v>
      </c>
      <c r="O12">
        <f>N12*'BGF Values'!$E$14</f>
        <v>50</v>
      </c>
      <c r="P12">
        <f t="shared" si="1"/>
        <v>2948.0834105200001</v>
      </c>
      <c r="Q12">
        <f>P12/'BGF Values'!$C$17</f>
        <v>0.47078942997764295</v>
      </c>
    </row>
    <row r="13" spans="1:17" x14ac:dyDescent="0.3">
      <c r="A13">
        <v>11</v>
      </c>
      <c r="B13">
        <f>IF(Scenarios!$B13="GR5",('BGF Values'!$E$8*Scenarios!C13),IF(Scenarios!$B13="GR20",('BGF Values'!$E$9*Scenarios!C13)))</f>
        <v>281.65736939999999</v>
      </c>
      <c r="C13">
        <f>IF(Scenarios!$B13="GR5",('BGF Values'!$E$8*Scenarios!D13),IF(Scenarios!$B13="GR20",('BGF Values'!$E$9*Scenarios!D13)))</f>
        <v>148.33075919999999</v>
      </c>
      <c r="D13">
        <f>IF(Scenarios!$B13="GR5",('BGF Values'!$E$8*Scenarios!E13),IF(Scenarios!$B13="GR20",('BGF Values'!$E$9*Scenarios!E13)))</f>
        <v>0</v>
      </c>
      <c r="E13">
        <f>IF(Scenarios!$B13="GR5",('BGF Values'!$E$8*Scenarios!F13),IF(Scenarios!$B13="GR20",('BGF Values'!$E$9*Scenarios!F13)))</f>
        <v>0</v>
      </c>
      <c r="F13">
        <f>IF(Scenarios!$G13="BC",('BGF Values'!$E$10*Scenarios!H13),IF(Scenarios!$G13="GS",('BGF Values'!$E$11*Scenarios!H13),IF(Scenarios!$G13="TRE",('BGF Values'!$E$13*Scenarios!H13/10))))</f>
        <v>73.826595449999999</v>
      </c>
      <c r="G13">
        <f>IF(Scenarios!$J13="BC",('BGF Values'!$E$10*Scenarios!K13),IF(Scenarios!$J13="GS",('BGF Values'!$E$11*Scenarios!K13),IF(Scenarios!$J13="TRE",('BGF Values'!$E$13*Scenarios!K13/10))))</f>
        <v>84.441569520000002</v>
      </c>
      <c r="H13">
        <f>IF(Scenarios!$M13="BC",('BGF Values'!$E$10*Scenarios!N13),IF(Scenarios!$M13="GS",('BGF Values'!$E$11*Scenarios!N13),IF(Scenarios!$M13="TRE",('BGF Values'!$E$13*Scenarios!N13/10))))</f>
        <v>31.873242999999999</v>
      </c>
      <c r="I13">
        <f>IF(Scenarios!$P13="BC",('BGF Values'!$E$10*Scenarios!Q13),IF(Scenarios!$P13="GS",('BGF Values'!$E$11*Scenarios!Q13),IF(Scenarios!$P13="TRE",('BGF Values'!$E$13*Scenarios!Q13/10))))</f>
        <v>0.97999999999999987</v>
      </c>
      <c r="J13">
        <f>IF(Scenarios!$S13="BC",('BGF Values'!$E$10*Scenarios!T13),IF(Scenarios!$S13="GS",('BGF Values'!$E$11*Scenarios!T13),IF(Scenarios!$S13="TRE",('BGF Values'!$E$13*Scenarios!T13/10))))</f>
        <v>101.20175867999998</v>
      </c>
      <c r="K13">
        <f>IF(Scenarios!$V13="BC",('BGF Values'!$E$10*Scenarios!W13),IF(Scenarios!$V13="GS",('BGF Values'!$E$11*Scenarios!W13),IF(Scenarios!$V13="TRE",('BGF Values'!$E$13*Scenarios!W13/10))))</f>
        <v>32.244061799999997</v>
      </c>
      <c r="L13">
        <f t="shared" si="0"/>
        <v>754.55535705000011</v>
      </c>
      <c r="M13">
        <f>'BGF Values'!$C$16*'BGF Values'!$E$13</f>
        <v>2430.6851225999999</v>
      </c>
      <c r="N13">
        <f>SUM(
  IF('[3]0102_Copy_of_Random_generation_'!$O13=999, 0, '[3]0102_Copy_of_Random_generation_'!$O13 - '[3]0102_Copy_of_Random_generation_'!$P13),
  IF('[3]0102_Copy_of_Random_generation_'!$W13=999, 0, '[3]0102_Copy_of_Random_generation_'!$W13 - '[3]0102_Copy_of_Random_generation_'!$X13),
  IF('[3]0102_Copy_of_Random_generation_'!$AE13=999, 0, '[3]0102_Copy_of_Random_generation_'!$AE13 - '[3]0102_Copy_of_Random_generation_'!$AF13),
  IF('[3]0102_Copy_of_Random_generation_'!$AM13=999, 0, '[3]0102_Copy_of_Random_generation_'!$AM13 - '[3]0102_Copy_of_Random_generation_'!$AN13),
  IF('[3]0102_Copy_of_Random_generation_'!$AU13=999, 0, '[3]0102_Copy_of_Random_generation_'!$AU13 - '[3]0102_Copy_of_Random_generation_'!$AV13),
  IF('[3]0102_Copy_of_Random_generation_'!$BC13=999, 0, '[3]0102_Copy_of_Random_generation_'!$BC13 - '[3]0102_Copy_of_Random_generation_'!$BD13)
)</f>
        <v>0</v>
      </c>
      <c r="O13">
        <f>N13*'BGF Values'!$E$14</f>
        <v>0</v>
      </c>
      <c r="P13">
        <f t="shared" si="1"/>
        <v>3185.24047965</v>
      </c>
      <c r="Q13">
        <f>P13/'BGF Values'!$C$17</f>
        <v>0.50866184599968056</v>
      </c>
    </row>
    <row r="14" spans="1:17" x14ac:dyDescent="0.3">
      <c r="A14">
        <v>12</v>
      </c>
      <c r="B14">
        <f>IF(Scenarios!$B14="GR5",('BGF Values'!$E$8*Scenarios!C14),IF(Scenarios!$B14="GR20",('BGF Values'!$E$9*Scenarios!C14)))</f>
        <v>469.42894899999999</v>
      </c>
      <c r="C14">
        <f>IF(Scenarios!$B14="GR5",('BGF Values'!$E$8*Scenarios!D14),IF(Scenarios!$B14="GR20",('BGF Values'!$E$9*Scenarios!D14)))</f>
        <v>0</v>
      </c>
      <c r="D14">
        <f>IF(Scenarios!$B14="GR5",('BGF Values'!$E$8*Scenarios!E14),IF(Scenarios!$B14="GR20",('BGF Values'!$E$9*Scenarios!E14)))</f>
        <v>252.98960349999999</v>
      </c>
      <c r="E14">
        <f>IF(Scenarios!$B14="GR5",('BGF Values'!$E$8*Scenarios!F14),IF(Scenarios!$B14="GR20",('BGF Values'!$E$9*Scenarios!F14)))</f>
        <v>460.55539449999998</v>
      </c>
      <c r="F14">
        <f>IF(Scenarios!$G14="BC",('BGF Values'!$E$10*Scenarios!H14),IF(Scenarios!$G14="GS",('BGF Values'!$E$11*Scenarios!H14),IF(Scenarios!$G14="TRE",('BGF Values'!$E$13*Scenarios!H14/10))))</f>
        <v>16.4059101</v>
      </c>
      <c r="G14">
        <f>IF(Scenarios!$J14="BC",('BGF Values'!$E$10*Scenarios!K14),IF(Scenarios!$J14="GS",('BGF Values'!$E$11*Scenarios!K14),IF(Scenarios!$J14="TRE",('BGF Values'!$E$13*Scenarios!K14/10))))</f>
        <v>18.094622040000001</v>
      </c>
      <c r="H14">
        <f>IF(Scenarios!$M14="BC",('BGF Values'!$E$10*Scenarios!N14),IF(Scenarios!$M14="GS",('BGF Values'!$E$11*Scenarios!N14),IF(Scenarios!$M14="TRE",('BGF Values'!$E$13*Scenarios!N14/10))))</f>
        <v>133.86762060000001</v>
      </c>
      <c r="I14">
        <f>IF(Scenarios!$P14="BC",('BGF Values'!$E$10*Scenarios!Q14),IF(Scenarios!$P14="GS",('BGF Values'!$E$11*Scenarios!Q14),IF(Scenarios!$P14="TRE",('BGF Values'!$E$13*Scenarios!Q14/10))))</f>
        <v>4.9000000000000004</v>
      </c>
      <c r="J14">
        <f>IF(Scenarios!$S14="BC",('BGF Values'!$E$10*Scenarios!T14),IF(Scenarios!$S14="GS",('BGF Values'!$E$11*Scenarios!T14),IF(Scenarios!$S14="TRE",('BGF Values'!$E$13*Scenarios!T14/10))))</f>
        <v>46.000799399999998</v>
      </c>
      <c r="K14">
        <f>IF(Scenarios!$V14="BC",('BGF Values'!$E$10*Scenarios!W14),IF(Scenarios!$V14="GS",('BGF Values'!$E$11*Scenarios!W14),IF(Scenarios!$V14="TRE",('BGF Values'!$E$13*Scenarios!W14/10))))</f>
        <v>30.094457680000001</v>
      </c>
      <c r="L14">
        <f t="shared" si="0"/>
        <v>1432.3373568200002</v>
      </c>
      <c r="M14">
        <f>'BGF Values'!$C$16*'BGF Values'!$E$13</f>
        <v>2430.6851225999999</v>
      </c>
      <c r="N14">
        <f>SUM(
  IF('[3]0102_Copy_of_Random_generation_'!$O14=999, 0, '[3]0102_Copy_of_Random_generation_'!$O14 - '[3]0102_Copy_of_Random_generation_'!$P14),
  IF('[3]0102_Copy_of_Random_generation_'!$W14=999, 0, '[3]0102_Copy_of_Random_generation_'!$W14 - '[3]0102_Copy_of_Random_generation_'!$X14),
  IF('[3]0102_Copy_of_Random_generation_'!$AE14=999, 0, '[3]0102_Copy_of_Random_generation_'!$AE14 - '[3]0102_Copy_of_Random_generation_'!$AF14),
  IF('[3]0102_Copy_of_Random_generation_'!$AM14=999, 0, '[3]0102_Copy_of_Random_generation_'!$AM14 - '[3]0102_Copy_of_Random_generation_'!$AN14),
  IF('[3]0102_Copy_of_Random_generation_'!$AU14=999, 0, '[3]0102_Copy_of_Random_generation_'!$AU14 - '[3]0102_Copy_of_Random_generation_'!$AV14),
  IF('[3]0102_Copy_of_Random_generation_'!$BC14=999, 0, '[3]0102_Copy_of_Random_generation_'!$BC14 - '[3]0102_Copy_of_Random_generation_'!$BD14)
)</f>
        <v>1</v>
      </c>
      <c r="O14">
        <f>N14*'BGF Values'!$E$14</f>
        <v>50</v>
      </c>
      <c r="P14">
        <f t="shared" si="1"/>
        <v>3913.0224794200003</v>
      </c>
      <c r="Q14">
        <f>P14/'BGF Values'!$C$17</f>
        <v>0.62488381977323548</v>
      </c>
    </row>
    <row r="15" spans="1:17" x14ac:dyDescent="0.3">
      <c r="A15">
        <v>13</v>
      </c>
      <c r="B15">
        <f>IF(Scenarios!$B15="GR5",('BGF Values'!$E$8*Scenarios!C15),IF(Scenarios!$B15="GR20",('BGF Values'!$E$9*Scenarios!C15)))</f>
        <v>0</v>
      </c>
      <c r="C15">
        <f>IF(Scenarios!$B15="GR5",('BGF Values'!$E$8*Scenarios!D15),IF(Scenarios!$B15="GR20",('BGF Values'!$E$9*Scenarios!D15)))</f>
        <v>247.21793199999999</v>
      </c>
      <c r="D15">
        <f>IF(Scenarios!$B15="GR5",('BGF Values'!$E$8*Scenarios!E15),IF(Scenarios!$B15="GR20",('BGF Values'!$E$9*Scenarios!E15)))</f>
        <v>252.98960349999999</v>
      </c>
      <c r="E15">
        <f>IF(Scenarios!$B15="GR5",('BGF Values'!$E$8*Scenarios!F15),IF(Scenarios!$B15="GR20",('BGF Values'!$E$9*Scenarios!F15)))</f>
        <v>0</v>
      </c>
      <c r="F15">
        <f>IF(Scenarios!$G15="BC",('BGF Values'!$E$10*Scenarios!H15),IF(Scenarios!$G15="GS",('BGF Values'!$E$11*Scenarios!H15),IF(Scenarios!$G15="TRE",('BGF Values'!$E$13*Scenarios!H15/10))))</f>
        <v>32.8118202</v>
      </c>
      <c r="G15">
        <f>IF(Scenarios!$J15="BC",('BGF Values'!$E$10*Scenarios!K15),IF(Scenarios!$J15="GS",('BGF Values'!$E$11*Scenarios!K15),IF(Scenarios!$J15="TRE",('BGF Values'!$E$13*Scenarios!K15/10))))</f>
        <v>18.094622040000001</v>
      </c>
      <c r="H15">
        <f>IF(Scenarios!$M15="BC",('BGF Values'!$E$10*Scenarios!N15),IF(Scenarios!$M15="GS",('BGF Values'!$E$11*Scenarios!N15),IF(Scenarios!$M15="TRE",('BGF Values'!$E$13*Scenarios!N15/10))))</f>
        <v>0</v>
      </c>
      <c r="I15">
        <f>IF(Scenarios!$P15="BC",('BGF Values'!$E$10*Scenarios!Q15),IF(Scenarios!$P15="GS",('BGF Values'!$E$11*Scenarios!Q15),IF(Scenarios!$P15="TRE",('BGF Values'!$E$13*Scenarios!Q15/10))))</f>
        <v>96.612879600000014</v>
      </c>
      <c r="J15">
        <f>IF(Scenarios!$S15="BC",('BGF Values'!$E$10*Scenarios!T15),IF(Scenarios!$S15="GS",('BGF Values'!$E$11*Scenarios!T15),IF(Scenarios!$S15="TRE",('BGF Values'!$E$13*Scenarios!T15/10))))</f>
        <v>82.801438919999995</v>
      </c>
      <c r="K15">
        <f>IF(Scenarios!$V15="BC",('BGF Values'!$E$10*Scenarios!W15),IF(Scenarios!$V15="GS",('BGF Values'!$E$11*Scenarios!W15),IF(Scenarios!$V15="TRE",('BGF Values'!$E$13*Scenarios!W15/10))))</f>
        <v>23.64564532</v>
      </c>
      <c r="L15">
        <f t="shared" si="0"/>
        <v>754.17394158000002</v>
      </c>
      <c r="M15">
        <f>'BGF Values'!$C$16*'BGF Values'!$E$13</f>
        <v>2430.6851225999999</v>
      </c>
      <c r="N15">
        <f>SUM(
  IF('[3]0102_Copy_of_Random_generation_'!$O15=999, 0, '[3]0102_Copy_of_Random_generation_'!$O15 - '[3]0102_Copy_of_Random_generation_'!$P15),
  IF('[3]0102_Copy_of_Random_generation_'!$W15=999, 0, '[3]0102_Copy_of_Random_generation_'!$W15 - '[3]0102_Copy_of_Random_generation_'!$X15),
  IF('[3]0102_Copy_of_Random_generation_'!$AE15=999, 0, '[3]0102_Copy_of_Random_generation_'!$AE15 - '[3]0102_Copy_of_Random_generation_'!$AF15),
  IF('[3]0102_Copy_of_Random_generation_'!$AM15=999, 0, '[3]0102_Copy_of_Random_generation_'!$AM15 - '[3]0102_Copy_of_Random_generation_'!$AN15),
  IF('[3]0102_Copy_of_Random_generation_'!$AU15=999, 0, '[3]0102_Copy_of_Random_generation_'!$AU15 - '[3]0102_Copy_of_Random_generation_'!$AV15),
  IF('[3]0102_Copy_of_Random_generation_'!$BC15=999, 0, '[3]0102_Copy_of_Random_generation_'!$BC15 - '[3]0102_Copy_of_Random_generation_'!$BD15)
)</f>
        <v>0</v>
      </c>
      <c r="O15">
        <f>N15*'BGF Values'!$E$14</f>
        <v>0</v>
      </c>
      <c r="P15">
        <f t="shared" si="1"/>
        <v>3184.8590641800001</v>
      </c>
      <c r="Q15">
        <f>P15/'BGF Values'!$C$17</f>
        <v>0.50860093647077609</v>
      </c>
    </row>
    <row r="16" spans="1:17" x14ac:dyDescent="0.3">
      <c r="A16">
        <v>14</v>
      </c>
      <c r="B16">
        <f>IF(Scenarios!$B16="GR5",('BGF Values'!$E$8*Scenarios!C16),IF(Scenarios!$B16="GR20",('BGF Values'!$E$9*Scenarios!C16)))</f>
        <v>0</v>
      </c>
      <c r="C16">
        <f>IF(Scenarios!$B16="GR5",('BGF Values'!$E$8*Scenarios!D16),IF(Scenarios!$B16="GR20",('BGF Values'!$E$9*Scenarios!D16)))</f>
        <v>247.21793199999999</v>
      </c>
      <c r="D16">
        <f>IF(Scenarios!$B16="GR5",('BGF Values'!$E$8*Scenarios!E16),IF(Scenarios!$B16="GR20",('BGF Values'!$E$9*Scenarios!E16)))</f>
        <v>0</v>
      </c>
      <c r="E16">
        <f>IF(Scenarios!$B16="GR5",('BGF Values'!$E$8*Scenarios!F16),IF(Scenarios!$B16="GR20",('BGF Values'!$E$9*Scenarios!F16)))</f>
        <v>0</v>
      </c>
      <c r="F16">
        <f>IF(Scenarios!$G16="BC",('BGF Values'!$E$10*Scenarios!H16),IF(Scenarios!$G16="GS",('BGF Values'!$E$11*Scenarios!H16),IF(Scenarios!$G16="TRE",('BGF Values'!$E$13*Scenarios!H16/10))))</f>
        <v>0.97999999999999987</v>
      </c>
      <c r="G16">
        <f>IF(Scenarios!$J16="BC",('BGF Values'!$E$10*Scenarios!K16),IF(Scenarios!$J16="GS",('BGF Values'!$E$11*Scenarios!K16),IF(Scenarios!$J16="TRE",('BGF Values'!$E$13*Scenarios!K16/10))))</f>
        <v>36.189244080000002</v>
      </c>
      <c r="H16">
        <f>IF(Scenarios!$M16="BC",('BGF Values'!$E$10*Scenarios!N16),IF(Scenarios!$M16="GS",('BGF Values'!$E$11*Scenarios!N16),IF(Scenarios!$M16="TRE",('BGF Values'!$E$13*Scenarios!N16/10))))</f>
        <v>38.247891600000003</v>
      </c>
      <c r="I16">
        <f>IF(Scenarios!$P16="BC",('BGF Values'!$E$10*Scenarios!Q16),IF(Scenarios!$P16="GS",('BGF Values'!$E$11*Scenarios!Q16),IF(Scenarios!$P16="TRE",('BGF Values'!$E$13*Scenarios!Q16/10))))</f>
        <v>3.22042932</v>
      </c>
      <c r="J16">
        <f>IF(Scenarios!$S16="BC",('BGF Values'!$E$10*Scenarios!T16),IF(Scenarios!$S16="GS",('BGF Values'!$E$11*Scenarios!T16),IF(Scenarios!$S16="TRE",('BGF Values'!$E$13*Scenarios!T16/10))))</f>
        <v>21.467039719999999</v>
      </c>
      <c r="K16">
        <f>IF(Scenarios!$V16="BC",('BGF Values'!$E$10*Scenarios!W16),IF(Scenarios!$V16="GS",('BGF Values'!$E$11*Scenarios!W16),IF(Scenarios!$V16="TRE",('BGF Values'!$E$13*Scenarios!W16/10))))</f>
        <v>6.4488123599999998</v>
      </c>
      <c r="L16">
        <f t="shared" si="0"/>
        <v>353.77134907999994</v>
      </c>
      <c r="M16">
        <f>'BGF Values'!$C$16*'BGF Values'!$E$13</f>
        <v>2430.6851225999999</v>
      </c>
      <c r="N16">
        <f>SUM(
  IF('[3]0102_Copy_of_Random_generation_'!$O16=999, 0, '[3]0102_Copy_of_Random_generation_'!$O16 - '[3]0102_Copy_of_Random_generation_'!$P16),
  IF('[3]0102_Copy_of_Random_generation_'!$W16=999, 0, '[3]0102_Copy_of_Random_generation_'!$W16 - '[3]0102_Copy_of_Random_generation_'!$X16),
  IF('[3]0102_Copy_of_Random_generation_'!$AE16=999, 0, '[3]0102_Copy_of_Random_generation_'!$AE16 - '[3]0102_Copy_of_Random_generation_'!$AF16),
  IF('[3]0102_Copy_of_Random_generation_'!$AM16=999, 0, '[3]0102_Copy_of_Random_generation_'!$AM16 - '[3]0102_Copy_of_Random_generation_'!$AN16),
  IF('[3]0102_Copy_of_Random_generation_'!$AU16=999, 0, '[3]0102_Copy_of_Random_generation_'!$AU16 - '[3]0102_Copy_of_Random_generation_'!$AV16),
  IF('[3]0102_Copy_of_Random_generation_'!$BC16=999, 0, '[3]0102_Copy_of_Random_generation_'!$BC16 - '[3]0102_Copy_of_Random_generation_'!$BD16)
)</f>
        <v>0</v>
      </c>
      <c r="O16">
        <f>N16*'BGF Values'!$E$14</f>
        <v>0</v>
      </c>
      <c r="P16">
        <f t="shared" si="1"/>
        <v>2784.4564716799996</v>
      </c>
      <c r="Q16">
        <f>P16/'BGF Values'!$C$17</f>
        <v>0.44465928963270512</v>
      </c>
    </row>
    <row r="17" spans="1:17" x14ac:dyDescent="0.3">
      <c r="A17">
        <v>15</v>
      </c>
      <c r="B17">
        <f>IF(Scenarios!$B17="GR5",('BGF Values'!$E$8*Scenarios!C17),IF(Scenarios!$B17="GR20",('BGF Values'!$E$9*Scenarios!C17)))</f>
        <v>0</v>
      </c>
      <c r="C17">
        <f>IF(Scenarios!$B17="GR5",('BGF Values'!$E$8*Scenarios!D17),IF(Scenarios!$B17="GR20",('BGF Values'!$E$9*Scenarios!D17)))</f>
        <v>247.21793199999999</v>
      </c>
      <c r="D17">
        <f>IF(Scenarios!$B17="GR5",('BGF Values'!$E$8*Scenarios!E17),IF(Scenarios!$B17="GR20",('BGF Values'!$E$9*Scenarios!E17)))</f>
        <v>0</v>
      </c>
      <c r="E17">
        <f>IF(Scenarios!$B17="GR5",('BGF Values'!$E$8*Scenarios!F17),IF(Scenarios!$B17="GR20",('BGF Values'!$E$9*Scenarios!F17)))</f>
        <v>0</v>
      </c>
      <c r="F17">
        <f>IF(Scenarios!$G17="BC",('BGF Values'!$E$10*Scenarios!H17),IF(Scenarios!$G17="GS",('BGF Values'!$E$11*Scenarios!H17),IF(Scenarios!$G17="TRE",('BGF Values'!$E$13*Scenarios!H17/10))))</f>
        <v>16.4059101</v>
      </c>
      <c r="G17">
        <f>IF(Scenarios!$J17="BC",('BGF Values'!$E$10*Scenarios!K17),IF(Scenarios!$J17="GS",('BGF Values'!$E$11*Scenarios!K17),IF(Scenarios!$J17="TRE",('BGF Values'!$E$13*Scenarios!K17/10))))</f>
        <v>42.220784760000001</v>
      </c>
      <c r="H17">
        <f>IF(Scenarios!$M17="BC",('BGF Values'!$E$10*Scenarios!N17),IF(Scenarios!$M17="GS",('BGF Values'!$E$11*Scenarios!N17),IF(Scenarios!$M17="TRE",('BGF Values'!$E$13*Scenarios!N17/10))))</f>
        <v>47.809864500000003</v>
      </c>
      <c r="I17">
        <f>IF(Scenarios!$P17="BC",('BGF Values'!$E$10*Scenarios!Q17),IF(Scenarios!$P17="GS",('BGF Values'!$E$11*Scenarios!Q17),IF(Scenarios!$P17="TRE",('BGF Values'!$E$13*Scenarios!Q17/10))))</f>
        <v>3.9199999999999995</v>
      </c>
      <c r="J17">
        <f>IF(Scenarios!$S17="BC",('BGF Values'!$E$10*Scenarios!T17),IF(Scenarios!$S17="GS",('BGF Values'!$E$11*Scenarios!T17),IF(Scenarios!$S17="TRE",('BGF Values'!$E$13*Scenarios!T17/10))))</f>
        <v>110.40191855999998</v>
      </c>
      <c r="K17">
        <f>IF(Scenarios!$V17="BC",('BGF Values'!$E$10*Scenarios!W17),IF(Scenarios!$V17="GS",('BGF Values'!$E$11*Scenarios!W17),IF(Scenarios!$V17="TRE",('BGF Values'!$E$13*Scenarios!W17/10))))</f>
        <v>0</v>
      </c>
      <c r="L17">
        <f t="shared" si="0"/>
        <v>467.97640992000004</v>
      </c>
      <c r="M17">
        <f>'BGF Values'!$C$16*'BGF Values'!$E$13</f>
        <v>2430.6851225999999</v>
      </c>
      <c r="N17">
        <f>SUM(
  IF('[3]0102_Copy_of_Random_generation_'!$O17=999, 0, '[3]0102_Copy_of_Random_generation_'!$O17 - '[3]0102_Copy_of_Random_generation_'!$P17),
  IF('[3]0102_Copy_of_Random_generation_'!$W17=999, 0, '[3]0102_Copy_of_Random_generation_'!$W17 - '[3]0102_Copy_of_Random_generation_'!$X17),
  IF('[3]0102_Copy_of_Random_generation_'!$AE17=999, 0, '[3]0102_Copy_of_Random_generation_'!$AE17 - '[3]0102_Copy_of_Random_generation_'!$AF17),
  IF('[3]0102_Copy_of_Random_generation_'!$AM17=999, 0, '[3]0102_Copy_of_Random_generation_'!$AM17 - '[3]0102_Copy_of_Random_generation_'!$AN17),
  IF('[3]0102_Copy_of_Random_generation_'!$AU17=999, 0, '[3]0102_Copy_of_Random_generation_'!$AU17 - '[3]0102_Copy_of_Random_generation_'!$AV17),
  IF('[3]0102_Copy_of_Random_generation_'!$BC17=999, 0, '[3]0102_Copy_of_Random_generation_'!$BC17 - '[3]0102_Copy_of_Random_generation_'!$BD17)
)</f>
        <v>1</v>
      </c>
      <c r="O17">
        <f>N17*'BGF Values'!$E$14</f>
        <v>50</v>
      </c>
      <c r="P17">
        <f t="shared" si="1"/>
        <v>2948.66153252</v>
      </c>
      <c r="Q17">
        <f>P17/'BGF Values'!$C$17</f>
        <v>0.47088175223890133</v>
      </c>
    </row>
    <row r="18" spans="1:17" x14ac:dyDescent="0.3">
      <c r="A18">
        <v>16</v>
      </c>
      <c r="B18">
        <f>IF(Scenarios!$B18="GR5",('BGF Values'!$E$8*Scenarios!C18),IF(Scenarios!$B18="GR20",('BGF Values'!$E$9*Scenarios!C18)))</f>
        <v>0</v>
      </c>
      <c r="C18">
        <f>IF(Scenarios!$B18="GR5",('BGF Values'!$E$8*Scenarios!D18),IF(Scenarios!$B18="GR20",('BGF Values'!$E$9*Scenarios!D18)))</f>
        <v>148.33075919999999</v>
      </c>
      <c r="D18">
        <f>IF(Scenarios!$B18="GR5",('BGF Values'!$E$8*Scenarios!E18),IF(Scenarios!$B18="GR20",('BGF Values'!$E$9*Scenarios!E18)))</f>
        <v>0</v>
      </c>
      <c r="E18">
        <f>IF(Scenarios!$B18="GR5",('BGF Values'!$E$8*Scenarios!F18),IF(Scenarios!$B18="GR20",('BGF Values'!$E$9*Scenarios!F18)))</f>
        <v>276.33323669999999</v>
      </c>
      <c r="F18">
        <f>IF(Scenarios!$G18="BC",('BGF Values'!$E$10*Scenarios!H18),IF(Scenarios!$G18="GS",('BGF Values'!$E$11*Scenarios!H18),IF(Scenarios!$G18="TRE",('BGF Values'!$E$13*Scenarios!H18/10))))</f>
        <v>24.60886515</v>
      </c>
      <c r="G18">
        <f>IF(Scenarios!$J18="BC",('BGF Values'!$E$10*Scenarios!K18),IF(Scenarios!$J18="GS",('BGF Values'!$E$11*Scenarios!K18),IF(Scenarios!$J18="TRE",('BGF Values'!$E$13*Scenarios!K18/10))))</f>
        <v>10.0525678</v>
      </c>
      <c r="H18">
        <f>IF(Scenarios!$M18="BC",('BGF Values'!$E$10*Scenarios!N18),IF(Scenarios!$M18="GS",('BGF Values'!$E$11*Scenarios!N18),IF(Scenarios!$M18="TRE",('BGF Values'!$E$13*Scenarios!N18/10))))</f>
        <v>66.933810300000005</v>
      </c>
      <c r="I18">
        <f>IF(Scenarios!$P18="BC",('BGF Values'!$E$10*Scenarios!Q18),IF(Scenarios!$P18="GS",('BGF Values'!$E$11*Scenarios!Q18),IF(Scenarios!$P18="TRE",('BGF Values'!$E$13*Scenarios!Q18/10))))</f>
        <v>0</v>
      </c>
      <c r="J18">
        <f>IF(Scenarios!$S18="BC",('BGF Values'!$E$10*Scenarios!T18),IF(Scenarios!$S18="GS",('BGF Values'!$E$11*Scenarios!T18),IF(Scenarios!$S18="TRE",('BGF Values'!$E$13*Scenarios!T18/10))))</f>
        <v>119.60207843999999</v>
      </c>
      <c r="K18">
        <f>IF(Scenarios!$V18="BC",('BGF Values'!$E$10*Scenarios!W18),IF(Scenarios!$V18="GS",('BGF Values'!$E$11*Scenarios!W18),IF(Scenarios!$V18="TRE",('BGF Values'!$E$13*Scenarios!W18/10))))</f>
        <v>23.64564532</v>
      </c>
      <c r="L18">
        <f t="shared" si="0"/>
        <v>669.50696290999997</v>
      </c>
      <c r="M18">
        <f>'BGF Values'!$C$16*'BGF Values'!$E$13</f>
        <v>2430.6851225999999</v>
      </c>
      <c r="N18">
        <f>SUM(
  IF('[3]0102_Copy_of_Random_generation_'!$O18=999, 0, '[3]0102_Copy_of_Random_generation_'!$O18 - '[3]0102_Copy_of_Random_generation_'!$P18),
  IF('[3]0102_Copy_of_Random_generation_'!$W18=999, 0, '[3]0102_Copy_of_Random_generation_'!$W18 - '[3]0102_Copy_of_Random_generation_'!$X18),
  IF('[3]0102_Copy_of_Random_generation_'!$AE18=999, 0, '[3]0102_Copy_of_Random_generation_'!$AE18 - '[3]0102_Copy_of_Random_generation_'!$AF18),
  IF('[3]0102_Copy_of_Random_generation_'!$AM18=999, 0, '[3]0102_Copy_of_Random_generation_'!$AM18 - '[3]0102_Copy_of_Random_generation_'!$AN18),
  IF('[3]0102_Copy_of_Random_generation_'!$AU18=999, 0, '[3]0102_Copy_of_Random_generation_'!$AU18 - '[3]0102_Copy_of_Random_generation_'!$AV18),
  IF('[3]0102_Copy_of_Random_generation_'!$BC18=999, 0, '[3]0102_Copy_of_Random_generation_'!$BC18 - '[3]0102_Copy_of_Random_generation_'!$BD18)
)</f>
        <v>0</v>
      </c>
      <c r="O18">
        <f>N18*'BGF Values'!$E$14</f>
        <v>0</v>
      </c>
      <c r="P18">
        <f t="shared" si="1"/>
        <v>3100.1920855099997</v>
      </c>
      <c r="Q18">
        <f>P18/'BGF Values'!$C$17</f>
        <v>0.49508017973650587</v>
      </c>
    </row>
    <row r="19" spans="1:17" x14ac:dyDescent="0.3">
      <c r="A19">
        <v>17</v>
      </c>
      <c r="B19">
        <f>IF(Scenarios!$B19="GR5",('BGF Values'!$E$8*Scenarios!C19),IF(Scenarios!$B19="GR20",('BGF Values'!$E$9*Scenarios!C19)))</f>
        <v>281.65736939999999</v>
      </c>
      <c r="C19">
        <f>IF(Scenarios!$B19="GR5",('BGF Values'!$E$8*Scenarios!D19),IF(Scenarios!$B19="GR20",('BGF Values'!$E$9*Scenarios!D19)))</f>
        <v>148.33075919999999</v>
      </c>
      <c r="D19">
        <f>IF(Scenarios!$B19="GR5",('BGF Values'!$E$8*Scenarios!E19),IF(Scenarios!$B19="GR20",('BGF Values'!$E$9*Scenarios!E19)))</f>
        <v>0</v>
      </c>
      <c r="E19">
        <f>IF(Scenarios!$B19="GR5",('BGF Values'!$E$8*Scenarios!F19),IF(Scenarios!$B19="GR20",('BGF Values'!$E$9*Scenarios!F19)))</f>
        <v>276.33323669999999</v>
      </c>
      <c r="F19">
        <f>IF(Scenarios!$G19="BC",('BGF Values'!$E$10*Scenarios!H19),IF(Scenarios!$G19="GS",('BGF Values'!$E$11*Scenarios!H19),IF(Scenarios!$G19="TRE",('BGF Values'!$E$13*Scenarios!H19/10))))</f>
        <v>19.140228449999999</v>
      </c>
      <c r="G19">
        <f>IF(Scenarios!$J19="BC",('BGF Values'!$E$10*Scenarios!K19),IF(Scenarios!$J19="GS",('BGF Values'!$E$11*Scenarios!K19),IF(Scenarios!$J19="TRE",('BGF Values'!$E$13*Scenarios!K19/10))))</f>
        <v>24.126162720000004</v>
      </c>
      <c r="H19">
        <f>IF(Scenarios!$M19="BC",('BGF Values'!$E$10*Scenarios!N19),IF(Scenarios!$M19="GS",('BGF Values'!$E$11*Scenarios!N19),IF(Scenarios!$M19="TRE",('BGF Values'!$E$13*Scenarios!N19/10))))</f>
        <v>35.060567300000002</v>
      </c>
      <c r="I19">
        <f>IF(Scenarios!$P19="BC",('BGF Values'!$E$10*Scenarios!Q19),IF(Scenarios!$P19="GS",('BGF Values'!$E$11*Scenarios!Q19),IF(Scenarios!$P19="TRE",('BGF Values'!$E$13*Scenarios!Q19/10))))</f>
        <v>9.6612879599999992</v>
      </c>
      <c r="J19">
        <f>IF(Scenarios!$S19="BC",('BGF Values'!$E$10*Scenarios!T19),IF(Scenarios!$S19="GS",('BGF Values'!$E$11*Scenarios!T19),IF(Scenarios!$S19="TRE",('BGF Values'!$E$13*Scenarios!T19/10))))</f>
        <v>15.3335998</v>
      </c>
      <c r="K19">
        <f>IF(Scenarios!$V19="BC",('BGF Values'!$E$10*Scenarios!W19),IF(Scenarios!$V19="GS",('BGF Values'!$E$11*Scenarios!W19),IF(Scenarios!$V19="TRE",('BGF Values'!$E$13*Scenarios!W19/10))))</f>
        <v>70.93693596</v>
      </c>
      <c r="L19">
        <f t="shared" si="0"/>
        <v>880.58014749000006</v>
      </c>
      <c r="M19">
        <f>'BGF Values'!$C$16*'BGF Values'!$E$13</f>
        <v>2430.6851225999999</v>
      </c>
      <c r="N19">
        <f>SUM(
  IF('[3]0102_Copy_of_Random_generation_'!$O19=999, 0, '[3]0102_Copy_of_Random_generation_'!$O19 - '[3]0102_Copy_of_Random_generation_'!$P19),
  IF('[3]0102_Copy_of_Random_generation_'!$W19=999, 0, '[3]0102_Copy_of_Random_generation_'!$W19 - '[3]0102_Copy_of_Random_generation_'!$X19),
  IF('[3]0102_Copy_of_Random_generation_'!$AE19=999, 0, '[3]0102_Copy_of_Random_generation_'!$AE19 - '[3]0102_Copy_of_Random_generation_'!$AF19),
  IF('[3]0102_Copy_of_Random_generation_'!$AM19=999, 0, '[3]0102_Copy_of_Random_generation_'!$AM19 - '[3]0102_Copy_of_Random_generation_'!$AN19),
  IF('[3]0102_Copy_of_Random_generation_'!$AU19=999, 0, '[3]0102_Copy_of_Random_generation_'!$AU19 - '[3]0102_Copy_of_Random_generation_'!$AV19),
  IF('[3]0102_Copy_of_Random_generation_'!$BC19=999, 0, '[3]0102_Copy_of_Random_generation_'!$BC19 - '[3]0102_Copy_of_Random_generation_'!$BD19)
)</f>
        <v>0</v>
      </c>
      <c r="O19">
        <f>N19*'BGF Values'!$E$14</f>
        <v>0</v>
      </c>
      <c r="P19">
        <f t="shared" si="1"/>
        <v>3311.2652700899998</v>
      </c>
      <c r="Q19">
        <f>P19/'BGF Values'!$C$17</f>
        <v>0.52878717184445856</v>
      </c>
    </row>
    <row r="20" spans="1:17" x14ac:dyDescent="0.3">
      <c r="A20">
        <v>18</v>
      </c>
      <c r="B20">
        <f>IF(Scenarios!$B20="GR5",('BGF Values'!$E$8*Scenarios!C20),IF(Scenarios!$B20="GR20",('BGF Values'!$E$9*Scenarios!C20)))</f>
        <v>469.42894899999999</v>
      </c>
      <c r="C20">
        <f>IF(Scenarios!$B20="GR5",('BGF Values'!$E$8*Scenarios!D20),IF(Scenarios!$B20="GR20",('BGF Values'!$E$9*Scenarios!D20)))</f>
        <v>247.21793199999999</v>
      </c>
      <c r="D20">
        <f>IF(Scenarios!$B20="GR5",('BGF Values'!$E$8*Scenarios!E20),IF(Scenarios!$B20="GR20",('BGF Values'!$E$9*Scenarios!E20)))</f>
        <v>252.98960349999999</v>
      </c>
      <c r="E20">
        <f>IF(Scenarios!$B20="GR5",('BGF Values'!$E$8*Scenarios!F20),IF(Scenarios!$B20="GR20",('BGF Values'!$E$9*Scenarios!F20)))</f>
        <v>460.55539449999998</v>
      </c>
      <c r="F20">
        <f>IF(Scenarios!$G20="BC",('BGF Values'!$E$10*Scenarios!H20),IF(Scenarios!$G20="GS",('BGF Values'!$E$11*Scenarios!H20),IF(Scenarios!$G20="TRE",('BGF Values'!$E$13*Scenarios!H20/10))))</f>
        <v>38.280456899999997</v>
      </c>
      <c r="G20">
        <f>IF(Scenarios!$J20="BC",('BGF Values'!$E$10*Scenarios!K20),IF(Scenarios!$J20="GS",('BGF Values'!$E$11*Scenarios!K20),IF(Scenarios!$J20="TRE",('BGF Values'!$E$13*Scenarios!K20/10))))</f>
        <v>0</v>
      </c>
      <c r="H20">
        <f>IF(Scenarios!$M20="BC",('BGF Values'!$E$10*Scenarios!N20),IF(Scenarios!$M20="GS",('BGF Values'!$E$11*Scenarios!N20),IF(Scenarios!$M20="TRE",('BGF Values'!$E$13*Scenarios!N20/10))))</f>
        <v>15.936621499999999</v>
      </c>
      <c r="I20">
        <f>IF(Scenarios!$P20="BC",('BGF Values'!$E$10*Scenarios!Q20),IF(Scenarios!$P20="GS",('BGF Values'!$E$11*Scenarios!Q20),IF(Scenarios!$P20="TRE",('BGF Values'!$E$13*Scenarios!Q20/10))))</f>
        <v>57.967727759999995</v>
      </c>
      <c r="J20">
        <f>IF(Scenarios!$S20="BC",('BGF Values'!$E$10*Scenarios!T20),IF(Scenarios!$S20="GS",('BGF Values'!$E$11*Scenarios!T20),IF(Scenarios!$S20="TRE",('BGF Values'!$E$13*Scenarios!T20/10))))</f>
        <v>3.9199999999999995</v>
      </c>
      <c r="K20">
        <f>IF(Scenarios!$V20="BC",('BGF Values'!$E$10*Scenarios!W20),IF(Scenarios!$V20="GS",('BGF Values'!$E$11*Scenarios!W20),IF(Scenarios!$V20="TRE",('BGF Values'!$E$13*Scenarios!W20/10))))</f>
        <v>64.488123599999994</v>
      </c>
      <c r="L20">
        <f t="shared" si="0"/>
        <v>1610.78480876</v>
      </c>
      <c r="M20">
        <f>'BGF Values'!$C$16*'BGF Values'!$E$13</f>
        <v>2430.6851225999999</v>
      </c>
      <c r="N20">
        <f>SUM(
  IF('[3]0102_Copy_of_Random_generation_'!$O20=999, 0, '[3]0102_Copy_of_Random_generation_'!$O20 - '[3]0102_Copy_of_Random_generation_'!$P20),
  IF('[3]0102_Copy_of_Random_generation_'!$W20=999, 0, '[3]0102_Copy_of_Random_generation_'!$W20 - '[3]0102_Copy_of_Random_generation_'!$X20),
  IF('[3]0102_Copy_of_Random_generation_'!$AE20=999, 0, '[3]0102_Copy_of_Random_generation_'!$AE20 - '[3]0102_Copy_of_Random_generation_'!$AF20),
  IF('[3]0102_Copy_of_Random_generation_'!$AM20=999, 0, '[3]0102_Copy_of_Random_generation_'!$AM20 - '[3]0102_Copy_of_Random_generation_'!$AN20),
  IF('[3]0102_Copy_of_Random_generation_'!$AU20=999, 0, '[3]0102_Copy_of_Random_generation_'!$AU20 - '[3]0102_Copy_of_Random_generation_'!$AV20),
  IF('[3]0102_Copy_of_Random_generation_'!$BC20=999, 0, '[3]0102_Copy_of_Random_generation_'!$BC20 - '[3]0102_Copy_of_Random_generation_'!$BD20)
)</f>
        <v>2</v>
      </c>
      <c r="O20">
        <f>N20*'BGF Values'!$E$14</f>
        <v>100</v>
      </c>
      <c r="P20">
        <f t="shared" si="1"/>
        <v>4141.4699313599995</v>
      </c>
      <c r="Q20">
        <f>P20/'BGF Values'!$C$17</f>
        <v>0.66136536751197694</v>
      </c>
    </row>
    <row r="21" spans="1:17" x14ac:dyDescent="0.3">
      <c r="A21">
        <v>19</v>
      </c>
      <c r="B21">
        <f>IF(Scenarios!$B21="GR5",('BGF Values'!$E$8*Scenarios!C21),IF(Scenarios!$B21="GR20",('BGF Values'!$E$9*Scenarios!C21)))</f>
        <v>469.42894899999999</v>
      </c>
      <c r="C21">
        <f>IF(Scenarios!$B21="GR5",('BGF Values'!$E$8*Scenarios!D21),IF(Scenarios!$B21="GR20",('BGF Values'!$E$9*Scenarios!D21)))</f>
        <v>247.21793199999999</v>
      </c>
      <c r="D21">
        <f>IF(Scenarios!$B21="GR5",('BGF Values'!$E$8*Scenarios!E21),IF(Scenarios!$B21="GR20",('BGF Values'!$E$9*Scenarios!E21)))</f>
        <v>252.98960349999999</v>
      </c>
      <c r="E21">
        <f>IF(Scenarios!$B21="GR5",('BGF Values'!$E$8*Scenarios!F21),IF(Scenarios!$B21="GR20",('BGF Values'!$E$9*Scenarios!F21)))</f>
        <v>460.55539449999998</v>
      </c>
      <c r="F21">
        <f>IF(Scenarios!$G21="BC",('BGF Values'!$E$10*Scenarios!H21),IF(Scenarios!$G21="GS",('BGF Values'!$E$11*Scenarios!H21),IF(Scenarios!$G21="TRE",('BGF Values'!$E$13*Scenarios!H21/10))))</f>
        <v>0</v>
      </c>
      <c r="G21">
        <f>IF(Scenarios!$J21="BC",('BGF Values'!$E$10*Scenarios!K21),IF(Scenarios!$J21="GS",('BGF Values'!$E$11*Scenarios!K21),IF(Scenarios!$J21="TRE",('BGF Values'!$E$13*Scenarios!K21/10))))</f>
        <v>4.0210271200000003</v>
      </c>
      <c r="H21">
        <f>IF(Scenarios!$M21="BC",('BGF Values'!$E$10*Scenarios!N21),IF(Scenarios!$M21="GS",('BGF Values'!$E$11*Scenarios!N21),IF(Scenarios!$M21="TRE",('BGF Values'!$E$13*Scenarios!N21/10))))</f>
        <v>35.060567300000002</v>
      </c>
      <c r="I21">
        <f>IF(Scenarios!$P21="BC",('BGF Values'!$E$10*Scenarios!Q21),IF(Scenarios!$P21="GS",('BGF Values'!$E$11*Scenarios!Q21),IF(Scenarios!$P21="TRE",('BGF Values'!$E$13*Scenarios!Q21/10))))</f>
        <v>115.93545551999999</v>
      </c>
      <c r="J21">
        <f>IF(Scenarios!$S21="BC",('BGF Values'!$E$10*Scenarios!T21),IF(Scenarios!$S21="GS",('BGF Values'!$E$11*Scenarios!T21),IF(Scenarios!$S21="TRE",('BGF Values'!$E$13*Scenarios!T21/10))))</f>
        <v>92.001598799999996</v>
      </c>
      <c r="K21">
        <f>IF(Scenarios!$V21="BC",('BGF Values'!$E$10*Scenarios!W21),IF(Scenarios!$V21="GS",('BGF Values'!$E$11*Scenarios!W21),IF(Scenarios!$V21="TRE",('BGF Values'!$E$13*Scenarios!W21/10))))</f>
        <v>77.385748320000005</v>
      </c>
      <c r="L21">
        <f t="shared" si="0"/>
        <v>1754.59627606</v>
      </c>
      <c r="M21">
        <f>'BGF Values'!$C$16*'BGF Values'!$E$13</f>
        <v>2430.6851225999999</v>
      </c>
      <c r="N21">
        <f>SUM(
  IF('[3]0102_Copy_of_Random_generation_'!$O21=999, 0, '[3]0102_Copy_of_Random_generation_'!$O21 - '[3]0102_Copy_of_Random_generation_'!$P21),
  IF('[3]0102_Copy_of_Random_generation_'!$W21=999, 0, '[3]0102_Copy_of_Random_generation_'!$W21 - '[3]0102_Copy_of_Random_generation_'!$X21),
  IF('[3]0102_Copy_of_Random_generation_'!$AE21=999, 0, '[3]0102_Copy_of_Random_generation_'!$AE21 - '[3]0102_Copy_of_Random_generation_'!$AF21),
  IF('[3]0102_Copy_of_Random_generation_'!$AM21=999, 0, '[3]0102_Copy_of_Random_generation_'!$AM21 - '[3]0102_Copy_of_Random_generation_'!$AN21),
  IF('[3]0102_Copy_of_Random_generation_'!$AU21=999, 0, '[3]0102_Copy_of_Random_generation_'!$AU21 - '[3]0102_Copy_of_Random_generation_'!$AV21),
  IF('[3]0102_Copy_of_Random_generation_'!$BC21=999, 0, '[3]0102_Copy_of_Random_generation_'!$BC21 - '[3]0102_Copy_of_Random_generation_'!$BD21)
)</f>
        <v>0</v>
      </c>
      <c r="O21">
        <f>N21*'BGF Values'!$E$14</f>
        <v>0</v>
      </c>
      <c r="P21">
        <f t="shared" si="1"/>
        <v>4185.2813986599995</v>
      </c>
      <c r="Q21">
        <f>P21/'BGF Values'!$C$17</f>
        <v>0.66836176918875745</v>
      </c>
    </row>
    <row r="22" spans="1:17" x14ac:dyDescent="0.3">
      <c r="A22">
        <v>20</v>
      </c>
      <c r="B22">
        <f>IF(Scenarios!$B22="GR5",('BGF Values'!$E$8*Scenarios!C22),IF(Scenarios!$B22="GR20",('BGF Values'!$E$9*Scenarios!C22)))</f>
        <v>0</v>
      </c>
      <c r="C22">
        <f>IF(Scenarios!$B22="GR5",('BGF Values'!$E$8*Scenarios!D22),IF(Scenarios!$B22="GR20",('BGF Values'!$E$9*Scenarios!D22)))</f>
        <v>247.21793199999999</v>
      </c>
      <c r="D22">
        <f>IF(Scenarios!$B22="GR5",('BGF Values'!$E$8*Scenarios!E22),IF(Scenarios!$B22="GR20",('BGF Values'!$E$9*Scenarios!E22)))</f>
        <v>252.98960349999999</v>
      </c>
      <c r="E22">
        <f>IF(Scenarios!$B22="GR5",('BGF Values'!$E$8*Scenarios!F22),IF(Scenarios!$B22="GR20",('BGF Values'!$E$9*Scenarios!F22)))</f>
        <v>0</v>
      </c>
      <c r="F22">
        <f>IF(Scenarios!$G22="BC",('BGF Values'!$E$10*Scenarios!H22),IF(Scenarios!$G22="GS",('BGF Values'!$E$11*Scenarios!H22),IF(Scenarios!$G22="TRE",('BGF Values'!$E$13*Scenarios!H22/10))))</f>
        <v>21.874546800000001</v>
      </c>
      <c r="G22">
        <f>IF(Scenarios!$J22="BC",('BGF Values'!$E$10*Scenarios!K22),IF(Scenarios!$J22="GS",('BGF Values'!$E$11*Scenarios!K22),IF(Scenarios!$J22="TRE",('BGF Values'!$E$13*Scenarios!K22/10))))</f>
        <v>0.97999999999999987</v>
      </c>
      <c r="H22">
        <f>IF(Scenarios!$M22="BC",('BGF Values'!$E$10*Scenarios!N22),IF(Scenarios!$M22="GS",('BGF Values'!$E$11*Scenarios!N22),IF(Scenarios!$M22="TRE",('BGF Values'!$E$13*Scenarios!N22/10))))</f>
        <v>44.622540200000003</v>
      </c>
      <c r="I22">
        <f>IF(Scenarios!$P22="BC",('BGF Values'!$E$10*Scenarios!Q22),IF(Scenarios!$P22="GS",('BGF Values'!$E$11*Scenarios!Q22),IF(Scenarios!$P22="TRE",('BGF Values'!$E$13*Scenarios!Q22/10))))</f>
        <v>41.865581159999998</v>
      </c>
      <c r="J22">
        <f>IF(Scenarios!$S22="BC",('BGF Values'!$E$10*Scenarios!T22),IF(Scenarios!$S22="GS",('BGF Values'!$E$11*Scenarios!T22),IF(Scenarios!$S22="TRE",('BGF Values'!$E$13*Scenarios!T22/10))))</f>
        <v>9.2001598799999993</v>
      </c>
      <c r="K22">
        <f>IF(Scenarios!$V22="BC",('BGF Values'!$E$10*Scenarios!W22),IF(Scenarios!$V22="GS",('BGF Values'!$E$11*Scenarios!W22),IF(Scenarios!$V22="TRE",('BGF Values'!$E$13*Scenarios!W22/10))))</f>
        <v>64.488123599999994</v>
      </c>
      <c r="L22">
        <f t="shared" si="0"/>
        <v>683.23848713999996</v>
      </c>
      <c r="M22">
        <f>'BGF Values'!$C$16*'BGF Values'!$E$13</f>
        <v>2430.6851225999999</v>
      </c>
      <c r="N22">
        <f>SUM(
  IF('[3]0102_Copy_of_Random_generation_'!$O22=999, 0, '[3]0102_Copy_of_Random_generation_'!$O22 - '[3]0102_Copy_of_Random_generation_'!$P22),
  IF('[3]0102_Copy_of_Random_generation_'!$W22=999, 0, '[3]0102_Copy_of_Random_generation_'!$W22 - '[3]0102_Copy_of_Random_generation_'!$X22),
  IF('[3]0102_Copy_of_Random_generation_'!$AE22=999, 0, '[3]0102_Copy_of_Random_generation_'!$AE22 - '[3]0102_Copy_of_Random_generation_'!$AF22),
  IF('[3]0102_Copy_of_Random_generation_'!$AM22=999, 0, '[3]0102_Copy_of_Random_generation_'!$AM22 - '[3]0102_Copy_of_Random_generation_'!$AN22),
  IF('[3]0102_Copy_of_Random_generation_'!$AU22=999, 0, '[3]0102_Copy_of_Random_generation_'!$AU22 - '[3]0102_Copy_of_Random_generation_'!$AV22),
  IF('[3]0102_Copy_of_Random_generation_'!$BC22=999, 0, '[3]0102_Copy_of_Random_generation_'!$BC22 - '[3]0102_Copy_of_Random_generation_'!$BD22)
)</f>
        <v>0</v>
      </c>
      <c r="O22">
        <f>N22*'BGF Values'!$E$14</f>
        <v>0</v>
      </c>
      <c r="P22">
        <f t="shared" si="1"/>
        <v>3113.9236097399998</v>
      </c>
      <c r="Q22">
        <f>P22/'BGF Values'!$C$17</f>
        <v>0.49727301337272434</v>
      </c>
    </row>
    <row r="23" spans="1:17" x14ac:dyDescent="0.3">
      <c r="A23">
        <v>21</v>
      </c>
      <c r="B23">
        <f>IF(Scenarios!$B23="GR5",('BGF Values'!$E$8*Scenarios!C23),IF(Scenarios!$B23="GR20",('BGF Values'!$E$9*Scenarios!C23)))</f>
        <v>281.65736939999999</v>
      </c>
      <c r="C23">
        <f>IF(Scenarios!$B23="GR5",('BGF Values'!$E$8*Scenarios!D23),IF(Scenarios!$B23="GR20",('BGF Values'!$E$9*Scenarios!D23)))</f>
        <v>0</v>
      </c>
      <c r="D23">
        <f>IF(Scenarios!$B23="GR5",('BGF Values'!$E$8*Scenarios!E23),IF(Scenarios!$B23="GR20",('BGF Values'!$E$9*Scenarios!E23)))</f>
        <v>151.79376209999998</v>
      </c>
      <c r="E23">
        <f>IF(Scenarios!$B23="GR5",('BGF Values'!$E$8*Scenarios!F23),IF(Scenarios!$B23="GR20",('BGF Values'!$E$9*Scenarios!F23)))</f>
        <v>0</v>
      </c>
      <c r="F23">
        <f>IF(Scenarios!$G23="BC",('BGF Values'!$E$10*Scenarios!H23),IF(Scenarios!$G23="GS",('BGF Values'!$E$11*Scenarios!H23),IF(Scenarios!$G23="TRE",('BGF Values'!$E$13*Scenarios!H23/10))))</f>
        <v>114.8413707</v>
      </c>
      <c r="G23">
        <f>IF(Scenarios!$J23="BC",('BGF Values'!$E$10*Scenarios!K23),IF(Scenarios!$J23="GS",('BGF Values'!$E$11*Scenarios!K23),IF(Scenarios!$J23="TRE",('BGF Values'!$E$13*Scenarios!K23/10))))</f>
        <v>2.94</v>
      </c>
      <c r="H23">
        <f>IF(Scenarios!$M23="BC",('BGF Values'!$E$10*Scenarios!N23),IF(Scenarios!$M23="GS",('BGF Values'!$E$11*Scenarios!N23),IF(Scenarios!$M23="TRE",('BGF Values'!$E$13*Scenarios!N23/10))))</f>
        <v>2.94</v>
      </c>
      <c r="I23">
        <f>IF(Scenarios!$P23="BC",('BGF Values'!$E$10*Scenarios!Q23),IF(Scenarios!$P23="GS",('BGF Values'!$E$11*Scenarios!Q23),IF(Scenarios!$P23="TRE",('BGF Values'!$E$13*Scenarios!Q23/10))))</f>
        <v>4.9000000000000004</v>
      </c>
      <c r="J23">
        <f>IF(Scenarios!$S23="BC",('BGF Values'!$E$10*Scenarios!T23),IF(Scenarios!$S23="GS",('BGF Values'!$E$11*Scenarios!T23),IF(Scenarios!$S23="TRE",('BGF Values'!$E$13*Scenarios!T23/10))))</f>
        <v>18.400319759999999</v>
      </c>
      <c r="K23">
        <f>IF(Scenarios!$V23="BC",('BGF Values'!$E$10*Scenarios!W23),IF(Scenarios!$V23="GS",('BGF Values'!$E$11*Scenarios!W23),IF(Scenarios!$V23="TRE",('BGF Values'!$E$13*Scenarios!W23/10))))</f>
        <v>0</v>
      </c>
      <c r="L23">
        <f t="shared" si="0"/>
        <v>577.47282196000003</v>
      </c>
      <c r="M23">
        <f>'BGF Values'!$C$16*'BGF Values'!$E$13</f>
        <v>2430.6851225999999</v>
      </c>
      <c r="N23">
        <f>SUM(
  IF('[3]0102_Copy_of_Random_generation_'!$O23=999, 0, '[3]0102_Copy_of_Random_generation_'!$O23 - '[3]0102_Copy_of_Random_generation_'!$P23),
  IF('[3]0102_Copy_of_Random_generation_'!$W23=999, 0, '[3]0102_Copy_of_Random_generation_'!$W23 - '[3]0102_Copy_of_Random_generation_'!$X23),
  IF('[3]0102_Copy_of_Random_generation_'!$AE23=999, 0, '[3]0102_Copy_of_Random_generation_'!$AE23 - '[3]0102_Copy_of_Random_generation_'!$AF23),
  IF('[3]0102_Copy_of_Random_generation_'!$AM23=999, 0, '[3]0102_Copy_of_Random_generation_'!$AM23 - '[3]0102_Copy_of_Random_generation_'!$AN23),
  IF('[3]0102_Copy_of_Random_generation_'!$AU23=999, 0, '[3]0102_Copy_of_Random_generation_'!$AU23 - '[3]0102_Copy_of_Random_generation_'!$AV23),
  IF('[3]0102_Copy_of_Random_generation_'!$BC23=999, 0, '[3]0102_Copy_of_Random_generation_'!$BC23 - '[3]0102_Copy_of_Random_generation_'!$BD23)
)</f>
        <v>3</v>
      </c>
      <c r="O23">
        <f>N23*'BGF Values'!$E$14</f>
        <v>150</v>
      </c>
      <c r="P23">
        <f t="shared" si="1"/>
        <v>3158.15794456</v>
      </c>
      <c r="Q23">
        <f>P23/'BGF Values'!$C$17</f>
        <v>0.50433694419674224</v>
      </c>
    </row>
    <row r="24" spans="1:17" x14ac:dyDescent="0.3">
      <c r="A24">
        <v>22</v>
      </c>
      <c r="B24">
        <f>IF(Scenarios!$B24="GR5",('BGF Values'!$E$8*Scenarios!C24),IF(Scenarios!$B24="GR20",('BGF Values'!$E$9*Scenarios!C24)))</f>
        <v>469.42894899999999</v>
      </c>
      <c r="C24">
        <f>IF(Scenarios!$B24="GR5",('BGF Values'!$E$8*Scenarios!D24),IF(Scenarios!$B24="GR20",('BGF Values'!$E$9*Scenarios!D24)))</f>
        <v>247.21793199999999</v>
      </c>
      <c r="D24">
        <f>IF(Scenarios!$B24="GR5",('BGF Values'!$E$8*Scenarios!E24),IF(Scenarios!$B24="GR20",('BGF Values'!$E$9*Scenarios!E24)))</f>
        <v>0</v>
      </c>
      <c r="E24">
        <f>IF(Scenarios!$B24="GR5",('BGF Values'!$E$8*Scenarios!F24),IF(Scenarios!$B24="GR20",('BGF Values'!$E$9*Scenarios!F24)))</f>
        <v>460.55539449999998</v>
      </c>
      <c r="F24">
        <f>IF(Scenarios!$G24="BC",('BGF Values'!$E$10*Scenarios!H24),IF(Scenarios!$G24="GS",('BGF Values'!$E$11*Scenarios!H24),IF(Scenarios!$G24="TRE",('BGF Values'!$E$13*Scenarios!H24/10))))</f>
        <v>27.343183499999999</v>
      </c>
      <c r="G24">
        <f>IF(Scenarios!$J24="BC",('BGF Values'!$E$10*Scenarios!K24),IF(Scenarios!$J24="GS",('BGF Values'!$E$11*Scenarios!K24),IF(Scenarios!$J24="TRE",('BGF Values'!$E$13*Scenarios!K24/10))))</f>
        <v>1.9599999999999997</v>
      </c>
      <c r="H24">
        <f>IF(Scenarios!$M24="BC",('BGF Values'!$E$10*Scenarios!N24),IF(Scenarios!$M24="GS",('BGF Values'!$E$11*Scenarios!N24),IF(Scenarios!$M24="TRE",('BGF Values'!$E$13*Scenarios!N24/10))))</f>
        <v>47.809864500000003</v>
      </c>
      <c r="I24">
        <f>IF(Scenarios!$P24="BC",('BGF Values'!$E$10*Scenarios!Q24),IF(Scenarios!$P24="GS",('BGF Values'!$E$11*Scenarios!Q24),IF(Scenarios!$P24="TRE",('BGF Values'!$E$13*Scenarios!Q24/10))))</f>
        <v>28.983863880000001</v>
      </c>
      <c r="J24">
        <f>IF(Scenarios!$S24="BC",('BGF Values'!$E$10*Scenarios!T24),IF(Scenarios!$S24="GS",('BGF Values'!$E$11*Scenarios!T24),IF(Scenarios!$S24="TRE",('BGF Values'!$E$13*Scenarios!T24/10))))</f>
        <v>1.9599999999999997</v>
      </c>
      <c r="K24">
        <f>IF(Scenarios!$V24="BC",('BGF Values'!$E$10*Scenarios!W24),IF(Scenarios!$V24="GS",('BGF Values'!$E$11*Scenarios!W24),IF(Scenarios!$V24="TRE",('BGF Values'!$E$13*Scenarios!W24/10))))</f>
        <v>0</v>
      </c>
      <c r="L24">
        <f t="shared" si="0"/>
        <v>1285.25918738</v>
      </c>
      <c r="M24">
        <f>'BGF Values'!$C$16*'BGF Values'!$E$13</f>
        <v>2430.6851225999999</v>
      </c>
      <c r="N24">
        <f>SUM(
  IF('[3]0102_Copy_of_Random_generation_'!$O24=999, 0, '[3]0102_Copy_of_Random_generation_'!$O24 - '[3]0102_Copy_of_Random_generation_'!$P24),
  IF('[3]0102_Copy_of_Random_generation_'!$W24=999, 0, '[3]0102_Copy_of_Random_generation_'!$W24 - '[3]0102_Copy_of_Random_generation_'!$X24),
  IF('[3]0102_Copy_of_Random_generation_'!$AE24=999, 0, '[3]0102_Copy_of_Random_generation_'!$AE24 - '[3]0102_Copy_of_Random_generation_'!$AF24),
  IF('[3]0102_Copy_of_Random_generation_'!$AM24=999, 0, '[3]0102_Copy_of_Random_generation_'!$AM24 - '[3]0102_Copy_of_Random_generation_'!$AN24),
  IF('[3]0102_Copy_of_Random_generation_'!$AU24=999, 0, '[3]0102_Copy_of_Random_generation_'!$AU24 - '[3]0102_Copy_of_Random_generation_'!$AV24),
  IF('[3]0102_Copy_of_Random_generation_'!$BC24=999, 0, '[3]0102_Copy_of_Random_generation_'!$BC24 - '[3]0102_Copy_of_Random_generation_'!$BD24)
)</f>
        <v>2</v>
      </c>
      <c r="O24">
        <f>N24*'BGF Values'!$E$14</f>
        <v>100</v>
      </c>
      <c r="P24">
        <f t="shared" si="1"/>
        <v>3815.9443099800001</v>
      </c>
      <c r="Q24">
        <f>P24/'BGF Values'!$C$17</f>
        <v>0.60938107792717977</v>
      </c>
    </row>
    <row r="25" spans="1:17" x14ac:dyDescent="0.3">
      <c r="A25">
        <v>23</v>
      </c>
      <c r="B25">
        <f>IF(Scenarios!$B25="GR5",('BGF Values'!$E$8*Scenarios!C25),IF(Scenarios!$B25="GR20",('BGF Values'!$E$9*Scenarios!C25)))</f>
        <v>469.42894899999999</v>
      </c>
      <c r="C25">
        <f>IF(Scenarios!$B25="GR5",('BGF Values'!$E$8*Scenarios!D25),IF(Scenarios!$B25="GR20",('BGF Values'!$E$9*Scenarios!D25)))</f>
        <v>247.21793199999999</v>
      </c>
      <c r="D25">
        <f>IF(Scenarios!$B25="GR5",('BGF Values'!$E$8*Scenarios!E25),IF(Scenarios!$B25="GR20",('BGF Values'!$E$9*Scenarios!E25)))</f>
        <v>0</v>
      </c>
      <c r="E25">
        <f>IF(Scenarios!$B25="GR5",('BGF Values'!$E$8*Scenarios!F25),IF(Scenarios!$B25="GR20",('BGF Values'!$E$9*Scenarios!F25)))</f>
        <v>0</v>
      </c>
      <c r="F25">
        <f>IF(Scenarios!$G25="BC",('BGF Values'!$E$10*Scenarios!H25),IF(Scenarios!$G25="GS",('BGF Values'!$E$11*Scenarios!H25),IF(Scenarios!$G25="TRE",('BGF Values'!$E$13*Scenarios!H25/10))))</f>
        <v>0.97999999999999987</v>
      </c>
      <c r="G25">
        <f>IF(Scenarios!$J25="BC",('BGF Values'!$E$10*Scenarios!K25),IF(Scenarios!$J25="GS",('BGF Values'!$E$11*Scenarios!K25),IF(Scenarios!$J25="TRE",('BGF Values'!$E$13*Scenarios!K25/10))))</f>
        <v>72.378488160000003</v>
      </c>
      <c r="H25">
        <f>IF(Scenarios!$M25="BC",('BGF Values'!$E$10*Scenarios!N25),IF(Scenarios!$M25="GS",('BGF Values'!$E$11*Scenarios!N25),IF(Scenarios!$M25="TRE",('BGF Values'!$E$13*Scenarios!N25/10))))</f>
        <v>6.3746486000000004</v>
      </c>
      <c r="I25">
        <f>IF(Scenarios!$P25="BC",('BGF Values'!$E$10*Scenarios!Q25),IF(Scenarios!$P25="GS",('BGF Values'!$E$11*Scenarios!Q25),IF(Scenarios!$P25="TRE",('BGF Values'!$E$13*Scenarios!Q25/10))))</f>
        <v>1.9599999999999997</v>
      </c>
      <c r="J25">
        <f>IF(Scenarios!$S25="BC",('BGF Values'!$E$10*Scenarios!T25),IF(Scenarios!$S25="GS",('BGF Values'!$E$11*Scenarios!T25),IF(Scenarios!$S25="TRE",('BGF Values'!$E$13*Scenarios!T25/10))))</f>
        <v>6.1334399199999998</v>
      </c>
      <c r="K25">
        <f>IF(Scenarios!$V25="BC",('BGF Values'!$E$10*Scenarios!W25),IF(Scenarios!$V25="GS",('BGF Values'!$E$11*Scenarios!W25),IF(Scenarios!$V25="TRE",('BGF Values'!$E$13*Scenarios!W25/10))))</f>
        <v>77.385748320000005</v>
      </c>
      <c r="L25">
        <f t="shared" si="0"/>
        <v>881.85920600000009</v>
      </c>
      <c r="M25">
        <f>'BGF Values'!$C$16*'BGF Values'!$E$13</f>
        <v>2430.6851225999999</v>
      </c>
      <c r="N25">
        <f>SUM(
  IF('[3]0102_Copy_of_Random_generation_'!$O25=999, 0, '[3]0102_Copy_of_Random_generation_'!$O25 - '[3]0102_Copy_of_Random_generation_'!$P25),
  IF('[3]0102_Copy_of_Random_generation_'!$W25=999, 0, '[3]0102_Copy_of_Random_generation_'!$W25 - '[3]0102_Copy_of_Random_generation_'!$X25),
  IF('[3]0102_Copy_of_Random_generation_'!$AE25=999, 0, '[3]0102_Copy_of_Random_generation_'!$AE25 - '[3]0102_Copy_of_Random_generation_'!$AF25),
  IF('[3]0102_Copy_of_Random_generation_'!$AM25=999, 0, '[3]0102_Copy_of_Random_generation_'!$AM25 - '[3]0102_Copy_of_Random_generation_'!$AN25),
  IF('[3]0102_Copy_of_Random_generation_'!$AU25=999, 0, '[3]0102_Copy_of_Random_generation_'!$AU25 - '[3]0102_Copy_of_Random_generation_'!$AV25),
  IF('[3]0102_Copy_of_Random_generation_'!$BC25=999, 0, '[3]0102_Copy_of_Random_generation_'!$BC25 - '[3]0102_Copy_of_Random_generation_'!$BD25)
)</f>
        <v>0</v>
      </c>
      <c r="O25">
        <f>N25*'BGF Values'!$E$14</f>
        <v>0</v>
      </c>
      <c r="P25">
        <f t="shared" si="1"/>
        <v>3312.5443286</v>
      </c>
      <c r="Q25">
        <f>P25/'BGF Values'!$C$17</f>
        <v>0.52899142903225804</v>
      </c>
    </row>
    <row r="26" spans="1:17" x14ac:dyDescent="0.3">
      <c r="A26">
        <v>24</v>
      </c>
      <c r="B26">
        <f>IF(Scenarios!$B26="GR5",('BGF Values'!$E$8*Scenarios!C26),IF(Scenarios!$B26="GR20",('BGF Values'!$E$9*Scenarios!C26)))</f>
        <v>469.42894899999999</v>
      </c>
      <c r="C26">
        <f>IF(Scenarios!$B26="GR5",('BGF Values'!$E$8*Scenarios!D26),IF(Scenarios!$B26="GR20",('BGF Values'!$E$9*Scenarios!D26)))</f>
        <v>0</v>
      </c>
      <c r="D26">
        <f>IF(Scenarios!$B26="GR5",('BGF Values'!$E$8*Scenarios!E26),IF(Scenarios!$B26="GR20",('BGF Values'!$E$9*Scenarios!E26)))</f>
        <v>0</v>
      </c>
      <c r="E26">
        <f>IF(Scenarios!$B26="GR5",('BGF Values'!$E$8*Scenarios!F26),IF(Scenarios!$B26="GR20",('BGF Values'!$E$9*Scenarios!F26)))</f>
        <v>460.55539449999998</v>
      </c>
      <c r="F26">
        <f>IF(Scenarios!$G26="BC",('BGF Values'!$E$10*Scenarios!H26),IF(Scenarios!$G26="GS",('BGF Values'!$E$11*Scenarios!H26),IF(Scenarios!$G26="TRE",('BGF Values'!$E$13*Scenarios!H26/10))))</f>
        <v>16.4059101</v>
      </c>
      <c r="G26">
        <f>IF(Scenarios!$J26="BC",('BGF Values'!$E$10*Scenarios!K26),IF(Scenarios!$J26="GS",('BGF Values'!$E$11*Scenarios!K26),IF(Scenarios!$J26="TRE",('BGF Values'!$E$13*Scenarios!K26/10))))</f>
        <v>0.97999999999999987</v>
      </c>
      <c r="H26">
        <f>IF(Scenarios!$M26="BC",('BGF Values'!$E$10*Scenarios!N26),IF(Scenarios!$M26="GS",('BGF Values'!$E$11*Scenarios!N26),IF(Scenarios!$M26="TRE",('BGF Values'!$E$13*Scenarios!N26/10))))</f>
        <v>1.9599999999999997</v>
      </c>
      <c r="I26">
        <f>IF(Scenarios!$P26="BC",('BGF Values'!$E$10*Scenarios!Q26),IF(Scenarios!$P26="GS",('BGF Values'!$E$11*Scenarios!Q26),IF(Scenarios!$P26="TRE",('BGF Values'!$E$13*Scenarios!Q26/10))))</f>
        <v>22.543005239999999</v>
      </c>
      <c r="J26">
        <f>IF(Scenarios!$S26="BC",('BGF Values'!$E$10*Scenarios!T26),IF(Scenarios!$S26="GS",('BGF Values'!$E$11*Scenarios!T26),IF(Scenarios!$S26="TRE",('BGF Values'!$E$13*Scenarios!T26/10))))</f>
        <v>36.800639519999997</v>
      </c>
      <c r="K26">
        <f>IF(Scenarios!$V26="BC",('BGF Values'!$E$10*Scenarios!W26),IF(Scenarios!$V26="GS",('BGF Values'!$E$11*Scenarios!W26),IF(Scenarios!$V26="TRE",('BGF Values'!$E$13*Scenarios!W26/10))))</f>
        <v>0.97999999999999987</v>
      </c>
      <c r="L26">
        <f t="shared" si="0"/>
        <v>1009.6538983600001</v>
      </c>
      <c r="M26">
        <f>'BGF Values'!$C$16*'BGF Values'!$E$13</f>
        <v>2430.6851225999999</v>
      </c>
      <c r="N26">
        <f>SUM(
  IF('[3]0102_Copy_of_Random_generation_'!$O26=999, 0, '[3]0102_Copy_of_Random_generation_'!$O26 - '[3]0102_Copy_of_Random_generation_'!$P26),
  IF('[3]0102_Copy_of_Random_generation_'!$W26=999, 0, '[3]0102_Copy_of_Random_generation_'!$W26 - '[3]0102_Copy_of_Random_generation_'!$X26),
  IF('[3]0102_Copy_of_Random_generation_'!$AE26=999, 0, '[3]0102_Copy_of_Random_generation_'!$AE26 - '[3]0102_Copy_of_Random_generation_'!$AF26),
  IF('[3]0102_Copy_of_Random_generation_'!$AM26=999, 0, '[3]0102_Copy_of_Random_generation_'!$AM26 - '[3]0102_Copy_of_Random_generation_'!$AN26),
  IF('[3]0102_Copy_of_Random_generation_'!$AU26=999, 0, '[3]0102_Copy_of_Random_generation_'!$AU26 - '[3]0102_Copy_of_Random_generation_'!$AV26),
  IF('[3]0102_Copy_of_Random_generation_'!$BC26=999, 0, '[3]0102_Copy_of_Random_generation_'!$BC26 - '[3]0102_Copy_of_Random_generation_'!$BD26)
)</f>
        <v>0</v>
      </c>
      <c r="O26">
        <f>N26*'BGF Values'!$E$14</f>
        <v>0</v>
      </c>
      <c r="P26">
        <f t="shared" si="1"/>
        <v>3440.3390209600002</v>
      </c>
      <c r="Q26">
        <f>P26/'BGF Values'!$C$17</f>
        <v>0.54939939651229641</v>
      </c>
    </row>
    <row r="27" spans="1:17" x14ac:dyDescent="0.3">
      <c r="A27">
        <v>25</v>
      </c>
      <c r="B27">
        <f>IF(Scenarios!$B27="GR5",('BGF Values'!$E$8*Scenarios!C27),IF(Scenarios!$B27="GR20",('BGF Values'!$E$9*Scenarios!C27)))</f>
        <v>281.65736939999999</v>
      </c>
      <c r="C27">
        <f>IF(Scenarios!$B27="GR5",('BGF Values'!$E$8*Scenarios!D27),IF(Scenarios!$B27="GR20",('BGF Values'!$E$9*Scenarios!D27)))</f>
        <v>148.33075919999999</v>
      </c>
      <c r="D27">
        <f>IF(Scenarios!$B27="GR5",('BGF Values'!$E$8*Scenarios!E27),IF(Scenarios!$B27="GR20",('BGF Values'!$E$9*Scenarios!E27)))</f>
        <v>0</v>
      </c>
      <c r="E27">
        <f>IF(Scenarios!$B27="GR5",('BGF Values'!$E$8*Scenarios!F27),IF(Scenarios!$B27="GR20",('BGF Values'!$E$9*Scenarios!F27)))</f>
        <v>0</v>
      </c>
      <c r="F27">
        <f>IF(Scenarios!$G27="BC",('BGF Values'!$E$10*Scenarios!H27),IF(Scenarios!$G27="GS",('BGF Values'!$E$11*Scenarios!H27),IF(Scenarios!$G27="TRE",('BGF Values'!$E$13*Scenarios!H27/10))))</f>
        <v>41.01477525</v>
      </c>
      <c r="G27">
        <f>IF(Scenarios!$J27="BC",('BGF Values'!$E$10*Scenarios!K27),IF(Scenarios!$J27="GS",('BGF Values'!$E$11*Scenarios!K27),IF(Scenarios!$J27="TRE",('BGF Values'!$E$13*Scenarios!K27/10))))</f>
        <v>8.0420542400000006</v>
      </c>
      <c r="H27">
        <f>IF(Scenarios!$M27="BC",('BGF Values'!$E$10*Scenarios!N27),IF(Scenarios!$M27="GS",('BGF Values'!$E$11*Scenarios!N27),IF(Scenarios!$M27="TRE",('BGF Values'!$E$13*Scenarios!N27/10))))</f>
        <v>47.809864500000003</v>
      </c>
      <c r="I27">
        <f>IF(Scenarios!$P27="BC",('BGF Values'!$E$10*Scenarios!Q27),IF(Scenarios!$P27="GS",('BGF Values'!$E$11*Scenarios!Q27),IF(Scenarios!$P27="TRE",('BGF Values'!$E$13*Scenarios!Q27/10))))</f>
        <v>19.322575919999998</v>
      </c>
      <c r="J27">
        <f>IF(Scenarios!$S27="BC",('BGF Values'!$E$10*Scenarios!T27),IF(Scenarios!$S27="GS",('BGF Values'!$E$11*Scenarios!T27),IF(Scenarios!$S27="TRE",('BGF Values'!$E$13*Scenarios!T27/10))))</f>
        <v>24.533759679999999</v>
      </c>
      <c r="K27">
        <f>IF(Scenarios!$V27="BC",('BGF Values'!$E$10*Scenarios!W27),IF(Scenarios!$V27="GS",('BGF Values'!$E$11*Scenarios!W27),IF(Scenarios!$V27="TRE",('BGF Values'!$E$13*Scenarios!W27/10))))</f>
        <v>6.4488123599999998</v>
      </c>
      <c r="L27">
        <f t="shared" si="0"/>
        <v>577.15997055000003</v>
      </c>
      <c r="M27">
        <f>'BGF Values'!$C$16*'BGF Values'!$E$13</f>
        <v>2430.6851225999999</v>
      </c>
      <c r="N27">
        <f>SUM(
  IF('[3]0102_Copy_of_Random_generation_'!$O27=999, 0, '[3]0102_Copy_of_Random_generation_'!$O27 - '[3]0102_Copy_of_Random_generation_'!$P27),
  IF('[3]0102_Copy_of_Random_generation_'!$W27=999, 0, '[3]0102_Copy_of_Random_generation_'!$W27 - '[3]0102_Copy_of_Random_generation_'!$X27),
  IF('[3]0102_Copy_of_Random_generation_'!$AE27=999, 0, '[3]0102_Copy_of_Random_generation_'!$AE27 - '[3]0102_Copy_of_Random_generation_'!$AF27),
  IF('[3]0102_Copy_of_Random_generation_'!$AM27=999, 0, '[3]0102_Copy_of_Random_generation_'!$AM27 - '[3]0102_Copy_of_Random_generation_'!$AN27),
  IF('[3]0102_Copy_of_Random_generation_'!$AU27=999, 0, '[3]0102_Copy_of_Random_generation_'!$AU27 - '[3]0102_Copy_of_Random_generation_'!$AV27),
  IF('[3]0102_Copy_of_Random_generation_'!$BC27=999, 0, '[3]0102_Copy_of_Random_generation_'!$BC27 - '[3]0102_Copy_of_Random_generation_'!$BD27)
)</f>
        <v>0</v>
      </c>
      <c r="O27">
        <f>N27*'BGF Values'!$E$14</f>
        <v>0</v>
      </c>
      <c r="P27">
        <f t="shared" si="1"/>
        <v>3007.8450931500001</v>
      </c>
      <c r="Q27">
        <f>P27/'BGF Values'!$C$17</f>
        <v>0.48033297559086557</v>
      </c>
    </row>
    <row r="28" spans="1:17" x14ac:dyDescent="0.3">
      <c r="A28">
        <v>26</v>
      </c>
      <c r="B28">
        <f>IF(Scenarios!$B28="GR5",('BGF Values'!$E$8*Scenarios!C28),IF(Scenarios!$B28="GR20",('BGF Values'!$E$9*Scenarios!C28)))</f>
        <v>469.42894899999999</v>
      </c>
      <c r="C28">
        <f>IF(Scenarios!$B28="GR5",('BGF Values'!$E$8*Scenarios!D28),IF(Scenarios!$B28="GR20",('BGF Values'!$E$9*Scenarios!D28)))</f>
        <v>247.21793199999999</v>
      </c>
      <c r="D28">
        <f>IF(Scenarios!$B28="GR5",('BGF Values'!$E$8*Scenarios!E28),IF(Scenarios!$B28="GR20",('BGF Values'!$E$9*Scenarios!E28)))</f>
        <v>252.98960349999999</v>
      </c>
      <c r="E28">
        <f>IF(Scenarios!$B28="GR5",('BGF Values'!$E$8*Scenarios!F28),IF(Scenarios!$B28="GR20",('BGF Values'!$E$9*Scenarios!F28)))</f>
        <v>0</v>
      </c>
      <c r="F28">
        <f>IF(Scenarios!$G28="BC",('BGF Values'!$E$10*Scenarios!H28),IF(Scenarios!$G28="GS",('BGF Values'!$E$11*Scenarios!H28),IF(Scenarios!$G28="TRE",('BGF Values'!$E$13*Scenarios!H28/10))))</f>
        <v>19.140228449999999</v>
      </c>
      <c r="G28">
        <f>IF(Scenarios!$J28="BC",('BGF Values'!$E$10*Scenarios!K28),IF(Scenarios!$J28="GS",('BGF Values'!$E$11*Scenarios!K28),IF(Scenarios!$J28="TRE",('BGF Values'!$E$13*Scenarios!K28/10))))</f>
        <v>18.094622040000001</v>
      </c>
      <c r="H28">
        <f>IF(Scenarios!$M28="BC",('BGF Values'!$E$10*Scenarios!N28),IF(Scenarios!$M28="GS",('BGF Values'!$E$11*Scenarios!N28),IF(Scenarios!$M28="TRE",('BGF Values'!$E$13*Scenarios!N28/10))))</f>
        <v>41.435215900000003</v>
      </c>
      <c r="I28">
        <f>IF(Scenarios!$P28="BC",('BGF Values'!$E$10*Scenarios!Q28),IF(Scenarios!$P28="GS",('BGF Values'!$E$11*Scenarios!Q28),IF(Scenarios!$P28="TRE",('BGF Values'!$E$13*Scenarios!Q28/10))))</f>
        <v>19.322575919999998</v>
      </c>
      <c r="J28">
        <f>IF(Scenarios!$S28="BC",('BGF Values'!$E$10*Scenarios!T28),IF(Scenarios!$S28="GS",('BGF Values'!$E$11*Scenarios!T28),IF(Scenarios!$S28="TRE",('BGF Values'!$E$13*Scenarios!T28/10))))</f>
        <v>9.2001598799999993</v>
      </c>
      <c r="K28">
        <f>IF(Scenarios!$V28="BC",('BGF Values'!$E$10*Scenarios!W28),IF(Scenarios!$V28="GS",('BGF Values'!$E$11*Scenarios!W28),IF(Scenarios!$V28="TRE",('BGF Values'!$E$13*Scenarios!W28/10))))</f>
        <v>32.244061799999997</v>
      </c>
      <c r="L28">
        <f t="shared" si="0"/>
        <v>1109.0733484899999</v>
      </c>
      <c r="M28">
        <f>'BGF Values'!$C$16*'BGF Values'!$E$13</f>
        <v>2430.6851225999999</v>
      </c>
      <c r="N28">
        <f>SUM(
  IF('[3]0102_Copy_of_Random_generation_'!$O28=999, 0, '[3]0102_Copy_of_Random_generation_'!$O28 - '[3]0102_Copy_of_Random_generation_'!$P28),
  IF('[3]0102_Copy_of_Random_generation_'!$W28=999, 0, '[3]0102_Copy_of_Random_generation_'!$W28 - '[3]0102_Copy_of_Random_generation_'!$X28),
  IF('[3]0102_Copy_of_Random_generation_'!$AE28=999, 0, '[3]0102_Copy_of_Random_generation_'!$AE28 - '[3]0102_Copy_of_Random_generation_'!$AF28),
  IF('[3]0102_Copy_of_Random_generation_'!$AM28=999, 0, '[3]0102_Copy_of_Random_generation_'!$AM28 - '[3]0102_Copy_of_Random_generation_'!$AN28),
  IF('[3]0102_Copy_of_Random_generation_'!$AU28=999, 0, '[3]0102_Copy_of_Random_generation_'!$AU28 - '[3]0102_Copy_of_Random_generation_'!$AV28),
  IF('[3]0102_Copy_of_Random_generation_'!$BC28=999, 0, '[3]0102_Copy_of_Random_generation_'!$BC28 - '[3]0102_Copy_of_Random_generation_'!$BD28)
)</f>
        <v>0</v>
      </c>
      <c r="O28">
        <f>N28*'BGF Values'!$E$14</f>
        <v>0</v>
      </c>
      <c r="P28">
        <f t="shared" si="1"/>
        <v>3539.7584710900001</v>
      </c>
      <c r="Q28">
        <f>P28/'BGF Values'!$C$17</f>
        <v>0.56527602540562116</v>
      </c>
    </row>
    <row r="29" spans="1:17" x14ac:dyDescent="0.3">
      <c r="A29">
        <v>27</v>
      </c>
      <c r="B29">
        <f>IF(Scenarios!$B29="GR5",('BGF Values'!$E$8*Scenarios!C29),IF(Scenarios!$B29="GR20",('BGF Values'!$E$9*Scenarios!C29)))</f>
        <v>0</v>
      </c>
      <c r="C29">
        <f>IF(Scenarios!$B29="GR5",('BGF Values'!$E$8*Scenarios!D29),IF(Scenarios!$B29="GR20",('BGF Values'!$E$9*Scenarios!D29)))</f>
        <v>247.21793199999999</v>
      </c>
      <c r="D29">
        <f>IF(Scenarios!$B29="GR5",('BGF Values'!$E$8*Scenarios!E29),IF(Scenarios!$B29="GR20",('BGF Values'!$E$9*Scenarios!E29)))</f>
        <v>0</v>
      </c>
      <c r="E29">
        <f>IF(Scenarios!$B29="GR5",('BGF Values'!$E$8*Scenarios!F29),IF(Scenarios!$B29="GR20",('BGF Values'!$E$9*Scenarios!F29)))</f>
        <v>0</v>
      </c>
      <c r="F29">
        <f>IF(Scenarios!$G29="BC",('BGF Values'!$E$10*Scenarios!H29),IF(Scenarios!$G29="GS",('BGF Values'!$E$11*Scenarios!H29),IF(Scenarios!$G29="TRE",('BGF Values'!$E$13*Scenarios!H29/10))))</f>
        <v>49.217730299999999</v>
      </c>
      <c r="G29">
        <f>IF(Scenarios!$J29="BC",('BGF Values'!$E$10*Scenarios!K29),IF(Scenarios!$J29="GS",('BGF Values'!$E$11*Scenarios!K29),IF(Scenarios!$J29="TRE",('BGF Values'!$E$13*Scenarios!K29/10))))</f>
        <v>2.94</v>
      </c>
      <c r="H29">
        <f>IF(Scenarios!$M29="BC",('BGF Values'!$E$10*Scenarios!N29),IF(Scenarios!$M29="GS",('BGF Values'!$E$11*Scenarios!N29),IF(Scenarios!$M29="TRE",('BGF Values'!$E$13*Scenarios!N29/10))))</f>
        <v>35.060567300000002</v>
      </c>
      <c r="I29">
        <f>IF(Scenarios!$P29="BC",('BGF Values'!$E$10*Scenarios!Q29),IF(Scenarios!$P29="GS",('BGF Values'!$E$11*Scenarios!Q29),IF(Scenarios!$P29="TRE",('BGF Values'!$E$13*Scenarios!Q29/10))))</f>
        <v>135.25803144</v>
      </c>
      <c r="J29">
        <f>IF(Scenarios!$S29="BC",('BGF Values'!$E$10*Scenarios!T29),IF(Scenarios!$S29="GS",('BGF Values'!$E$11*Scenarios!T29),IF(Scenarios!$S29="TRE",('BGF Values'!$E$13*Scenarios!T29/10))))</f>
        <v>12.26687984</v>
      </c>
      <c r="K29">
        <f>IF(Scenarios!$V29="BC",('BGF Values'!$E$10*Scenarios!W29),IF(Scenarios!$V29="GS",('BGF Values'!$E$11*Scenarios!W29),IF(Scenarios!$V29="TRE",('BGF Values'!$E$13*Scenarios!W29/10))))</f>
        <v>0</v>
      </c>
      <c r="L29">
        <f t="shared" si="0"/>
        <v>481.96114088000002</v>
      </c>
      <c r="M29">
        <f>'BGF Values'!$C$16*'BGF Values'!$E$13</f>
        <v>2430.6851225999999</v>
      </c>
      <c r="N29">
        <f>SUM(
  IF('[3]0102_Copy_of_Random_generation_'!$O29=999, 0, '[3]0102_Copy_of_Random_generation_'!$O29 - '[3]0102_Copy_of_Random_generation_'!$P29),
  IF('[3]0102_Copy_of_Random_generation_'!$W29=999, 0, '[3]0102_Copy_of_Random_generation_'!$W29 - '[3]0102_Copy_of_Random_generation_'!$X29),
  IF('[3]0102_Copy_of_Random_generation_'!$AE29=999, 0, '[3]0102_Copy_of_Random_generation_'!$AE29 - '[3]0102_Copy_of_Random_generation_'!$AF29),
  IF('[3]0102_Copy_of_Random_generation_'!$AM29=999, 0, '[3]0102_Copy_of_Random_generation_'!$AM29 - '[3]0102_Copy_of_Random_generation_'!$AN29),
  IF('[3]0102_Copy_of_Random_generation_'!$AU29=999, 0, '[3]0102_Copy_of_Random_generation_'!$AU29 - '[3]0102_Copy_of_Random_generation_'!$AV29),
  IF('[3]0102_Copy_of_Random_generation_'!$BC29=999, 0, '[3]0102_Copy_of_Random_generation_'!$BC29 - '[3]0102_Copy_of_Random_generation_'!$BD29)
)</f>
        <v>1</v>
      </c>
      <c r="O29">
        <f>N29*'BGF Values'!$E$14</f>
        <v>50</v>
      </c>
      <c r="P29">
        <f t="shared" si="1"/>
        <v>2962.64626348</v>
      </c>
      <c r="Q29">
        <f>P29/'BGF Values'!$C$17</f>
        <v>0.47311502131587352</v>
      </c>
    </row>
    <row r="30" spans="1:17" x14ac:dyDescent="0.3">
      <c r="A30">
        <v>28</v>
      </c>
      <c r="B30">
        <f>IF(Scenarios!$B30="GR5",('BGF Values'!$E$8*Scenarios!C30),IF(Scenarios!$B30="GR20",('BGF Values'!$E$9*Scenarios!C30)))</f>
        <v>281.65736939999999</v>
      </c>
      <c r="C30">
        <f>IF(Scenarios!$B30="GR5",('BGF Values'!$E$8*Scenarios!D30),IF(Scenarios!$B30="GR20",('BGF Values'!$E$9*Scenarios!D30)))</f>
        <v>0</v>
      </c>
      <c r="D30">
        <f>IF(Scenarios!$B30="GR5",('BGF Values'!$E$8*Scenarios!E30),IF(Scenarios!$B30="GR20",('BGF Values'!$E$9*Scenarios!E30)))</f>
        <v>0</v>
      </c>
      <c r="E30">
        <f>IF(Scenarios!$B30="GR5",('BGF Values'!$E$8*Scenarios!F30),IF(Scenarios!$B30="GR20",('BGF Values'!$E$9*Scenarios!F30)))</f>
        <v>276.33323669999999</v>
      </c>
      <c r="F30">
        <f>IF(Scenarios!$G30="BC",('BGF Values'!$E$10*Scenarios!H30),IF(Scenarios!$G30="GS",('BGF Values'!$E$11*Scenarios!H30),IF(Scenarios!$G30="TRE",('BGF Values'!$E$13*Scenarios!H30/10))))</f>
        <v>21.874546800000001</v>
      </c>
      <c r="G30">
        <f>IF(Scenarios!$J30="BC",('BGF Values'!$E$10*Scenarios!K30),IF(Scenarios!$J30="GS",('BGF Values'!$E$11*Scenarios!K30),IF(Scenarios!$J30="TRE",('BGF Values'!$E$13*Scenarios!K30/10))))</f>
        <v>1.9599999999999997</v>
      </c>
      <c r="H30">
        <f>IF(Scenarios!$M30="BC",('BGF Values'!$E$10*Scenarios!N30),IF(Scenarios!$M30="GS",('BGF Values'!$E$11*Scenarios!N30),IF(Scenarios!$M30="TRE",('BGF Values'!$E$13*Scenarios!N30/10))))</f>
        <v>38.247891600000003</v>
      </c>
      <c r="I30">
        <f>IF(Scenarios!$P30="BC",('BGF Values'!$E$10*Scenarios!Q30),IF(Scenarios!$P30="GS",('BGF Values'!$E$11*Scenarios!Q30),IF(Scenarios!$P30="TRE",('BGF Values'!$E$13*Scenarios!Q30/10))))</f>
        <v>45.086010479999999</v>
      </c>
      <c r="J30">
        <f>IF(Scenarios!$S30="BC",('BGF Values'!$E$10*Scenarios!T30),IF(Scenarios!$S30="GS",('BGF Values'!$E$11*Scenarios!T30),IF(Scenarios!$S30="TRE",('BGF Values'!$E$13*Scenarios!T30/10))))</f>
        <v>92.001598799999996</v>
      </c>
      <c r="K30">
        <f>IF(Scenarios!$V30="BC",('BGF Values'!$E$10*Scenarios!W30),IF(Scenarios!$V30="GS",('BGF Values'!$E$11*Scenarios!W30),IF(Scenarios!$V30="TRE",('BGF Values'!$E$13*Scenarios!W30/10))))</f>
        <v>27.944853559999999</v>
      </c>
      <c r="L30">
        <f t="shared" si="0"/>
        <v>785.10550733999992</v>
      </c>
      <c r="M30">
        <f>'BGF Values'!$C$16*'BGF Values'!$E$13</f>
        <v>2430.6851225999999</v>
      </c>
      <c r="N30">
        <f>SUM(
  IF('[3]0102_Copy_of_Random_generation_'!$O30=999, 0, '[3]0102_Copy_of_Random_generation_'!$O30 - '[3]0102_Copy_of_Random_generation_'!$P30),
  IF('[3]0102_Copy_of_Random_generation_'!$W30=999, 0, '[3]0102_Copy_of_Random_generation_'!$W30 - '[3]0102_Copy_of_Random_generation_'!$X30),
  IF('[3]0102_Copy_of_Random_generation_'!$AE30=999, 0, '[3]0102_Copy_of_Random_generation_'!$AE30 - '[3]0102_Copy_of_Random_generation_'!$AF30),
  IF('[3]0102_Copy_of_Random_generation_'!$AM30=999, 0, '[3]0102_Copy_of_Random_generation_'!$AM30 - '[3]0102_Copy_of_Random_generation_'!$AN30),
  IF('[3]0102_Copy_of_Random_generation_'!$AU30=999, 0, '[3]0102_Copy_of_Random_generation_'!$AU30 - '[3]0102_Copy_of_Random_generation_'!$AV30),
  IF('[3]0102_Copy_of_Random_generation_'!$BC30=999, 0, '[3]0102_Copy_of_Random_generation_'!$BC30 - '[3]0102_Copy_of_Random_generation_'!$BD30)
)</f>
        <v>1</v>
      </c>
      <c r="O30">
        <f>N30*'BGF Values'!$E$14</f>
        <v>50</v>
      </c>
      <c r="P30">
        <f t="shared" si="1"/>
        <v>3265.7906299399997</v>
      </c>
      <c r="Q30">
        <f>P30/'BGF Values'!$C$17</f>
        <v>0.5215251724592781</v>
      </c>
    </row>
    <row r="31" spans="1:17" x14ac:dyDescent="0.3">
      <c r="A31">
        <v>29</v>
      </c>
      <c r="B31">
        <f>IF(Scenarios!$B31="GR5",('BGF Values'!$E$8*Scenarios!C31),IF(Scenarios!$B31="GR20",('BGF Values'!$E$9*Scenarios!C31)))</f>
        <v>281.65736939999999</v>
      </c>
      <c r="C31">
        <f>IF(Scenarios!$B31="GR5",('BGF Values'!$E$8*Scenarios!D31),IF(Scenarios!$B31="GR20",('BGF Values'!$E$9*Scenarios!D31)))</f>
        <v>148.33075919999999</v>
      </c>
      <c r="D31">
        <f>IF(Scenarios!$B31="GR5",('BGF Values'!$E$8*Scenarios!E31),IF(Scenarios!$B31="GR20",('BGF Values'!$E$9*Scenarios!E31)))</f>
        <v>151.79376209999998</v>
      </c>
      <c r="E31">
        <f>IF(Scenarios!$B31="GR5",('BGF Values'!$E$8*Scenarios!F31),IF(Scenarios!$B31="GR20",('BGF Values'!$E$9*Scenarios!F31)))</f>
        <v>276.33323669999999</v>
      </c>
      <c r="F31">
        <f>IF(Scenarios!$G31="BC",('BGF Values'!$E$10*Scenarios!H31),IF(Scenarios!$G31="GS",('BGF Values'!$E$11*Scenarios!H31),IF(Scenarios!$G31="TRE",('BGF Values'!$E$13*Scenarios!H31/10))))</f>
        <v>19.140228449999999</v>
      </c>
      <c r="G31">
        <f>IF(Scenarios!$J31="BC",('BGF Values'!$E$10*Scenarios!K31),IF(Scenarios!$J31="GS",('BGF Values'!$E$11*Scenarios!K31),IF(Scenarios!$J31="TRE",('BGF Values'!$E$13*Scenarios!K31/10))))</f>
        <v>0.97999999999999987</v>
      </c>
      <c r="H31">
        <f>IF(Scenarios!$M31="BC",('BGF Values'!$E$10*Scenarios!N31),IF(Scenarios!$M31="GS",('BGF Values'!$E$11*Scenarios!N31),IF(Scenarios!$M31="TRE",('BGF Values'!$E$13*Scenarios!N31/10))))</f>
        <v>9.5619729000000007</v>
      </c>
      <c r="I31">
        <f>IF(Scenarios!$P31="BC",('BGF Values'!$E$10*Scenarios!Q31),IF(Scenarios!$P31="GS",('BGF Values'!$E$11*Scenarios!Q31),IF(Scenarios!$P31="TRE",('BGF Values'!$E$13*Scenarios!Q31/10))))</f>
        <v>12.88171728</v>
      </c>
      <c r="J31">
        <f>IF(Scenarios!$S31="BC",('BGF Values'!$E$10*Scenarios!T31),IF(Scenarios!$S31="GS",('BGF Values'!$E$11*Scenarios!T31),IF(Scenarios!$S31="TRE",('BGF Values'!$E$13*Scenarios!T31/10))))</f>
        <v>39.867359479999998</v>
      </c>
      <c r="K31">
        <f>IF(Scenarios!$V31="BC",('BGF Values'!$E$10*Scenarios!W31),IF(Scenarios!$V31="GS",('BGF Values'!$E$11*Scenarios!W31),IF(Scenarios!$V31="TRE",('BGF Values'!$E$13*Scenarios!W31/10))))</f>
        <v>0</v>
      </c>
      <c r="L31">
        <f t="shared" si="0"/>
        <v>940.54640550999989</v>
      </c>
      <c r="M31">
        <f>'BGF Values'!$C$16*'BGF Values'!$E$13</f>
        <v>2430.6851225999999</v>
      </c>
      <c r="N31">
        <f>SUM(
  IF('[3]0102_Copy_of_Random_generation_'!$O31=999, 0, '[3]0102_Copy_of_Random_generation_'!$O31 - '[3]0102_Copy_of_Random_generation_'!$P31),
  IF('[3]0102_Copy_of_Random_generation_'!$W31=999, 0, '[3]0102_Copy_of_Random_generation_'!$W31 - '[3]0102_Copy_of_Random_generation_'!$X31),
  IF('[3]0102_Copy_of_Random_generation_'!$AE31=999, 0, '[3]0102_Copy_of_Random_generation_'!$AE31 - '[3]0102_Copy_of_Random_generation_'!$AF31),
  IF('[3]0102_Copy_of_Random_generation_'!$AM31=999, 0, '[3]0102_Copy_of_Random_generation_'!$AM31 - '[3]0102_Copy_of_Random_generation_'!$AN31),
  IF('[3]0102_Copy_of_Random_generation_'!$AU31=999, 0, '[3]0102_Copy_of_Random_generation_'!$AU31 - '[3]0102_Copy_of_Random_generation_'!$AV31),
  IF('[3]0102_Copy_of_Random_generation_'!$BC31=999, 0, '[3]0102_Copy_of_Random_generation_'!$BC31 - '[3]0102_Copy_of_Random_generation_'!$BD31)
)</f>
        <v>1</v>
      </c>
      <c r="O31">
        <f>N31*'BGF Values'!$E$14</f>
        <v>50</v>
      </c>
      <c r="P31">
        <f t="shared" si="1"/>
        <v>3421.23152811</v>
      </c>
      <c r="Q31">
        <f>P31/'BGF Values'!$C$17</f>
        <v>0.54634805622963911</v>
      </c>
    </row>
    <row r="32" spans="1:17" x14ac:dyDescent="0.3">
      <c r="A32">
        <v>30</v>
      </c>
      <c r="B32">
        <f>IF(Scenarios!$B32="GR5",('BGF Values'!$E$8*Scenarios!C32),IF(Scenarios!$B32="GR20",('BGF Values'!$E$9*Scenarios!C32)))</f>
        <v>469.42894899999999</v>
      </c>
      <c r="C32">
        <f>IF(Scenarios!$B32="GR5",('BGF Values'!$E$8*Scenarios!D32),IF(Scenarios!$B32="GR20",('BGF Values'!$E$9*Scenarios!D32)))</f>
        <v>247.21793199999999</v>
      </c>
      <c r="D32">
        <f>IF(Scenarios!$B32="GR5",('BGF Values'!$E$8*Scenarios!E32),IF(Scenarios!$B32="GR20",('BGF Values'!$E$9*Scenarios!E32)))</f>
        <v>252.98960349999999</v>
      </c>
      <c r="E32">
        <f>IF(Scenarios!$B32="GR5",('BGF Values'!$E$8*Scenarios!F32),IF(Scenarios!$B32="GR20",('BGF Values'!$E$9*Scenarios!F32)))</f>
        <v>460.55539449999998</v>
      </c>
      <c r="F32">
        <f>IF(Scenarios!$G32="BC",('BGF Values'!$E$10*Scenarios!H32),IF(Scenarios!$G32="GS",('BGF Values'!$E$11*Scenarios!H32),IF(Scenarios!$G32="TRE",('BGF Values'!$E$13*Scenarios!H32/10))))</f>
        <v>2.94</v>
      </c>
      <c r="G32">
        <f>IF(Scenarios!$J32="BC",('BGF Values'!$E$10*Scenarios!K32),IF(Scenarios!$J32="GS",('BGF Values'!$E$11*Scenarios!K32),IF(Scenarios!$J32="TRE",('BGF Values'!$E$13*Scenarios!K32/10))))</f>
        <v>4.0210271200000003</v>
      </c>
      <c r="H32">
        <f>IF(Scenarios!$M32="BC",('BGF Values'!$E$10*Scenarios!N32),IF(Scenarios!$M32="GS",('BGF Values'!$E$11*Scenarios!N32),IF(Scenarios!$M32="TRE",('BGF Values'!$E$13*Scenarios!N32/10))))</f>
        <v>19.123945800000001</v>
      </c>
      <c r="I32">
        <f>IF(Scenarios!$P32="BC",('BGF Values'!$E$10*Scenarios!Q32),IF(Scenarios!$P32="GS",('BGF Values'!$E$11*Scenarios!Q32),IF(Scenarios!$P32="TRE",('BGF Values'!$E$13*Scenarios!Q32/10))))</f>
        <v>25.76343456</v>
      </c>
      <c r="J32">
        <f>IF(Scenarios!$S32="BC",('BGF Values'!$E$10*Scenarios!T32),IF(Scenarios!$S32="GS",('BGF Values'!$E$11*Scenarios!T32),IF(Scenarios!$S32="TRE",('BGF Values'!$E$13*Scenarios!T32/10))))</f>
        <v>101.20175867999998</v>
      </c>
      <c r="K32">
        <f>IF(Scenarios!$V32="BC",('BGF Values'!$E$10*Scenarios!W32),IF(Scenarios!$V32="GS",('BGF Values'!$E$11*Scenarios!W32),IF(Scenarios!$V32="TRE",('BGF Values'!$E$13*Scenarios!W32/10))))</f>
        <v>45.14168652</v>
      </c>
      <c r="L32">
        <f t="shared" si="0"/>
        <v>1628.38373168</v>
      </c>
      <c r="M32">
        <f>'BGF Values'!$C$16*'BGF Values'!$E$13</f>
        <v>2430.6851225999999</v>
      </c>
      <c r="N32">
        <f>SUM(
  IF('[3]0102_Copy_of_Random_generation_'!$O32=999, 0, '[3]0102_Copy_of_Random_generation_'!$O32 - '[3]0102_Copy_of_Random_generation_'!$P32),
  IF('[3]0102_Copy_of_Random_generation_'!$W32=999, 0, '[3]0102_Copy_of_Random_generation_'!$W32 - '[3]0102_Copy_of_Random_generation_'!$X32),
  IF('[3]0102_Copy_of_Random_generation_'!$AE32=999, 0, '[3]0102_Copy_of_Random_generation_'!$AE32 - '[3]0102_Copy_of_Random_generation_'!$AF32),
  IF('[3]0102_Copy_of_Random_generation_'!$AM32=999, 0, '[3]0102_Copy_of_Random_generation_'!$AM32 - '[3]0102_Copy_of_Random_generation_'!$AN32),
  IF('[3]0102_Copy_of_Random_generation_'!$AU32=999, 0, '[3]0102_Copy_of_Random_generation_'!$AU32 - '[3]0102_Copy_of_Random_generation_'!$AV32),
  IF('[3]0102_Copy_of_Random_generation_'!$BC32=999, 0, '[3]0102_Copy_of_Random_generation_'!$BC32 - '[3]0102_Copy_of_Random_generation_'!$BD32)
)</f>
        <v>1</v>
      </c>
      <c r="O32">
        <f>N32*'BGF Values'!$E$14</f>
        <v>50</v>
      </c>
      <c r="P32">
        <f t="shared" si="1"/>
        <v>4109.0688542799999</v>
      </c>
      <c r="Q32">
        <f>P32/'BGF Values'!$C$17</f>
        <v>0.65619112971574578</v>
      </c>
    </row>
    <row r="33" spans="1:17" x14ac:dyDescent="0.3">
      <c r="A33">
        <v>31</v>
      </c>
      <c r="B33">
        <f>IF(Scenarios!$B33="GR5",('BGF Values'!$E$8*Scenarios!C33),IF(Scenarios!$B33="GR20",('BGF Values'!$E$9*Scenarios!C33)))</f>
        <v>0</v>
      </c>
      <c r="C33">
        <f>IF(Scenarios!$B33="GR5",('BGF Values'!$E$8*Scenarios!D33),IF(Scenarios!$B33="GR20",('BGF Values'!$E$9*Scenarios!D33)))</f>
        <v>148.33075919999999</v>
      </c>
      <c r="D33">
        <f>IF(Scenarios!$B33="GR5",('BGF Values'!$E$8*Scenarios!E33),IF(Scenarios!$B33="GR20",('BGF Values'!$E$9*Scenarios!E33)))</f>
        <v>0</v>
      </c>
      <c r="E33">
        <f>IF(Scenarios!$B33="GR5",('BGF Values'!$E$8*Scenarios!F33),IF(Scenarios!$B33="GR20",('BGF Values'!$E$9*Scenarios!F33)))</f>
        <v>0</v>
      </c>
      <c r="F33">
        <f>IF(Scenarios!$G33="BC",('BGF Values'!$E$10*Scenarios!H33),IF(Scenarios!$G33="GS",('BGF Values'!$E$11*Scenarios!H33),IF(Scenarios!$G33="TRE",('BGF Values'!$E$13*Scenarios!H33/10))))</f>
        <v>3.9199999999999995</v>
      </c>
      <c r="G33">
        <f>IF(Scenarios!$J33="BC",('BGF Values'!$E$10*Scenarios!K33),IF(Scenarios!$J33="GS",('BGF Values'!$E$11*Scenarios!K33),IF(Scenarios!$J33="TRE",('BGF Values'!$E$13*Scenarios!K33/10))))</f>
        <v>0.97999999999999987</v>
      </c>
      <c r="H33">
        <f>IF(Scenarios!$M33="BC",('BGF Values'!$E$10*Scenarios!N33),IF(Scenarios!$M33="GS",('BGF Values'!$E$11*Scenarios!N33),IF(Scenarios!$M33="TRE",('BGF Values'!$E$13*Scenarios!N33/10))))</f>
        <v>114.74367480000001</v>
      </c>
      <c r="I33">
        <f>IF(Scenarios!$P33="BC",('BGF Values'!$E$10*Scenarios!Q33),IF(Scenarios!$P33="GS",('BGF Values'!$E$11*Scenarios!Q33),IF(Scenarios!$P33="TRE",('BGF Values'!$E$13*Scenarios!Q33/10))))</f>
        <v>3.9199999999999995</v>
      </c>
      <c r="J33">
        <f>IF(Scenarios!$S33="BC",('BGF Values'!$E$10*Scenarios!T33),IF(Scenarios!$S33="GS",('BGF Values'!$E$11*Scenarios!T33),IF(Scenarios!$S33="TRE",('BGF Values'!$E$13*Scenarios!T33/10))))</f>
        <v>12.26687984</v>
      </c>
      <c r="K33">
        <f>IF(Scenarios!$V33="BC",('BGF Values'!$E$10*Scenarios!W33),IF(Scenarios!$V33="GS",('BGF Values'!$E$11*Scenarios!W33),IF(Scenarios!$V33="TRE",('BGF Values'!$E$13*Scenarios!W33/10))))</f>
        <v>90.283373040000001</v>
      </c>
      <c r="L33">
        <f t="shared" si="0"/>
        <v>374.44468688000001</v>
      </c>
      <c r="M33">
        <f>'BGF Values'!$C$16*'BGF Values'!$E$13</f>
        <v>2430.6851225999999</v>
      </c>
      <c r="N33">
        <f>SUM(
  IF('[3]0102_Copy_of_Random_generation_'!$O33=999, 0, '[3]0102_Copy_of_Random_generation_'!$O33 - '[3]0102_Copy_of_Random_generation_'!$P33),
  IF('[3]0102_Copy_of_Random_generation_'!$W33=999, 0, '[3]0102_Copy_of_Random_generation_'!$W33 - '[3]0102_Copy_of_Random_generation_'!$X33),
  IF('[3]0102_Copy_of_Random_generation_'!$AE33=999, 0, '[3]0102_Copy_of_Random_generation_'!$AE33 - '[3]0102_Copy_of_Random_generation_'!$AF33),
  IF('[3]0102_Copy_of_Random_generation_'!$AM33=999, 0, '[3]0102_Copy_of_Random_generation_'!$AM33 - '[3]0102_Copy_of_Random_generation_'!$AN33),
  IF('[3]0102_Copy_of_Random_generation_'!$AU33=999, 0, '[3]0102_Copy_of_Random_generation_'!$AU33 - '[3]0102_Copy_of_Random_generation_'!$AV33),
  IF('[3]0102_Copy_of_Random_generation_'!$BC33=999, 0, '[3]0102_Copy_of_Random_generation_'!$BC33 - '[3]0102_Copy_of_Random_generation_'!$BD33)
)</f>
        <v>2</v>
      </c>
      <c r="O33">
        <f>N33*'BGF Values'!$E$14</f>
        <v>100</v>
      </c>
      <c r="P33">
        <f t="shared" si="1"/>
        <v>2905.1298094799999</v>
      </c>
      <c r="Q33">
        <f>P33/'BGF Values'!$C$17</f>
        <v>0.46393002387096771</v>
      </c>
    </row>
    <row r="34" spans="1:17" x14ac:dyDescent="0.3">
      <c r="A34">
        <v>32</v>
      </c>
      <c r="B34">
        <f>IF(Scenarios!$B34="GR5",('BGF Values'!$E$8*Scenarios!C34),IF(Scenarios!$B34="GR20",('BGF Values'!$E$9*Scenarios!C34)))</f>
        <v>469.42894899999999</v>
      </c>
      <c r="C34">
        <f>IF(Scenarios!$B34="GR5",('BGF Values'!$E$8*Scenarios!D34),IF(Scenarios!$B34="GR20",('BGF Values'!$E$9*Scenarios!D34)))</f>
        <v>0</v>
      </c>
      <c r="D34">
        <f>IF(Scenarios!$B34="GR5",('BGF Values'!$E$8*Scenarios!E34),IF(Scenarios!$B34="GR20",('BGF Values'!$E$9*Scenarios!E34)))</f>
        <v>252.98960349999999</v>
      </c>
      <c r="E34">
        <f>IF(Scenarios!$B34="GR5",('BGF Values'!$E$8*Scenarios!F34),IF(Scenarios!$B34="GR20",('BGF Values'!$E$9*Scenarios!F34)))</f>
        <v>460.55539449999998</v>
      </c>
      <c r="F34">
        <f>IF(Scenarios!$G34="BC",('BGF Values'!$E$10*Scenarios!H34),IF(Scenarios!$G34="GS",('BGF Values'!$E$11*Scenarios!H34),IF(Scenarios!$G34="TRE",('BGF Values'!$E$13*Scenarios!H34/10))))</f>
        <v>38.280456899999997</v>
      </c>
      <c r="G34">
        <f>IF(Scenarios!$J34="BC",('BGF Values'!$E$10*Scenarios!K34),IF(Scenarios!$J34="GS",('BGF Values'!$E$11*Scenarios!K34),IF(Scenarios!$J34="TRE",('BGF Values'!$E$13*Scenarios!K34/10))))</f>
        <v>22.11564916</v>
      </c>
      <c r="H34">
        <f>IF(Scenarios!$M34="BC",('BGF Values'!$E$10*Scenarios!N34),IF(Scenarios!$M34="GS",('BGF Values'!$E$11*Scenarios!N34),IF(Scenarios!$M34="TRE",('BGF Values'!$E$13*Scenarios!N34/10))))</f>
        <v>2.94</v>
      </c>
      <c r="I34">
        <f>IF(Scenarios!$P34="BC",('BGF Values'!$E$10*Scenarios!Q34),IF(Scenarios!$P34="GS",('BGF Values'!$E$11*Scenarios!Q34),IF(Scenarios!$P34="TRE",('BGF Values'!$E$13*Scenarios!Q34/10))))</f>
        <v>0</v>
      </c>
      <c r="J34">
        <f>IF(Scenarios!$S34="BC",('BGF Values'!$E$10*Scenarios!T34),IF(Scenarios!$S34="GS",('BGF Values'!$E$11*Scenarios!T34),IF(Scenarios!$S34="TRE",('BGF Values'!$E$13*Scenarios!T34/10))))</f>
        <v>46.000799399999998</v>
      </c>
      <c r="K34">
        <f>IF(Scenarios!$V34="BC",('BGF Values'!$E$10*Scenarios!W34),IF(Scenarios!$V34="GS",('BGF Values'!$E$11*Scenarios!W34),IF(Scenarios!$V34="TRE",('BGF Values'!$E$13*Scenarios!W34/10))))</f>
        <v>8.5984164799999991</v>
      </c>
      <c r="L34">
        <f t="shared" si="0"/>
        <v>1300.9092689399999</v>
      </c>
      <c r="M34">
        <f>'BGF Values'!$C$16*'BGF Values'!$E$13</f>
        <v>2430.6851225999999</v>
      </c>
      <c r="N34">
        <f>SUM(
  IF('[3]0102_Copy_of_Random_generation_'!$O34=999, 0, '[3]0102_Copy_of_Random_generation_'!$O34 - '[3]0102_Copy_of_Random_generation_'!$P34),
  IF('[3]0102_Copy_of_Random_generation_'!$W34=999, 0, '[3]0102_Copy_of_Random_generation_'!$W34 - '[3]0102_Copy_of_Random_generation_'!$X34),
  IF('[3]0102_Copy_of_Random_generation_'!$AE34=999, 0, '[3]0102_Copy_of_Random_generation_'!$AE34 - '[3]0102_Copy_of_Random_generation_'!$AF34),
  IF('[3]0102_Copy_of_Random_generation_'!$AM34=999, 0, '[3]0102_Copy_of_Random_generation_'!$AM34 - '[3]0102_Copy_of_Random_generation_'!$AN34),
  IF('[3]0102_Copy_of_Random_generation_'!$AU34=999, 0, '[3]0102_Copy_of_Random_generation_'!$AU34 - '[3]0102_Copy_of_Random_generation_'!$AV34),
  IF('[3]0102_Copy_of_Random_generation_'!$BC34=999, 0, '[3]0102_Copy_of_Random_generation_'!$BC34 - '[3]0102_Copy_of_Random_generation_'!$BD34)
)</f>
        <v>1</v>
      </c>
      <c r="O34">
        <f>N34*'BGF Values'!$E$14</f>
        <v>50</v>
      </c>
      <c r="P34">
        <f t="shared" si="1"/>
        <v>3781.5943915399998</v>
      </c>
      <c r="Q34">
        <f>P34/'BGF Values'!$C$17</f>
        <v>0.60389562305014366</v>
      </c>
    </row>
    <row r="35" spans="1:17" x14ac:dyDescent="0.3">
      <c r="A35">
        <v>33</v>
      </c>
      <c r="B35">
        <f>IF(Scenarios!$B35="GR5",('BGF Values'!$E$8*Scenarios!C35),IF(Scenarios!$B35="GR20",('BGF Values'!$E$9*Scenarios!C35)))</f>
        <v>0</v>
      </c>
      <c r="C35">
        <f>IF(Scenarios!$B35="GR5",('BGF Values'!$E$8*Scenarios!D35),IF(Scenarios!$B35="GR20",('BGF Values'!$E$9*Scenarios!D35)))</f>
        <v>148.33075919999999</v>
      </c>
      <c r="D35">
        <f>IF(Scenarios!$B35="GR5",('BGF Values'!$E$8*Scenarios!E35),IF(Scenarios!$B35="GR20",('BGF Values'!$E$9*Scenarios!E35)))</f>
        <v>0</v>
      </c>
      <c r="E35">
        <f>IF(Scenarios!$B35="GR5",('BGF Values'!$E$8*Scenarios!F35),IF(Scenarios!$B35="GR20",('BGF Values'!$E$9*Scenarios!F35)))</f>
        <v>0</v>
      </c>
      <c r="F35">
        <f>IF(Scenarios!$G35="BC",('BGF Values'!$E$10*Scenarios!H35),IF(Scenarios!$G35="GS",('BGF Values'!$E$11*Scenarios!H35),IF(Scenarios!$G35="TRE",('BGF Values'!$E$13*Scenarios!H35/10))))</f>
        <v>41.01477525</v>
      </c>
      <c r="G35">
        <f>IF(Scenarios!$J35="BC",('BGF Values'!$E$10*Scenarios!K35),IF(Scenarios!$J35="GS",('BGF Values'!$E$11*Scenarios!K35),IF(Scenarios!$J35="TRE",('BGF Values'!$E$13*Scenarios!K35/10))))</f>
        <v>12.06308136</v>
      </c>
      <c r="H35">
        <f>IF(Scenarios!$M35="BC",('BGF Values'!$E$10*Scenarios!N35),IF(Scenarios!$M35="GS",('BGF Values'!$E$11*Scenarios!N35),IF(Scenarios!$M35="TRE",('BGF Values'!$E$13*Scenarios!N35/10))))</f>
        <v>114.74367480000001</v>
      </c>
      <c r="I35">
        <f>IF(Scenarios!$P35="BC",('BGF Values'!$E$10*Scenarios!Q35),IF(Scenarios!$P35="GS",('BGF Values'!$E$11*Scenarios!Q35),IF(Scenarios!$P35="TRE",('BGF Values'!$E$13*Scenarios!Q35/10))))</f>
        <v>12.88171728</v>
      </c>
      <c r="J35">
        <f>IF(Scenarios!$S35="BC",('BGF Values'!$E$10*Scenarios!T35),IF(Scenarios!$S35="GS",('BGF Values'!$E$11*Scenarios!T35),IF(Scenarios!$S35="TRE",('BGF Values'!$E$13*Scenarios!T35/10))))</f>
        <v>82.801438919999995</v>
      </c>
      <c r="K35">
        <f>IF(Scenarios!$V35="BC",('BGF Values'!$E$10*Scenarios!W35),IF(Scenarios!$V35="GS",('BGF Values'!$E$11*Scenarios!W35),IF(Scenarios!$V35="TRE",('BGF Values'!$E$13*Scenarios!W35/10))))</f>
        <v>0</v>
      </c>
      <c r="L35">
        <f t="shared" si="0"/>
        <v>411.83544681000001</v>
      </c>
      <c r="M35">
        <f>'BGF Values'!$C$16*'BGF Values'!$E$13</f>
        <v>2430.6851225999999</v>
      </c>
      <c r="N35">
        <f>SUM(
  IF('[3]0102_Copy_of_Random_generation_'!$O35=999, 0, '[3]0102_Copy_of_Random_generation_'!$O35 - '[3]0102_Copy_of_Random_generation_'!$P35),
  IF('[3]0102_Copy_of_Random_generation_'!$W35=999, 0, '[3]0102_Copy_of_Random_generation_'!$W35 - '[3]0102_Copy_of_Random_generation_'!$X35),
  IF('[3]0102_Copy_of_Random_generation_'!$AE35=999, 0, '[3]0102_Copy_of_Random_generation_'!$AE35 - '[3]0102_Copy_of_Random_generation_'!$AF35),
  IF('[3]0102_Copy_of_Random_generation_'!$AM35=999, 0, '[3]0102_Copy_of_Random_generation_'!$AM35 - '[3]0102_Copy_of_Random_generation_'!$AN35),
  IF('[3]0102_Copy_of_Random_generation_'!$AU35=999, 0, '[3]0102_Copy_of_Random_generation_'!$AU35 - '[3]0102_Copy_of_Random_generation_'!$AV35),
  IF('[3]0102_Copy_of_Random_generation_'!$BC35=999, 0, '[3]0102_Copy_of_Random_generation_'!$BC35 - '[3]0102_Copy_of_Random_generation_'!$BD35)
)</f>
        <v>0</v>
      </c>
      <c r="O35">
        <f>N35*'BGF Values'!$E$14</f>
        <v>0</v>
      </c>
      <c r="P35">
        <f t="shared" si="1"/>
        <v>2842.52056941</v>
      </c>
      <c r="Q35">
        <f>P35/'BGF Values'!$C$17</f>
        <v>0.45393174216065157</v>
      </c>
    </row>
    <row r="36" spans="1:17" x14ac:dyDescent="0.3">
      <c r="A36">
        <v>34</v>
      </c>
      <c r="B36">
        <f>IF(Scenarios!$B36="GR5",('BGF Values'!$E$8*Scenarios!C36),IF(Scenarios!$B36="GR20",('BGF Values'!$E$9*Scenarios!C36)))</f>
        <v>0</v>
      </c>
      <c r="C36">
        <f>IF(Scenarios!$B36="GR5",('BGF Values'!$E$8*Scenarios!D36),IF(Scenarios!$B36="GR20",('BGF Values'!$E$9*Scenarios!D36)))</f>
        <v>247.21793199999999</v>
      </c>
      <c r="D36">
        <f>IF(Scenarios!$B36="GR5",('BGF Values'!$E$8*Scenarios!E36),IF(Scenarios!$B36="GR20",('BGF Values'!$E$9*Scenarios!E36)))</f>
        <v>0</v>
      </c>
      <c r="E36">
        <f>IF(Scenarios!$B36="GR5",('BGF Values'!$E$8*Scenarios!F36),IF(Scenarios!$B36="GR20",('BGF Values'!$E$9*Scenarios!F36)))</f>
        <v>460.55539449999998</v>
      </c>
      <c r="F36">
        <f>IF(Scenarios!$G36="BC",('BGF Values'!$E$10*Scenarios!H36),IF(Scenarios!$G36="GS",('BGF Values'!$E$11*Scenarios!H36),IF(Scenarios!$G36="TRE",('BGF Values'!$E$13*Scenarios!H36/10))))</f>
        <v>16.4059101</v>
      </c>
      <c r="G36">
        <f>IF(Scenarios!$J36="BC",('BGF Values'!$E$10*Scenarios!K36),IF(Scenarios!$J36="GS",('BGF Values'!$E$11*Scenarios!K36),IF(Scenarios!$J36="TRE",('BGF Values'!$E$13*Scenarios!K36/10))))</f>
        <v>14.07359492</v>
      </c>
      <c r="H36">
        <f>IF(Scenarios!$M36="BC",('BGF Values'!$E$10*Scenarios!N36),IF(Scenarios!$M36="GS",('BGF Values'!$E$11*Scenarios!N36),IF(Scenarios!$M36="TRE",('BGF Values'!$E$13*Scenarios!N36/10))))</f>
        <v>0.97999999999999987</v>
      </c>
      <c r="I36">
        <f>IF(Scenarios!$P36="BC",('BGF Values'!$E$10*Scenarios!Q36),IF(Scenarios!$P36="GS",('BGF Values'!$E$11*Scenarios!Q36),IF(Scenarios!$P36="TRE",('BGF Values'!$E$13*Scenarios!Q36/10))))</f>
        <v>25.76343456</v>
      </c>
      <c r="J36">
        <f>IF(Scenarios!$S36="BC",('BGF Values'!$E$10*Scenarios!T36),IF(Scenarios!$S36="GS",('BGF Values'!$E$11*Scenarios!T36),IF(Scenarios!$S36="TRE",('BGF Values'!$E$13*Scenarios!T36/10))))</f>
        <v>55.200959279999992</v>
      </c>
      <c r="K36">
        <f>IF(Scenarios!$V36="BC",('BGF Values'!$E$10*Scenarios!W36),IF(Scenarios!$V36="GS",('BGF Values'!$E$11*Scenarios!W36),IF(Scenarios!$V36="TRE",('BGF Values'!$E$13*Scenarios!W36/10))))</f>
        <v>64.488123599999994</v>
      </c>
      <c r="L36">
        <f t="shared" si="0"/>
        <v>884.68534895999994</v>
      </c>
      <c r="M36">
        <f>'BGF Values'!$C$16*'BGF Values'!$E$13</f>
        <v>2430.6851225999999</v>
      </c>
      <c r="N36">
        <f>SUM(
  IF('[3]0102_Copy_of_Random_generation_'!$O36=999, 0, '[3]0102_Copy_of_Random_generation_'!$O36 - '[3]0102_Copy_of_Random_generation_'!$P36),
  IF('[3]0102_Copy_of_Random_generation_'!$W36=999, 0, '[3]0102_Copy_of_Random_generation_'!$W36 - '[3]0102_Copy_of_Random_generation_'!$X36),
  IF('[3]0102_Copy_of_Random_generation_'!$AE36=999, 0, '[3]0102_Copy_of_Random_generation_'!$AE36 - '[3]0102_Copy_of_Random_generation_'!$AF36),
  IF('[3]0102_Copy_of_Random_generation_'!$AM36=999, 0, '[3]0102_Copy_of_Random_generation_'!$AM36 - '[3]0102_Copy_of_Random_generation_'!$AN36),
  IF('[3]0102_Copy_of_Random_generation_'!$AU36=999, 0, '[3]0102_Copy_of_Random_generation_'!$AU36 - '[3]0102_Copy_of_Random_generation_'!$AV36),
  IF('[3]0102_Copy_of_Random_generation_'!$BC36=999, 0, '[3]0102_Copy_of_Random_generation_'!$BC36 - '[3]0102_Copy_of_Random_generation_'!$BD36)
)</f>
        <v>0</v>
      </c>
      <c r="O36">
        <f>N36*'BGF Values'!$E$14</f>
        <v>0</v>
      </c>
      <c r="P36">
        <f t="shared" si="1"/>
        <v>3315.3704715599997</v>
      </c>
      <c r="Q36">
        <f>P36/'BGF Values'!$C$17</f>
        <v>0.52944274537847325</v>
      </c>
    </row>
    <row r="37" spans="1:17" x14ac:dyDescent="0.3">
      <c r="A37">
        <v>35</v>
      </c>
      <c r="B37">
        <f>IF(Scenarios!$B37="GR5",('BGF Values'!$E$8*Scenarios!C37),IF(Scenarios!$B37="GR20",('BGF Values'!$E$9*Scenarios!C37)))</f>
        <v>281.65736939999999</v>
      </c>
      <c r="C37">
        <f>IF(Scenarios!$B37="GR5",('BGF Values'!$E$8*Scenarios!D37),IF(Scenarios!$B37="GR20",('BGF Values'!$E$9*Scenarios!D37)))</f>
        <v>0</v>
      </c>
      <c r="D37">
        <f>IF(Scenarios!$B37="GR5",('BGF Values'!$E$8*Scenarios!E37),IF(Scenarios!$B37="GR20",('BGF Values'!$E$9*Scenarios!E37)))</f>
        <v>151.79376209999998</v>
      </c>
      <c r="E37">
        <f>IF(Scenarios!$B37="GR5",('BGF Values'!$E$8*Scenarios!F37),IF(Scenarios!$B37="GR20",('BGF Values'!$E$9*Scenarios!F37)))</f>
        <v>0</v>
      </c>
      <c r="F37">
        <f>IF(Scenarios!$G37="BC",('BGF Values'!$E$10*Scenarios!H37),IF(Scenarios!$G37="GS",('BGF Values'!$E$11*Scenarios!H37),IF(Scenarios!$G37="TRE",('BGF Values'!$E$13*Scenarios!H37/10))))</f>
        <v>0.97999999999999987</v>
      </c>
      <c r="G37">
        <f>IF(Scenarios!$J37="BC",('BGF Values'!$E$10*Scenarios!K37),IF(Scenarios!$J37="GS",('BGF Values'!$E$11*Scenarios!K37),IF(Scenarios!$J37="TRE",('BGF Values'!$E$13*Scenarios!K37/10))))</f>
        <v>24.126162720000004</v>
      </c>
      <c r="H37">
        <f>IF(Scenarios!$M37="BC",('BGF Values'!$E$10*Scenarios!N37),IF(Scenarios!$M37="GS",('BGF Values'!$E$11*Scenarios!N37),IF(Scenarios!$M37="TRE",('BGF Values'!$E$13*Scenarios!N37/10))))</f>
        <v>124.30564770000001</v>
      </c>
      <c r="I37">
        <f>IF(Scenarios!$P37="BC",('BGF Values'!$E$10*Scenarios!Q37),IF(Scenarios!$P37="GS",('BGF Values'!$E$11*Scenarios!Q37),IF(Scenarios!$P37="TRE",('BGF Values'!$E$13*Scenarios!Q37/10))))</f>
        <v>4.9000000000000004</v>
      </c>
      <c r="J37">
        <f>IF(Scenarios!$S37="BC",('BGF Values'!$E$10*Scenarios!T37),IF(Scenarios!$S37="GS",('BGF Values'!$E$11*Scenarios!T37),IF(Scenarios!$S37="TRE",('BGF Values'!$E$13*Scenarios!T37/10))))</f>
        <v>9.2001598799999993</v>
      </c>
      <c r="K37">
        <f>IF(Scenarios!$V37="BC",('BGF Values'!$E$10*Scenarios!W37),IF(Scenarios!$V37="GS",('BGF Values'!$E$11*Scenarios!W37),IF(Scenarios!$V37="TRE",('BGF Values'!$E$13*Scenarios!W37/10))))</f>
        <v>6.4488123599999998</v>
      </c>
      <c r="L37">
        <f t="shared" si="0"/>
        <v>603.41191416000004</v>
      </c>
      <c r="M37">
        <f>'BGF Values'!$C$16*'BGF Values'!$E$13</f>
        <v>2430.6851225999999</v>
      </c>
      <c r="N37">
        <f>SUM(
  IF('[3]0102_Copy_of_Random_generation_'!$O37=999, 0, '[3]0102_Copy_of_Random_generation_'!$O37 - '[3]0102_Copy_of_Random_generation_'!$P37),
  IF('[3]0102_Copy_of_Random_generation_'!$W37=999, 0, '[3]0102_Copy_of_Random_generation_'!$W37 - '[3]0102_Copy_of_Random_generation_'!$X37),
  IF('[3]0102_Copy_of_Random_generation_'!$AE37=999, 0, '[3]0102_Copy_of_Random_generation_'!$AE37 - '[3]0102_Copy_of_Random_generation_'!$AF37),
  IF('[3]0102_Copy_of_Random_generation_'!$AM37=999, 0, '[3]0102_Copy_of_Random_generation_'!$AM37 - '[3]0102_Copy_of_Random_generation_'!$AN37),
  IF('[3]0102_Copy_of_Random_generation_'!$AU37=999, 0, '[3]0102_Copy_of_Random_generation_'!$AU37 - '[3]0102_Copy_of_Random_generation_'!$AV37),
  IF('[3]0102_Copy_of_Random_generation_'!$BC37=999, 0, '[3]0102_Copy_of_Random_generation_'!$BC37 - '[3]0102_Copy_of_Random_generation_'!$BD37)
)</f>
        <v>1</v>
      </c>
      <c r="O37">
        <f>N37*'BGF Values'!$E$14</f>
        <v>50</v>
      </c>
      <c r="P37">
        <f t="shared" si="1"/>
        <v>3084.0970367599998</v>
      </c>
      <c r="Q37">
        <f>P37/'BGF Values'!$C$17</f>
        <v>0.49250990686042795</v>
      </c>
    </row>
    <row r="38" spans="1:17" x14ac:dyDescent="0.3">
      <c r="A38">
        <v>36</v>
      </c>
      <c r="B38">
        <f>IF(Scenarios!$B38="GR5",('BGF Values'!$E$8*Scenarios!C38),IF(Scenarios!$B38="GR20",('BGF Values'!$E$9*Scenarios!C38)))</f>
        <v>0</v>
      </c>
      <c r="C38">
        <f>IF(Scenarios!$B38="GR5",('BGF Values'!$E$8*Scenarios!D38),IF(Scenarios!$B38="GR20",('BGF Values'!$E$9*Scenarios!D38)))</f>
        <v>148.33075919999999</v>
      </c>
      <c r="D38">
        <f>IF(Scenarios!$B38="GR5",('BGF Values'!$E$8*Scenarios!E38),IF(Scenarios!$B38="GR20",('BGF Values'!$E$9*Scenarios!E38)))</f>
        <v>151.79376209999998</v>
      </c>
      <c r="E38">
        <f>IF(Scenarios!$B38="GR5",('BGF Values'!$E$8*Scenarios!F38),IF(Scenarios!$B38="GR20",('BGF Values'!$E$9*Scenarios!F38)))</f>
        <v>0</v>
      </c>
      <c r="F38">
        <f>IF(Scenarios!$G38="BC",('BGF Values'!$E$10*Scenarios!H38),IF(Scenarios!$G38="GS",('BGF Values'!$E$11*Scenarios!H38),IF(Scenarios!$G38="TRE",('BGF Values'!$E$13*Scenarios!H38/10))))</f>
        <v>13.671591749999999</v>
      </c>
      <c r="G38">
        <f>IF(Scenarios!$J38="BC",('BGF Values'!$E$10*Scenarios!K38),IF(Scenarios!$J38="GS",('BGF Values'!$E$11*Scenarios!K38),IF(Scenarios!$J38="TRE",('BGF Values'!$E$13*Scenarios!K38/10))))</f>
        <v>0</v>
      </c>
      <c r="H38">
        <f>IF(Scenarios!$M38="BC",('BGF Values'!$E$10*Scenarios!N38),IF(Scenarios!$M38="GS",('BGF Values'!$E$11*Scenarios!N38),IF(Scenarios!$M38="TRE",('BGF Values'!$E$13*Scenarios!N38/10))))</f>
        <v>47.809864499999996</v>
      </c>
      <c r="I38">
        <f>IF(Scenarios!$P38="BC",('BGF Values'!$E$10*Scenarios!Q38),IF(Scenarios!$P38="GS",('BGF Values'!$E$11*Scenarios!Q38),IF(Scenarios!$P38="TRE",('BGF Values'!$E$13*Scenarios!Q38/10))))</f>
        <v>48.3064398</v>
      </c>
      <c r="J38">
        <f>IF(Scenarios!$S38="BC",('BGF Values'!$E$10*Scenarios!T38),IF(Scenarios!$S38="GS",('BGF Values'!$E$11*Scenarios!T38),IF(Scenarios!$S38="TRE",('BGF Values'!$E$13*Scenarios!T38/10))))</f>
        <v>39.867359479999998</v>
      </c>
      <c r="K38">
        <f>IF(Scenarios!$V38="BC",('BGF Values'!$E$10*Scenarios!W38),IF(Scenarios!$V38="GS",('BGF Values'!$E$11*Scenarios!W38),IF(Scenarios!$V38="TRE",('BGF Values'!$E$13*Scenarios!W38/10))))</f>
        <v>15.047228840000001</v>
      </c>
      <c r="L38">
        <f t="shared" si="0"/>
        <v>464.82700567000001</v>
      </c>
      <c r="M38">
        <f>'BGF Values'!$C$16*'BGF Values'!$E$13</f>
        <v>2430.6851225999999</v>
      </c>
      <c r="N38">
        <f>SUM(
  IF('[3]0102_Copy_of_Random_generation_'!$O38=999, 0, '[3]0102_Copy_of_Random_generation_'!$O38 - '[3]0102_Copy_of_Random_generation_'!$P38),
  IF('[3]0102_Copy_of_Random_generation_'!$W38=999, 0, '[3]0102_Copy_of_Random_generation_'!$W38 - '[3]0102_Copy_of_Random_generation_'!$X38),
  IF('[3]0102_Copy_of_Random_generation_'!$AE38=999, 0, '[3]0102_Copy_of_Random_generation_'!$AE38 - '[3]0102_Copy_of_Random_generation_'!$AF38),
  IF('[3]0102_Copy_of_Random_generation_'!$AM38=999, 0, '[3]0102_Copy_of_Random_generation_'!$AM38 - '[3]0102_Copy_of_Random_generation_'!$AN38),
  IF('[3]0102_Copy_of_Random_generation_'!$AU38=999, 0, '[3]0102_Copy_of_Random_generation_'!$AU38 - '[3]0102_Copy_of_Random_generation_'!$AV38),
  IF('[3]0102_Copy_of_Random_generation_'!$BC38=999, 0, '[3]0102_Copy_of_Random_generation_'!$BC38 - '[3]0102_Copy_of_Random_generation_'!$BD38)
)</f>
        <v>0</v>
      </c>
      <c r="O38">
        <f>N38*'BGF Values'!$E$14</f>
        <v>0</v>
      </c>
      <c r="P38">
        <f t="shared" si="1"/>
        <v>2895.5121282699997</v>
      </c>
      <c r="Q38">
        <f>P38/'BGF Values'!$C$17</f>
        <v>0.46239414376716698</v>
      </c>
    </row>
    <row r="39" spans="1:17" x14ac:dyDescent="0.3">
      <c r="A39">
        <v>37</v>
      </c>
      <c r="B39">
        <f>IF(Scenarios!$B39="GR5",('BGF Values'!$E$8*Scenarios!C39),IF(Scenarios!$B39="GR20",('BGF Values'!$E$9*Scenarios!C39)))</f>
        <v>0</v>
      </c>
      <c r="C39">
        <f>IF(Scenarios!$B39="GR5",('BGF Values'!$E$8*Scenarios!D39),IF(Scenarios!$B39="GR20",('BGF Values'!$E$9*Scenarios!D39)))</f>
        <v>148.33075919999999</v>
      </c>
      <c r="D39">
        <f>IF(Scenarios!$B39="GR5",('BGF Values'!$E$8*Scenarios!E39),IF(Scenarios!$B39="GR20",('BGF Values'!$E$9*Scenarios!E39)))</f>
        <v>0</v>
      </c>
      <c r="E39">
        <f>IF(Scenarios!$B39="GR5",('BGF Values'!$E$8*Scenarios!F39),IF(Scenarios!$B39="GR20",('BGF Values'!$E$9*Scenarios!F39)))</f>
        <v>0</v>
      </c>
      <c r="F39">
        <f>IF(Scenarios!$G39="BC",('BGF Values'!$E$10*Scenarios!H39),IF(Scenarios!$G39="GS",('BGF Values'!$E$11*Scenarios!H39),IF(Scenarios!$G39="TRE",('BGF Values'!$E$13*Scenarios!H39/10))))</f>
        <v>21.874546800000001</v>
      </c>
      <c r="G39">
        <f>IF(Scenarios!$J39="BC",('BGF Values'!$E$10*Scenarios!K39),IF(Scenarios!$J39="GS",('BGF Values'!$E$11*Scenarios!K39),IF(Scenarios!$J39="TRE",('BGF Values'!$E$13*Scenarios!K39/10))))</f>
        <v>48.252325440000007</v>
      </c>
      <c r="H39">
        <f>IF(Scenarios!$M39="BC",('BGF Values'!$E$10*Scenarios!N39),IF(Scenarios!$M39="GS",('BGF Values'!$E$11*Scenarios!N39),IF(Scenarios!$M39="TRE",('BGF Values'!$E$13*Scenarios!N39/10))))</f>
        <v>28.685918699999998</v>
      </c>
      <c r="I39">
        <f>IF(Scenarios!$P39="BC",('BGF Values'!$E$10*Scenarios!Q39),IF(Scenarios!$P39="GS",('BGF Values'!$E$11*Scenarios!Q39),IF(Scenarios!$P39="TRE",('BGF Values'!$E$13*Scenarios!Q39/10))))</f>
        <v>48.306439800000007</v>
      </c>
      <c r="J39">
        <f>IF(Scenarios!$S39="BC",('BGF Values'!$E$10*Scenarios!T39),IF(Scenarios!$S39="GS",('BGF Values'!$E$11*Scenarios!T39),IF(Scenarios!$S39="TRE",('BGF Values'!$E$13*Scenarios!T39/10))))</f>
        <v>18.400319759999999</v>
      </c>
      <c r="K39">
        <f>IF(Scenarios!$V39="BC",('BGF Values'!$E$10*Scenarios!W39),IF(Scenarios!$V39="GS",('BGF Values'!$E$11*Scenarios!W39),IF(Scenarios!$V39="TRE",('BGF Values'!$E$13*Scenarios!W39/10))))</f>
        <v>58.039311240000004</v>
      </c>
      <c r="L39">
        <f t="shared" si="0"/>
        <v>371.88962094000004</v>
      </c>
      <c r="M39">
        <f>'BGF Values'!$C$16*'BGF Values'!$E$13</f>
        <v>2430.6851225999999</v>
      </c>
      <c r="N39">
        <f>SUM(
  IF('[3]0102_Copy_of_Random_generation_'!$O39=999, 0, '[3]0102_Copy_of_Random_generation_'!$O39 - '[3]0102_Copy_of_Random_generation_'!$P39),
  IF('[3]0102_Copy_of_Random_generation_'!$W39=999, 0, '[3]0102_Copy_of_Random_generation_'!$W39 - '[3]0102_Copy_of_Random_generation_'!$X39),
  IF('[3]0102_Copy_of_Random_generation_'!$AE39=999, 0, '[3]0102_Copy_of_Random_generation_'!$AE39 - '[3]0102_Copy_of_Random_generation_'!$AF39),
  IF('[3]0102_Copy_of_Random_generation_'!$AM39=999, 0, '[3]0102_Copy_of_Random_generation_'!$AM39 - '[3]0102_Copy_of_Random_generation_'!$AN39),
  IF('[3]0102_Copy_of_Random_generation_'!$AU39=999, 0, '[3]0102_Copy_of_Random_generation_'!$AU39 - '[3]0102_Copy_of_Random_generation_'!$AV39),
  IF('[3]0102_Copy_of_Random_generation_'!$BC39=999, 0, '[3]0102_Copy_of_Random_generation_'!$BC39 - '[3]0102_Copy_of_Random_generation_'!$BD39)
)</f>
        <v>0</v>
      </c>
      <c r="O39">
        <f>N39*'BGF Values'!$E$14</f>
        <v>0</v>
      </c>
      <c r="P39">
        <f t="shared" si="1"/>
        <v>2802.5747435399999</v>
      </c>
      <c r="Q39">
        <f>P39/'BGF Values'!$C$17</f>
        <v>0.44755265786330245</v>
      </c>
    </row>
    <row r="40" spans="1:17" x14ac:dyDescent="0.3">
      <c r="A40">
        <v>38</v>
      </c>
      <c r="B40">
        <f>IF(Scenarios!$B40="GR5",('BGF Values'!$E$8*Scenarios!C40),IF(Scenarios!$B40="GR20",('BGF Values'!$E$9*Scenarios!C40)))</f>
        <v>469.42894899999999</v>
      </c>
      <c r="C40">
        <f>IF(Scenarios!$B40="GR5",('BGF Values'!$E$8*Scenarios!D40),IF(Scenarios!$B40="GR20",('BGF Values'!$E$9*Scenarios!D40)))</f>
        <v>247.21793199999999</v>
      </c>
      <c r="D40">
        <f>IF(Scenarios!$B40="GR5",('BGF Values'!$E$8*Scenarios!E40),IF(Scenarios!$B40="GR20",('BGF Values'!$E$9*Scenarios!E40)))</f>
        <v>0</v>
      </c>
      <c r="E40">
        <f>IF(Scenarios!$B40="GR5",('BGF Values'!$E$8*Scenarios!F40),IF(Scenarios!$B40="GR20",('BGF Values'!$E$9*Scenarios!F40)))</f>
        <v>0</v>
      </c>
      <c r="F40">
        <f>IF(Scenarios!$G40="BC",('BGF Values'!$E$10*Scenarios!H40),IF(Scenarios!$G40="GS",('BGF Values'!$E$11*Scenarios!H40),IF(Scenarios!$G40="TRE",('BGF Values'!$E$13*Scenarios!H40/10))))</f>
        <v>3.9199999999999995</v>
      </c>
      <c r="G40">
        <f>IF(Scenarios!$J40="BC",('BGF Values'!$E$10*Scenarios!K40),IF(Scenarios!$J40="GS",('BGF Values'!$E$11*Scenarios!K40),IF(Scenarios!$J40="TRE",('BGF Values'!$E$13*Scenarios!K40/10))))</f>
        <v>24.126162720000004</v>
      </c>
      <c r="H40">
        <f>IF(Scenarios!$M40="BC",('BGF Values'!$E$10*Scenarios!N40),IF(Scenarios!$M40="GS",('BGF Values'!$E$11*Scenarios!N40),IF(Scenarios!$M40="TRE",('BGF Values'!$E$13*Scenarios!N40/10))))</f>
        <v>6.3746486000000004</v>
      </c>
      <c r="I40">
        <f>IF(Scenarios!$P40="BC",('BGF Values'!$E$10*Scenarios!Q40),IF(Scenarios!$P40="GS",('BGF Values'!$E$11*Scenarios!Q40),IF(Scenarios!$P40="TRE",('BGF Values'!$E$13*Scenarios!Q40/10))))</f>
        <v>45.086010479999999</v>
      </c>
      <c r="J40">
        <f>IF(Scenarios!$S40="BC",('BGF Values'!$E$10*Scenarios!T40),IF(Scenarios!$S40="GS",('BGF Values'!$E$11*Scenarios!T40),IF(Scenarios!$S40="TRE",('BGF Values'!$E$13*Scenarios!T40/10))))</f>
        <v>21.467039719999999</v>
      </c>
      <c r="K40">
        <f>IF(Scenarios!$V40="BC",('BGF Values'!$E$10*Scenarios!W40),IF(Scenarios!$V40="GS",('BGF Values'!$E$11*Scenarios!W40),IF(Scenarios!$V40="TRE",('BGF Values'!$E$13*Scenarios!W40/10))))</f>
        <v>12.89762472</v>
      </c>
      <c r="L40">
        <f t="shared" si="0"/>
        <v>830.51836723999998</v>
      </c>
      <c r="M40">
        <f>'BGF Values'!$C$16*'BGF Values'!$E$13</f>
        <v>2430.6851225999999</v>
      </c>
      <c r="N40">
        <f>SUM(
  IF('[3]0102_Copy_of_Random_generation_'!$O40=999, 0, '[3]0102_Copy_of_Random_generation_'!$O40 - '[3]0102_Copy_of_Random_generation_'!$P40),
  IF('[3]0102_Copy_of_Random_generation_'!$W40=999, 0, '[3]0102_Copy_of_Random_generation_'!$W40 - '[3]0102_Copy_of_Random_generation_'!$X40),
  IF('[3]0102_Copy_of_Random_generation_'!$AE40=999, 0, '[3]0102_Copy_of_Random_generation_'!$AE40 - '[3]0102_Copy_of_Random_generation_'!$AF40),
  IF('[3]0102_Copy_of_Random_generation_'!$AM40=999, 0, '[3]0102_Copy_of_Random_generation_'!$AM40 - '[3]0102_Copy_of_Random_generation_'!$AN40),
  IF('[3]0102_Copy_of_Random_generation_'!$AU40=999, 0, '[3]0102_Copy_of_Random_generation_'!$AU40 - '[3]0102_Copy_of_Random_generation_'!$AV40),
  IF('[3]0102_Copy_of_Random_generation_'!$BC40=999, 0, '[3]0102_Copy_of_Random_generation_'!$BC40 - '[3]0102_Copy_of_Random_generation_'!$BD40)
)</f>
        <v>1</v>
      </c>
      <c r="O40">
        <f>N40*'BGF Values'!$E$14</f>
        <v>50</v>
      </c>
      <c r="P40">
        <f t="shared" si="1"/>
        <v>3311.2034898399997</v>
      </c>
      <c r="Q40">
        <f>P40/'BGF Values'!$C$17</f>
        <v>0.5287773059469818</v>
      </c>
    </row>
    <row r="41" spans="1:17" x14ac:dyDescent="0.3">
      <c r="A41">
        <v>39</v>
      </c>
      <c r="B41">
        <f>IF(Scenarios!$B41="GR5",('BGF Values'!$E$8*Scenarios!C41),IF(Scenarios!$B41="GR20",('BGF Values'!$E$9*Scenarios!C41)))</f>
        <v>0</v>
      </c>
      <c r="C41">
        <f>IF(Scenarios!$B41="GR5",('BGF Values'!$E$8*Scenarios!D41),IF(Scenarios!$B41="GR20",('BGF Values'!$E$9*Scenarios!D41)))</f>
        <v>247.21793199999999</v>
      </c>
      <c r="D41">
        <f>IF(Scenarios!$B41="GR5",('BGF Values'!$E$8*Scenarios!E41),IF(Scenarios!$B41="GR20",('BGF Values'!$E$9*Scenarios!E41)))</f>
        <v>252.98960349999999</v>
      </c>
      <c r="E41">
        <f>IF(Scenarios!$B41="GR5",('BGF Values'!$E$8*Scenarios!F41),IF(Scenarios!$B41="GR20",('BGF Values'!$E$9*Scenarios!F41)))</f>
        <v>0</v>
      </c>
      <c r="F41">
        <f>IF(Scenarios!$G41="BC",('BGF Values'!$E$10*Scenarios!H41),IF(Scenarios!$G41="GS",('BGF Values'!$E$11*Scenarios!H41),IF(Scenarios!$G41="TRE",('BGF Values'!$E$13*Scenarios!H41/10))))</f>
        <v>16.4059101</v>
      </c>
      <c r="G41">
        <f>IF(Scenarios!$J41="BC",('BGF Values'!$E$10*Scenarios!K41),IF(Scenarios!$J41="GS",('BGF Values'!$E$11*Scenarios!K41),IF(Scenarios!$J41="TRE",('BGF Values'!$E$13*Scenarios!K41/10))))</f>
        <v>26.13667628</v>
      </c>
      <c r="H41">
        <f>IF(Scenarios!$M41="BC",('BGF Values'!$E$10*Scenarios!N41),IF(Scenarios!$M41="GS",('BGF Values'!$E$11*Scenarios!N41),IF(Scenarios!$M41="TRE",('BGF Values'!$E$13*Scenarios!N41/10))))</f>
        <v>124.30564770000001</v>
      </c>
      <c r="I41">
        <f>IF(Scenarios!$P41="BC",('BGF Values'!$E$10*Scenarios!Q41),IF(Scenarios!$P41="GS",('BGF Values'!$E$11*Scenarios!Q41),IF(Scenarios!$P41="TRE",('BGF Values'!$E$13*Scenarios!Q41/10))))</f>
        <v>6.4408586400000001</v>
      </c>
      <c r="J41">
        <f>IF(Scenarios!$S41="BC",('BGF Values'!$E$10*Scenarios!T41),IF(Scenarios!$S41="GS",('BGF Values'!$E$11*Scenarios!T41),IF(Scenarios!$S41="TRE",('BGF Values'!$E$13*Scenarios!T41/10))))</f>
        <v>73.601279039999994</v>
      </c>
      <c r="K41">
        <f>IF(Scenarios!$V41="BC",('BGF Values'!$E$10*Scenarios!W41),IF(Scenarios!$V41="GS",('BGF Values'!$E$11*Scenarios!W41),IF(Scenarios!$V41="TRE",('BGF Values'!$E$13*Scenarios!W41/10))))</f>
        <v>0.97999999999999987</v>
      </c>
      <c r="L41">
        <f t="shared" si="0"/>
        <v>748.07790725999996</v>
      </c>
      <c r="M41">
        <f>'BGF Values'!$C$16*'BGF Values'!$E$13</f>
        <v>2430.6851225999999</v>
      </c>
      <c r="N41">
        <f>SUM(
  IF('[3]0102_Copy_of_Random_generation_'!$O41=999, 0, '[3]0102_Copy_of_Random_generation_'!$O41 - '[3]0102_Copy_of_Random_generation_'!$P41),
  IF('[3]0102_Copy_of_Random_generation_'!$W41=999, 0, '[3]0102_Copy_of_Random_generation_'!$W41 - '[3]0102_Copy_of_Random_generation_'!$X41),
  IF('[3]0102_Copy_of_Random_generation_'!$AE41=999, 0, '[3]0102_Copy_of_Random_generation_'!$AE41 - '[3]0102_Copy_of_Random_generation_'!$AF41),
  IF('[3]0102_Copy_of_Random_generation_'!$AM41=999, 0, '[3]0102_Copy_of_Random_generation_'!$AM41 - '[3]0102_Copy_of_Random_generation_'!$AN41),
  IF('[3]0102_Copy_of_Random_generation_'!$AU41=999, 0, '[3]0102_Copy_of_Random_generation_'!$AU41 - '[3]0102_Copy_of_Random_generation_'!$AV41),
  IF('[3]0102_Copy_of_Random_generation_'!$BC41=999, 0, '[3]0102_Copy_of_Random_generation_'!$BC41 - '[3]0102_Copy_of_Random_generation_'!$BD41)
)</f>
        <v>1</v>
      </c>
      <c r="O41">
        <f>N41*'BGF Values'!$E$14</f>
        <v>50</v>
      </c>
      <c r="P41">
        <f t="shared" si="1"/>
        <v>3228.7630298599997</v>
      </c>
      <c r="Q41">
        <f>P41/'BGF Values'!$C$17</f>
        <v>0.51561210952730752</v>
      </c>
    </row>
    <row r="42" spans="1:17" x14ac:dyDescent="0.3">
      <c r="A42">
        <v>40</v>
      </c>
      <c r="B42">
        <f>IF(Scenarios!$B42="GR5",('BGF Values'!$E$8*Scenarios!C42),IF(Scenarios!$B42="GR20",('BGF Values'!$E$9*Scenarios!C42)))</f>
        <v>281.65736939999999</v>
      </c>
      <c r="C42">
        <f>IF(Scenarios!$B42="GR5",('BGF Values'!$E$8*Scenarios!D42),IF(Scenarios!$B42="GR20",('BGF Values'!$E$9*Scenarios!D42)))</f>
        <v>0</v>
      </c>
      <c r="D42">
        <f>IF(Scenarios!$B42="GR5",('BGF Values'!$E$8*Scenarios!E42),IF(Scenarios!$B42="GR20",('BGF Values'!$E$9*Scenarios!E42)))</f>
        <v>151.79376209999998</v>
      </c>
      <c r="E42">
        <f>IF(Scenarios!$B42="GR5",('BGF Values'!$E$8*Scenarios!F42),IF(Scenarios!$B42="GR20",('BGF Values'!$E$9*Scenarios!F42)))</f>
        <v>0</v>
      </c>
      <c r="F42">
        <f>IF(Scenarios!$G42="BC",('BGF Values'!$E$10*Scenarios!H42),IF(Scenarios!$G42="GS",('BGF Values'!$E$11*Scenarios!H42),IF(Scenarios!$G42="TRE",('BGF Values'!$E$13*Scenarios!H42/10))))</f>
        <v>3.9199999999999995</v>
      </c>
      <c r="G42">
        <f>IF(Scenarios!$J42="BC",('BGF Values'!$E$10*Scenarios!K42),IF(Scenarios!$J42="GS",('BGF Values'!$E$11*Scenarios!K42),IF(Scenarios!$J42="TRE",('BGF Values'!$E$13*Scenarios!K42/10))))</f>
        <v>66.346947479999997</v>
      </c>
      <c r="H42">
        <f>IF(Scenarios!$M42="BC",('BGF Values'!$E$10*Scenarios!N42),IF(Scenarios!$M42="GS",('BGF Values'!$E$11*Scenarios!N42),IF(Scenarios!$M42="TRE",('BGF Values'!$E$13*Scenarios!N42/10))))</f>
        <v>2.94</v>
      </c>
      <c r="I42">
        <f>IF(Scenarios!$P42="BC",('BGF Values'!$E$10*Scenarios!Q42),IF(Scenarios!$P42="GS",('BGF Values'!$E$11*Scenarios!Q42),IF(Scenarios!$P42="TRE",('BGF Values'!$E$13*Scenarios!Q42/10))))</f>
        <v>0</v>
      </c>
      <c r="J42">
        <f>IF(Scenarios!$S42="BC",('BGF Values'!$E$10*Scenarios!T42),IF(Scenarios!$S42="GS",('BGF Values'!$E$11*Scenarios!T42),IF(Scenarios!$S42="TRE",('BGF Values'!$E$13*Scenarios!T42/10))))</f>
        <v>2.94</v>
      </c>
      <c r="K42">
        <f>IF(Scenarios!$V42="BC",('BGF Values'!$E$10*Scenarios!W42),IF(Scenarios!$V42="GS",('BGF Values'!$E$11*Scenarios!W42),IF(Scenarios!$V42="TRE",('BGF Values'!$E$13*Scenarios!W42/10))))</f>
        <v>6.4488123599999998</v>
      </c>
      <c r="L42">
        <f t="shared" si="0"/>
        <v>516.04689134</v>
      </c>
      <c r="M42">
        <f>'BGF Values'!$C$16*'BGF Values'!$E$13</f>
        <v>2430.6851225999999</v>
      </c>
      <c r="N42">
        <f>SUM(
  IF('[3]0102_Copy_of_Random_generation_'!$O42=999, 0, '[3]0102_Copy_of_Random_generation_'!$O42 - '[3]0102_Copy_of_Random_generation_'!$P42),
  IF('[3]0102_Copy_of_Random_generation_'!$W42=999, 0, '[3]0102_Copy_of_Random_generation_'!$W42 - '[3]0102_Copy_of_Random_generation_'!$X42),
  IF('[3]0102_Copy_of_Random_generation_'!$AE42=999, 0, '[3]0102_Copy_of_Random_generation_'!$AE42 - '[3]0102_Copy_of_Random_generation_'!$AF42),
  IF('[3]0102_Copy_of_Random_generation_'!$AM42=999, 0, '[3]0102_Copy_of_Random_generation_'!$AM42 - '[3]0102_Copy_of_Random_generation_'!$AN42),
  IF('[3]0102_Copy_of_Random_generation_'!$AU42=999, 0, '[3]0102_Copy_of_Random_generation_'!$AU42 - '[3]0102_Copy_of_Random_generation_'!$AV42),
  IF('[3]0102_Copy_of_Random_generation_'!$BC42=999, 0, '[3]0102_Copy_of_Random_generation_'!$BC42 - '[3]0102_Copy_of_Random_generation_'!$BD42)
)</f>
        <v>4</v>
      </c>
      <c r="O42">
        <f>N42*'BGF Values'!$E$14</f>
        <v>200</v>
      </c>
      <c r="P42">
        <f t="shared" si="1"/>
        <v>3146.7320139399999</v>
      </c>
      <c r="Q42">
        <f>P42/'BGF Values'!$C$17</f>
        <v>0.50251229861705526</v>
      </c>
    </row>
    <row r="43" spans="1:17" x14ac:dyDescent="0.3">
      <c r="A43">
        <v>41</v>
      </c>
      <c r="B43">
        <f>IF(Scenarios!$B43="GR5",('BGF Values'!$E$8*Scenarios!C43),IF(Scenarios!$B43="GR20",('BGF Values'!$E$9*Scenarios!C43)))</f>
        <v>0</v>
      </c>
      <c r="C43">
        <f>IF(Scenarios!$B43="GR5",('BGF Values'!$E$8*Scenarios!D43),IF(Scenarios!$B43="GR20",('BGF Values'!$E$9*Scenarios!D43)))</f>
        <v>0</v>
      </c>
      <c r="D43">
        <f>IF(Scenarios!$B43="GR5",('BGF Values'!$E$8*Scenarios!E43),IF(Scenarios!$B43="GR20",('BGF Values'!$E$9*Scenarios!E43)))</f>
        <v>151.79376209999998</v>
      </c>
      <c r="E43">
        <f>IF(Scenarios!$B43="GR5",('BGF Values'!$E$8*Scenarios!F43),IF(Scenarios!$B43="GR20",('BGF Values'!$E$9*Scenarios!F43)))</f>
        <v>0</v>
      </c>
      <c r="F43">
        <f>IF(Scenarios!$G43="BC",('BGF Values'!$E$10*Scenarios!H43),IF(Scenarios!$G43="GS",('BGF Values'!$E$11*Scenarios!H43),IF(Scenarios!$G43="TRE",('BGF Values'!$E$13*Scenarios!H43/10))))</f>
        <v>24.60886515</v>
      </c>
      <c r="G43">
        <f>IF(Scenarios!$J43="BC",('BGF Values'!$E$10*Scenarios!K43),IF(Scenarios!$J43="GS",('BGF Values'!$E$11*Scenarios!K43),IF(Scenarios!$J43="TRE",('BGF Values'!$E$13*Scenarios!K43/10))))</f>
        <v>2.0105135600000001</v>
      </c>
      <c r="H43">
        <f>IF(Scenarios!$M43="BC",('BGF Values'!$E$10*Scenarios!N43),IF(Scenarios!$M43="GS",('BGF Values'!$E$11*Scenarios!N43),IF(Scenarios!$M43="TRE",('BGF Values'!$E$13*Scenarios!N43/10))))</f>
        <v>3.1873243000000002</v>
      </c>
      <c r="I43">
        <f>IF(Scenarios!$P43="BC",('BGF Values'!$E$10*Scenarios!Q43),IF(Scenarios!$P43="GS",('BGF Values'!$E$11*Scenarios!Q43),IF(Scenarios!$P43="TRE",('BGF Values'!$E$13*Scenarios!Q43/10))))</f>
        <v>12.88171728</v>
      </c>
      <c r="J43">
        <f>IF(Scenarios!$S43="BC",('BGF Values'!$E$10*Scenarios!T43),IF(Scenarios!$S43="GS",('BGF Values'!$E$11*Scenarios!T43),IF(Scenarios!$S43="TRE",('BGF Values'!$E$13*Scenarios!T43/10))))</f>
        <v>12.26687984</v>
      </c>
      <c r="K43">
        <f>IF(Scenarios!$V43="BC",('BGF Values'!$E$10*Scenarios!W43),IF(Scenarios!$V43="GS",('BGF Values'!$E$11*Scenarios!W43),IF(Scenarios!$V43="TRE",('BGF Values'!$E$13*Scenarios!W43/10))))</f>
        <v>12.89762472</v>
      </c>
      <c r="L43">
        <f t="shared" si="0"/>
        <v>219.64668694999997</v>
      </c>
      <c r="M43">
        <f>'BGF Values'!$C$16*'BGF Values'!$E$13</f>
        <v>2430.6851225999999</v>
      </c>
      <c r="N43">
        <f>SUM(
  IF('[3]0102_Copy_of_Random_generation_'!$O43=999, 0, '[3]0102_Copy_of_Random_generation_'!$O43 - '[3]0102_Copy_of_Random_generation_'!$P43),
  IF('[3]0102_Copy_of_Random_generation_'!$W43=999, 0, '[3]0102_Copy_of_Random_generation_'!$W43 - '[3]0102_Copy_of_Random_generation_'!$X43),
  IF('[3]0102_Copy_of_Random_generation_'!$AE43=999, 0, '[3]0102_Copy_of_Random_generation_'!$AE43 - '[3]0102_Copy_of_Random_generation_'!$AF43),
  IF('[3]0102_Copy_of_Random_generation_'!$AM43=999, 0, '[3]0102_Copy_of_Random_generation_'!$AM43 - '[3]0102_Copy_of_Random_generation_'!$AN43),
  IF('[3]0102_Copy_of_Random_generation_'!$AU43=999, 0, '[3]0102_Copy_of_Random_generation_'!$AU43 - '[3]0102_Copy_of_Random_generation_'!$AV43),
  IF('[3]0102_Copy_of_Random_generation_'!$BC43=999, 0, '[3]0102_Copy_of_Random_generation_'!$BC43 - '[3]0102_Copy_of_Random_generation_'!$BD43)
)</f>
        <v>0</v>
      </c>
      <c r="O43">
        <f>N43*'BGF Values'!$E$14</f>
        <v>0</v>
      </c>
      <c r="P43">
        <f t="shared" si="1"/>
        <v>2650.3318095499999</v>
      </c>
      <c r="Q43">
        <f>P43/'BGF Values'!$C$17</f>
        <v>0.42324046782976682</v>
      </c>
    </row>
    <row r="44" spans="1:17" x14ac:dyDescent="0.3">
      <c r="A44">
        <v>42</v>
      </c>
      <c r="B44">
        <f>IF(Scenarios!$B44="GR5",('BGF Values'!$E$8*Scenarios!C44),IF(Scenarios!$B44="GR20",('BGF Values'!$E$9*Scenarios!C44)))</f>
        <v>0</v>
      </c>
      <c r="C44">
        <f>IF(Scenarios!$B44="GR5",('BGF Values'!$E$8*Scenarios!D44),IF(Scenarios!$B44="GR20",('BGF Values'!$E$9*Scenarios!D44)))</f>
        <v>148.33075919999999</v>
      </c>
      <c r="D44">
        <f>IF(Scenarios!$B44="GR5",('BGF Values'!$E$8*Scenarios!E44),IF(Scenarios!$B44="GR20",('BGF Values'!$E$9*Scenarios!E44)))</f>
        <v>0</v>
      </c>
      <c r="E44">
        <f>IF(Scenarios!$B44="GR5",('BGF Values'!$E$8*Scenarios!F44),IF(Scenarios!$B44="GR20",('BGF Values'!$E$9*Scenarios!F44)))</f>
        <v>0</v>
      </c>
      <c r="F44">
        <f>IF(Scenarios!$G44="BC",('BGF Values'!$E$10*Scenarios!H44),IF(Scenarios!$G44="GS",('BGF Values'!$E$11*Scenarios!H44),IF(Scenarios!$G44="TRE",('BGF Values'!$E$13*Scenarios!H44/10))))</f>
        <v>41.01477525</v>
      </c>
      <c r="G44">
        <f>IF(Scenarios!$J44="BC",('BGF Values'!$E$10*Scenarios!K44),IF(Scenarios!$J44="GS",('BGF Values'!$E$11*Scenarios!K44),IF(Scenarios!$J44="TRE",('BGF Values'!$E$13*Scenarios!K44/10))))</f>
        <v>28.147189839999999</v>
      </c>
      <c r="H44">
        <f>IF(Scenarios!$M44="BC",('BGF Values'!$E$10*Scenarios!N44),IF(Scenarios!$M44="GS",('BGF Values'!$E$11*Scenarios!N44),IF(Scenarios!$M44="TRE",('BGF Values'!$E$13*Scenarios!N44/10))))</f>
        <v>38.247891600000003</v>
      </c>
      <c r="I44">
        <f>IF(Scenarios!$P44="BC",('BGF Values'!$E$10*Scenarios!Q44),IF(Scenarios!$P44="GS",('BGF Values'!$E$11*Scenarios!Q44),IF(Scenarios!$P44="TRE",('BGF Values'!$E$13*Scenarios!Q44/10))))</f>
        <v>32.204293200000002</v>
      </c>
      <c r="J44">
        <f>IF(Scenarios!$S44="BC",('BGF Values'!$E$10*Scenarios!T44),IF(Scenarios!$S44="GS",('BGF Values'!$E$11*Scenarios!T44),IF(Scenarios!$S44="TRE",('BGF Values'!$E$13*Scenarios!T44/10))))</f>
        <v>0.97999999999999987</v>
      </c>
      <c r="K44">
        <f>IF(Scenarios!$V44="BC",('BGF Values'!$E$10*Scenarios!W44),IF(Scenarios!$V44="GS",('BGF Values'!$E$11*Scenarios!W44),IF(Scenarios!$V44="TRE",('BGF Values'!$E$13*Scenarios!W44/10))))</f>
        <v>32.244061799999997</v>
      </c>
      <c r="L44">
        <f t="shared" si="0"/>
        <v>321.16897089000003</v>
      </c>
      <c r="M44">
        <f>'BGF Values'!$C$16*'BGF Values'!$E$13</f>
        <v>2430.6851225999999</v>
      </c>
      <c r="N44">
        <f>SUM(
  IF('[3]0102_Copy_of_Random_generation_'!$O44=999, 0, '[3]0102_Copy_of_Random_generation_'!$O44 - '[3]0102_Copy_of_Random_generation_'!$P44),
  IF('[3]0102_Copy_of_Random_generation_'!$W44=999, 0, '[3]0102_Copy_of_Random_generation_'!$W44 - '[3]0102_Copy_of_Random_generation_'!$X44),
  IF('[3]0102_Copy_of_Random_generation_'!$AE44=999, 0, '[3]0102_Copy_of_Random_generation_'!$AE44 - '[3]0102_Copy_of_Random_generation_'!$AF44),
  IF('[3]0102_Copy_of_Random_generation_'!$AM44=999, 0, '[3]0102_Copy_of_Random_generation_'!$AM44 - '[3]0102_Copy_of_Random_generation_'!$AN44),
  IF('[3]0102_Copy_of_Random_generation_'!$AU44=999, 0, '[3]0102_Copy_of_Random_generation_'!$AU44 - '[3]0102_Copy_of_Random_generation_'!$AV44),
  IF('[3]0102_Copy_of_Random_generation_'!$BC44=999, 0, '[3]0102_Copy_of_Random_generation_'!$BC44 - '[3]0102_Copy_of_Random_generation_'!$BD44)
)</f>
        <v>1</v>
      </c>
      <c r="O44">
        <f>N44*'BGF Values'!$E$14</f>
        <v>50</v>
      </c>
      <c r="P44">
        <f t="shared" si="1"/>
        <v>2801.8540934899997</v>
      </c>
      <c r="Q44">
        <f>P44/'BGF Values'!$C$17</f>
        <v>0.4474375748147556</v>
      </c>
    </row>
    <row r="45" spans="1:17" x14ac:dyDescent="0.3">
      <c r="A45">
        <v>43</v>
      </c>
      <c r="B45">
        <f>IF(Scenarios!$B45="GR5",('BGF Values'!$E$8*Scenarios!C45),IF(Scenarios!$B45="GR20",('BGF Values'!$E$9*Scenarios!C45)))</f>
        <v>0</v>
      </c>
      <c r="C45">
        <f>IF(Scenarios!$B45="GR5",('BGF Values'!$E$8*Scenarios!D45),IF(Scenarios!$B45="GR20",('BGF Values'!$E$9*Scenarios!D45)))</f>
        <v>247.21793199999999</v>
      </c>
      <c r="D45">
        <f>IF(Scenarios!$B45="GR5",('BGF Values'!$E$8*Scenarios!E45),IF(Scenarios!$B45="GR20",('BGF Values'!$E$9*Scenarios!E45)))</f>
        <v>0</v>
      </c>
      <c r="E45">
        <f>IF(Scenarios!$B45="GR5",('BGF Values'!$E$8*Scenarios!F45),IF(Scenarios!$B45="GR20",('BGF Values'!$E$9*Scenarios!F45)))</f>
        <v>0</v>
      </c>
      <c r="F45">
        <f>IF(Scenarios!$G45="BC",('BGF Values'!$E$10*Scenarios!H45),IF(Scenarios!$G45="GS",('BGF Values'!$E$11*Scenarios!H45),IF(Scenarios!$G45="TRE",('BGF Values'!$E$13*Scenarios!H45/10))))</f>
        <v>0</v>
      </c>
      <c r="G45">
        <f>IF(Scenarios!$J45="BC",('BGF Values'!$E$10*Scenarios!K45),IF(Scenarios!$J45="GS",('BGF Values'!$E$11*Scenarios!K45),IF(Scenarios!$J45="TRE",('BGF Values'!$E$13*Scenarios!K45/10))))</f>
        <v>2.94</v>
      </c>
      <c r="H45">
        <f>IF(Scenarios!$M45="BC",('BGF Values'!$E$10*Scenarios!N45),IF(Scenarios!$M45="GS",('BGF Values'!$E$11*Scenarios!N45),IF(Scenarios!$M45="TRE",('BGF Values'!$E$13*Scenarios!N45/10))))</f>
        <v>38.247891600000003</v>
      </c>
      <c r="I45">
        <f>IF(Scenarios!$P45="BC",('BGF Values'!$E$10*Scenarios!Q45),IF(Scenarios!$P45="GS",('BGF Values'!$E$11*Scenarios!Q45),IF(Scenarios!$P45="TRE",('BGF Values'!$E$13*Scenarios!Q45/10))))</f>
        <v>0.97999999999999987</v>
      </c>
      <c r="J45">
        <f>IF(Scenarios!$S45="BC",('BGF Values'!$E$10*Scenarios!T45),IF(Scenarios!$S45="GS",('BGF Values'!$E$11*Scenarios!T45),IF(Scenarios!$S45="TRE",('BGF Values'!$E$13*Scenarios!T45/10))))</f>
        <v>9.2001598799999993</v>
      </c>
      <c r="K45">
        <f>IF(Scenarios!$V45="BC",('BGF Values'!$E$10*Scenarios!W45),IF(Scenarios!$V45="GS",('BGF Values'!$E$11*Scenarios!W45),IF(Scenarios!$V45="TRE",('BGF Values'!$E$13*Scenarios!W45/10))))</f>
        <v>10.7480206</v>
      </c>
      <c r="L45">
        <f t="shared" si="0"/>
        <v>309.33400408</v>
      </c>
      <c r="M45">
        <f>'BGF Values'!$C$16*'BGF Values'!$E$13</f>
        <v>2430.6851225999999</v>
      </c>
      <c r="N45">
        <f>SUM(
  IF('[3]0102_Copy_of_Random_generation_'!$O45=999, 0, '[3]0102_Copy_of_Random_generation_'!$O45 - '[3]0102_Copy_of_Random_generation_'!$P45),
  IF('[3]0102_Copy_of_Random_generation_'!$W45=999, 0, '[3]0102_Copy_of_Random_generation_'!$W45 - '[3]0102_Copy_of_Random_generation_'!$X45),
  IF('[3]0102_Copy_of_Random_generation_'!$AE45=999, 0, '[3]0102_Copy_of_Random_generation_'!$AE45 - '[3]0102_Copy_of_Random_generation_'!$AF45),
  IF('[3]0102_Copy_of_Random_generation_'!$AM45=999, 0, '[3]0102_Copy_of_Random_generation_'!$AM45 - '[3]0102_Copy_of_Random_generation_'!$AN45),
  IF('[3]0102_Copy_of_Random_generation_'!$AU45=999, 0, '[3]0102_Copy_of_Random_generation_'!$AU45 - '[3]0102_Copy_of_Random_generation_'!$AV45),
  IF('[3]0102_Copy_of_Random_generation_'!$BC45=999, 0, '[3]0102_Copy_of_Random_generation_'!$BC45 - '[3]0102_Copy_of_Random_generation_'!$BD45)
)</f>
        <v>1</v>
      </c>
      <c r="O45">
        <f>N45*'BGF Values'!$E$14</f>
        <v>50</v>
      </c>
      <c r="P45">
        <f t="shared" si="1"/>
        <v>2790.0191266799998</v>
      </c>
      <c r="Q45">
        <f>P45/'BGF Values'!$C$17</f>
        <v>0.44554760885978917</v>
      </c>
    </row>
    <row r="46" spans="1:17" x14ac:dyDescent="0.3">
      <c r="A46">
        <v>44</v>
      </c>
      <c r="B46">
        <f>IF(Scenarios!$B46="GR5",('BGF Values'!$E$8*Scenarios!C46),IF(Scenarios!$B46="GR20",('BGF Values'!$E$9*Scenarios!C46)))</f>
        <v>0</v>
      </c>
      <c r="C46">
        <f>IF(Scenarios!$B46="GR5",('BGF Values'!$E$8*Scenarios!D46),IF(Scenarios!$B46="GR20",('BGF Values'!$E$9*Scenarios!D46)))</f>
        <v>0</v>
      </c>
      <c r="D46">
        <f>IF(Scenarios!$B46="GR5",('BGF Values'!$E$8*Scenarios!E46),IF(Scenarios!$B46="GR20",('BGF Values'!$E$9*Scenarios!E46)))</f>
        <v>252.98960349999999</v>
      </c>
      <c r="E46">
        <f>IF(Scenarios!$B46="GR5",('BGF Values'!$E$8*Scenarios!F46),IF(Scenarios!$B46="GR20",('BGF Values'!$E$9*Scenarios!F46)))</f>
        <v>0</v>
      </c>
      <c r="F46">
        <f>IF(Scenarios!$G46="BC",('BGF Values'!$E$10*Scenarios!H46),IF(Scenarios!$G46="GS",('BGF Values'!$E$11*Scenarios!H46),IF(Scenarios!$G46="TRE",('BGF Values'!$E$13*Scenarios!H46/10))))</f>
        <v>114.8413707</v>
      </c>
      <c r="G46">
        <f>IF(Scenarios!$J46="BC",('BGF Values'!$E$10*Scenarios!K46),IF(Scenarios!$J46="GS",('BGF Values'!$E$11*Scenarios!K46),IF(Scenarios!$J46="TRE",('BGF Values'!$E$13*Scenarios!K46/10))))</f>
        <v>30.157703399999999</v>
      </c>
      <c r="H46">
        <f>IF(Scenarios!$M46="BC",('BGF Values'!$E$10*Scenarios!N46),IF(Scenarios!$M46="GS",('BGF Values'!$E$11*Scenarios!N46),IF(Scenarios!$M46="TRE",('BGF Values'!$E$13*Scenarios!N46/10))))</f>
        <v>15.936621499999999</v>
      </c>
      <c r="I46">
        <f>IF(Scenarios!$P46="BC",('BGF Values'!$E$10*Scenarios!Q46),IF(Scenarios!$P46="GS",('BGF Values'!$E$11*Scenarios!Q46),IF(Scenarios!$P46="TRE",('BGF Values'!$E$13*Scenarios!Q46/10))))</f>
        <v>2.94</v>
      </c>
      <c r="J46">
        <f>IF(Scenarios!$S46="BC",('BGF Values'!$E$10*Scenarios!T46),IF(Scenarios!$S46="GS",('BGF Values'!$E$11*Scenarios!T46),IF(Scenarios!$S46="TRE",('BGF Values'!$E$13*Scenarios!T46/10))))</f>
        <v>110.40191855999998</v>
      </c>
      <c r="K46">
        <f>IF(Scenarios!$V46="BC",('BGF Values'!$E$10*Scenarios!W46),IF(Scenarios!$V46="GS",('BGF Values'!$E$11*Scenarios!W46),IF(Scenarios!$V46="TRE",('BGF Values'!$E$13*Scenarios!W46/10))))</f>
        <v>96.732185399999992</v>
      </c>
      <c r="L46">
        <f t="shared" si="0"/>
        <v>623.99940306000008</v>
      </c>
      <c r="M46">
        <f>'BGF Values'!$C$16*'BGF Values'!$E$13</f>
        <v>2430.6851225999999</v>
      </c>
      <c r="N46">
        <f>SUM(
  IF('[3]0102_Copy_of_Random_generation_'!$O46=999, 0, '[3]0102_Copy_of_Random_generation_'!$O46 - '[3]0102_Copy_of_Random_generation_'!$P46),
  IF('[3]0102_Copy_of_Random_generation_'!$W46=999, 0, '[3]0102_Copy_of_Random_generation_'!$W46 - '[3]0102_Copy_of_Random_generation_'!$X46),
  IF('[3]0102_Copy_of_Random_generation_'!$AE46=999, 0, '[3]0102_Copy_of_Random_generation_'!$AE46 - '[3]0102_Copy_of_Random_generation_'!$AF46),
  IF('[3]0102_Copy_of_Random_generation_'!$AM46=999, 0, '[3]0102_Copy_of_Random_generation_'!$AM46 - '[3]0102_Copy_of_Random_generation_'!$AN46),
  IF('[3]0102_Copy_of_Random_generation_'!$AU46=999, 0, '[3]0102_Copy_of_Random_generation_'!$AU46 - '[3]0102_Copy_of_Random_generation_'!$AV46),
  IF('[3]0102_Copy_of_Random_generation_'!$BC46=999, 0, '[3]0102_Copy_of_Random_generation_'!$BC46 - '[3]0102_Copy_of_Random_generation_'!$BD46)
)</f>
        <v>1</v>
      </c>
      <c r="O46">
        <f>N46*'BGF Values'!$E$14</f>
        <v>50</v>
      </c>
      <c r="P46">
        <f t="shared" si="1"/>
        <v>3104.68452566</v>
      </c>
      <c r="Q46">
        <f>P46/'BGF Values'!$C$17</f>
        <v>0.49579759272756307</v>
      </c>
    </row>
    <row r="47" spans="1:17" x14ac:dyDescent="0.3">
      <c r="A47">
        <v>45</v>
      </c>
      <c r="B47">
        <f>IF(Scenarios!$B47="GR5",('BGF Values'!$E$8*Scenarios!C47),IF(Scenarios!$B47="GR20",('BGF Values'!$E$9*Scenarios!C47)))</f>
        <v>469.42894899999999</v>
      </c>
      <c r="C47">
        <f>IF(Scenarios!$B47="GR5",('BGF Values'!$E$8*Scenarios!D47),IF(Scenarios!$B47="GR20",('BGF Values'!$E$9*Scenarios!D47)))</f>
        <v>247.21793199999999</v>
      </c>
      <c r="D47">
        <f>IF(Scenarios!$B47="GR5",('BGF Values'!$E$8*Scenarios!E47),IF(Scenarios!$B47="GR20",('BGF Values'!$E$9*Scenarios!E47)))</f>
        <v>0</v>
      </c>
      <c r="E47">
        <f>IF(Scenarios!$B47="GR5",('BGF Values'!$E$8*Scenarios!F47),IF(Scenarios!$B47="GR20",('BGF Values'!$E$9*Scenarios!F47)))</f>
        <v>460.55539449999998</v>
      </c>
      <c r="F47">
        <f>IF(Scenarios!$G47="BC",('BGF Values'!$E$10*Scenarios!H47),IF(Scenarios!$G47="GS",('BGF Values'!$E$11*Scenarios!H47),IF(Scenarios!$G47="TRE",('BGF Values'!$E$13*Scenarios!H47/10))))</f>
        <v>41.01477525</v>
      </c>
      <c r="G47">
        <f>IF(Scenarios!$J47="BC",('BGF Values'!$E$10*Scenarios!K47),IF(Scenarios!$J47="GS",('BGF Values'!$E$11*Scenarios!K47),IF(Scenarios!$J47="TRE",('BGF Values'!$E$13*Scenarios!K47/10))))</f>
        <v>0.97999999999999987</v>
      </c>
      <c r="H47">
        <f>IF(Scenarios!$M47="BC",('BGF Values'!$E$10*Scenarios!N47),IF(Scenarios!$M47="GS",('BGF Values'!$E$11*Scenarios!N47),IF(Scenarios!$M47="TRE",('BGF Values'!$E$13*Scenarios!N47/10))))</f>
        <v>12.749297200000001</v>
      </c>
      <c r="I47">
        <f>IF(Scenarios!$P47="BC",('BGF Values'!$E$10*Scenarios!Q47),IF(Scenarios!$P47="GS",('BGF Values'!$E$11*Scenarios!Q47),IF(Scenarios!$P47="TRE",('BGF Values'!$E$13*Scenarios!Q47/10))))</f>
        <v>0</v>
      </c>
      <c r="J47">
        <f>IF(Scenarios!$S47="BC",('BGF Values'!$E$10*Scenarios!T47),IF(Scenarios!$S47="GS",('BGF Values'!$E$11*Scenarios!T47),IF(Scenarios!$S47="TRE",('BGF Values'!$E$13*Scenarios!T47/10))))</f>
        <v>3.9199999999999995</v>
      </c>
      <c r="K47">
        <f>IF(Scenarios!$V47="BC",('BGF Values'!$E$10*Scenarios!W47),IF(Scenarios!$V47="GS",('BGF Values'!$E$11*Scenarios!W47),IF(Scenarios!$V47="TRE",('BGF Values'!$E$13*Scenarios!W47/10))))</f>
        <v>32.244061799999997</v>
      </c>
      <c r="L47">
        <f t="shared" si="0"/>
        <v>1268.1104097500001</v>
      </c>
      <c r="M47">
        <f>'BGF Values'!$C$16*'BGF Values'!$E$13</f>
        <v>2430.6851225999999</v>
      </c>
      <c r="N47">
        <f>SUM(
  IF('[3]0102_Copy_of_Random_generation_'!$O47=999, 0, '[3]0102_Copy_of_Random_generation_'!$O47 - '[3]0102_Copy_of_Random_generation_'!$P47),
  IF('[3]0102_Copy_of_Random_generation_'!$W47=999, 0, '[3]0102_Copy_of_Random_generation_'!$W47 - '[3]0102_Copy_of_Random_generation_'!$X47),
  IF('[3]0102_Copy_of_Random_generation_'!$AE47=999, 0, '[3]0102_Copy_of_Random_generation_'!$AE47 - '[3]0102_Copy_of_Random_generation_'!$AF47),
  IF('[3]0102_Copy_of_Random_generation_'!$AM47=999, 0, '[3]0102_Copy_of_Random_generation_'!$AM47 - '[3]0102_Copy_of_Random_generation_'!$AN47),
  IF('[3]0102_Copy_of_Random_generation_'!$AU47=999, 0, '[3]0102_Copy_of_Random_generation_'!$AU47 - '[3]0102_Copy_of_Random_generation_'!$AV47),
  IF('[3]0102_Copy_of_Random_generation_'!$BC47=999, 0, '[3]0102_Copy_of_Random_generation_'!$BC47 - '[3]0102_Copy_of_Random_generation_'!$BD47)
)</f>
        <v>2</v>
      </c>
      <c r="O47">
        <f>N47*'BGF Values'!$E$14</f>
        <v>100</v>
      </c>
      <c r="P47">
        <f t="shared" si="1"/>
        <v>3798.79553235</v>
      </c>
      <c r="Q47">
        <f>P47/'BGF Values'!$C$17</f>
        <v>0.6066425315154903</v>
      </c>
    </row>
    <row r="48" spans="1:17" x14ac:dyDescent="0.3">
      <c r="A48">
        <v>46</v>
      </c>
      <c r="B48">
        <f>IF(Scenarios!$B48="GR5",('BGF Values'!$E$8*Scenarios!C48),IF(Scenarios!$B48="GR20",('BGF Values'!$E$9*Scenarios!C48)))</f>
        <v>0</v>
      </c>
      <c r="C48">
        <f>IF(Scenarios!$B48="GR5",('BGF Values'!$E$8*Scenarios!D48),IF(Scenarios!$B48="GR20",('BGF Values'!$E$9*Scenarios!D48)))</f>
        <v>148.33075919999999</v>
      </c>
      <c r="D48">
        <f>IF(Scenarios!$B48="GR5",('BGF Values'!$E$8*Scenarios!E48),IF(Scenarios!$B48="GR20",('BGF Values'!$E$9*Scenarios!E48)))</f>
        <v>151.79376209999998</v>
      </c>
      <c r="E48">
        <f>IF(Scenarios!$B48="GR5",('BGF Values'!$E$8*Scenarios!F48),IF(Scenarios!$B48="GR20",('BGF Values'!$E$9*Scenarios!F48)))</f>
        <v>276.33323669999999</v>
      </c>
      <c r="F48">
        <f>IF(Scenarios!$G48="BC",('BGF Values'!$E$10*Scenarios!H48),IF(Scenarios!$G48="GS",('BGF Values'!$E$11*Scenarios!H48),IF(Scenarios!$G48="TRE",('BGF Values'!$E$13*Scenarios!H48/10))))</f>
        <v>82.029550499999999</v>
      </c>
      <c r="G48">
        <f>IF(Scenarios!$J48="BC",('BGF Values'!$E$10*Scenarios!K48),IF(Scenarios!$J48="GS",('BGF Values'!$E$11*Scenarios!K48),IF(Scenarios!$J48="TRE",('BGF Values'!$E$13*Scenarios!K48/10))))</f>
        <v>90.473110199999994</v>
      </c>
      <c r="H48">
        <f>IF(Scenarios!$M48="BC",('BGF Values'!$E$10*Scenarios!N48),IF(Scenarios!$M48="GS",('BGF Values'!$E$11*Scenarios!N48),IF(Scenarios!$M48="TRE",('BGF Values'!$E$13*Scenarios!N48/10))))</f>
        <v>86.057756099999992</v>
      </c>
      <c r="I48">
        <f>IF(Scenarios!$P48="BC",('BGF Values'!$E$10*Scenarios!Q48),IF(Scenarios!$P48="GS",('BGF Values'!$E$11*Scenarios!Q48),IF(Scenarios!$P48="TRE",('BGF Values'!$E$13*Scenarios!Q48/10))))</f>
        <v>9.6612879599999992</v>
      </c>
      <c r="J48">
        <f>IF(Scenarios!$S48="BC",('BGF Values'!$E$10*Scenarios!T48),IF(Scenarios!$S48="GS",('BGF Values'!$E$11*Scenarios!T48),IF(Scenarios!$S48="TRE",('BGF Values'!$E$13*Scenarios!T48/10))))</f>
        <v>138.00239819999999</v>
      </c>
      <c r="K48">
        <f>IF(Scenarios!$V48="BC",('BGF Values'!$E$10*Scenarios!W48),IF(Scenarios!$V48="GS",('BGF Values'!$E$11*Scenarios!W48),IF(Scenarios!$V48="TRE",('BGF Values'!$E$13*Scenarios!W48/10))))</f>
        <v>83.834560679999996</v>
      </c>
      <c r="L48">
        <f t="shared" si="0"/>
        <v>1066.5164216400001</v>
      </c>
      <c r="M48">
        <f>'BGF Values'!$C$16*'BGF Values'!$E$13</f>
        <v>2430.6851225999999</v>
      </c>
      <c r="N48">
        <f>SUM(
  IF('[3]0102_Copy_of_Random_generation_'!$O48=999, 0, '[3]0102_Copy_of_Random_generation_'!$O48 - '[3]0102_Copy_of_Random_generation_'!$P48),
  IF('[3]0102_Copy_of_Random_generation_'!$W48=999, 0, '[3]0102_Copy_of_Random_generation_'!$W48 - '[3]0102_Copy_of_Random_generation_'!$X48),
  IF('[3]0102_Copy_of_Random_generation_'!$AE48=999, 0, '[3]0102_Copy_of_Random_generation_'!$AE48 - '[3]0102_Copy_of_Random_generation_'!$AF48),
  IF('[3]0102_Copy_of_Random_generation_'!$AM48=999, 0, '[3]0102_Copy_of_Random_generation_'!$AM48 - '[3]0102_Copy_of_Random_generation_'!$AN48),
  IF('[3]0102_Copy_of_Random_generation_'!$AU48=999, 0, '[3]0102_Copy_of_Random_generation_'!$AU48 - '[3]0102_Copy_of_Random_generation_'!$AV48),
  IF('[3]0102_Copy_of_Random_generation_'!$BC48=999, 0, '[3]0102_Copy_of_Random_generation_'!$BC48 - '[3]0102_Copy_of_Random_generation_'!$BD48)
)</f>
        <v>0</v>
      </c>
      <c r="O48">
        <f>N48*'BGF Values'!$E$14</f>
        <v>0</v>
      </c>
      <c r="P48">
        <f t="shared" si="1"/>
        <v>3497.2015442399997</v>
      </c>
      <c r="Q48">
        <f>P48/'BGF Values'!$C$17</f>
        <v>0.55847996554455437</v>
      </c>
    </row>
    <row r="49" spans="1:17" x14ac:dyDescent="0.3">
      <c r="A49">
        <v>47</v>
      </c>
      <c r="B49">
        <f>IF(Scenarios!$B49="GR5",('BGF Values'!$E$8*Scenarios!C49),IF(Scenarios!$B49="GR20",('BGF Values'!$E$9*Scenarios!C49)))</f>
        <v>469.42894899999999</v>
      </c>
      <c r="C49">
        <f>IF(Scenarios!$B49="GR5",('BGF Values'!$E$8*Scenarios!D49),IF(Scenarios!$B49="GR20",('BGF Values'!$E$9*Scenarios!D49)))</f>
        <v>0</v>
      </c>
      <c r="D49">
        <f>IF(Scenarios!$B49="GR5",('BGF Values'!$E$8*Scenarios!E49),IF(Scenarios!$B49="GR20",('BGF Values'!$E$9*Scenarios!E49)))</f>
        <v>0</v>
      </c>
      <c r="E49">
        <f>IF(Scenarios!$B49="GR5",('BGF Values'!$E$8*Scenarios!F49),IF(Scenarios!$B49="GR20",('BGF Values'!$E$9*Scenarios!F49)))</f>
        <v>460.55539449999998</v>
      </c>
      <c r="F49">
        <f>IF(Scenarios!$G49="BC",('BGF Values'!$E$10*Scenarios!H49),IF(Scenarios!$G49="GS",('BGF Values'!$E$11*Scenarios!H49),IF(Scenarios!$G49="TRE",('BGF Values'!$E$13*Scenarios!H49/10))))</f>
        <v>38.280456899999997</v>
      </c>
      <c r="G49">
        <f>IF(Scenarios!$J49="BC",('BGF Values'!$E$10*Scenarios!K49),IF(Scenarios!$J49="GS",('BGF Values'!$E$11*Scenarios!K49),IF(Scenarios!$J49="TRE",('BGF Values'!$E$13*Scenarios!K49/10))))</f>
        <v>16.084108480000001</v>
      </c>
      <c r="H49">
        <f>IF(Scenarios!$M49="BC",('BGF Values'!$E$10*Scenarios!N49),IF(Scenarios!$M49="GS",('BGF Values'!$E$11*Scenarios!N49),IF(Scenarios!$M49="TRE",('BGF Values'!$E$13*Scenarios!N49/10))))</f>
        <v>133.86762060000001</v>
      </c>
      <c r="I49">
        <f>IF(Scenarios!$P49="BC",('BGF Values'!$E$10*Scenarios!Q49),IF(Scenarios!$P49="GS",('BGF Values'!$E$11*Scenarios!Q49),IF(Scenarios!$P49="TRE",('BGF Values'!$E$13*Scenarios!Q49/10))))</f>
        <v>25.76343456</v>
      </c>
      <c r="J49">
        <f>IF(Scenarios!$S49="BC",('BGF Values'!$E$10*Scenarios!T49),IF(Scenarios!$S49="GS",('BGF Values'!$E$11*Scenarios!T49),IF(Scenarios!$S49="TRE",('BGF Values'!$E$13*Scenarios!T49/10))))</f>
        <v>55.200959279999992</v>
      </c>
      <c r="K49">
        <f>IF(Scenarios!$V49="BC",('BGF Values'!$E$10*Scenarios!W49),IF(Scenarios!$V49="GS",('BGF Values'!$E$11*Scenarios!W49),IF(Scenarios!$V49="TRE",('BGF Values'!$E$13*Scenarios!W49/10))))</f>
        <v>21.496041200000001</v>
      </c>
      <c r="L49">
        <f t="shared" si="0"/>
        <v>1220.6769645200002</v>
      </c>
      <c r="M49">
        <f>'BGF Values'!$C$16*'BGF Values'!$E$13</f>
        <v>2430.6851225999999</v>
      </c>
      <c r="N49">
        <f>SUM(
  IF('[3]0102_Copy_of_Random_generation_'!$O49=999, 0, '[3]0102_Copy_of_Random_generation_'!$O49 - '[3]0102_Copy_of_Random_generation_'!$P49),
  IF('[3]0102_Copy_of_Random_generation_'!$W49=999, 0, '[3]0102_Copy_of_Random_generation_'!$W49 - '[3]0102_Copy_of_Random_generation_'!$X49),
  IF('[3]0102_Copy_of_Random_generation_'!$AE49=999, 0, '[3]0102_Copy_of_Random_generation_'!$AE49 - '[3]0102_Copy_of_Random_generation_'!$AF49),
  IF('[3]0102_Copy_of_Random_generation_'!$AM49=999, 0, '[3]0102_Copy_of_Random_generation_'!$AM49 - '[3]0102_Copy_of_Random_generation_'!$AN49),
  IF('[3]0102_Copy_of_Random_generation_'!$AU49=999, 0, '[3]0102_Copy_of_Random_generation_'!$AU49 - '[3]0102_Copy_of_Random_generation_'!$AV49),
  IF('[3]0102_Copy_of_Random_generation_'!$BC49=999, 0, '[3]0102_Copy_of_Random_generation_'!$BC49 - '[3]0102_Copy_of_Random_generation_'!$BD49)
)</f>
        <v>0</v>
      </c>
      <c r="O49">
        <f>N49*'BGF Values'!$E$14</f>
        <v>0</v>
      </c>
      <c r="P49">
        <f t="shared" si="1"/>
        <v>3651.3620871200001</v>
      </c>
      <c r="Q49">
        <f>P49/'BGF Values'!$C$17</f>
        <v>0.58309838503992339</v>
      </c>
    </row>
    <row r="50" spans="1:17" x14ac:dyDescent="0.3">
      <c r="A50">
        <v>48</v>
      </c>
      <c r="B50">
        <f>IF(Scenarios!$B50="GR5",('BGF Values'!$E$8*Scenarios!C50),IF(Scenarios!$B50="GR20",('BGF Values'!$E$9*Scenarios!C50)))</f>
        <v>0</v>
      </c>
      <c r="C50">
        <f>IF(Scenarios!$B50="GR5",('BGF Values'!$E$8*Scenarios!D50),IF(Scenarios!$B50="GR20",('BGF Values'!$E$9*Scenarios!D50)))</f>
        <v>0</v>
      </c>
      <c r="D50">
        <f>IF(Scenarios!$B50="GR5",('BGF Values'!$E$8*Scenarios!E50),IF(Scenarios!$B50="GR20",('BGF Values'!$E$9*Scenarios!E50)))</f>
        <v>0</v>
      </c>
      <c r="E50">
        <f>IF(Scenarios!$B50="GR5",('BGF Values'!$E$8*Scenarios!F50),IF(Scenarios!$B50="GR20",('BGF Values'!$E$9*Scenarios!F50)))</f>
        <v>460.55539449999998</v>
      </c>
      <c r="F50">
        <f>IF(Scenarios!$G50="BC",('BGF Values'!$E$10*Scenarios!H50),IF(Scenarios!$G50="GS",('BGF Values'!$E$11*Scenarios!H50),IF(Scenarios!$G50="TRE",('BGF Values'!$E$13*Scenarios!H50/10))))</f>
        <v>8.2029550499999999</v>
      </c>
      <c r="G50">
        <f>IF(Scenarios!$J50="BC",('BGF Values'!$E$10*Scenarios!K50),IF(Scenarios!$J50="GS",('BGF Values'!$E$11*Scenarios!K50),IF(Scenarios!$J50="TRE",('BGF Values'!$E$13*Scenarios!K50/10))))</f>
        <v>28.147189839999999</v>
      </c>
      <c r="H50">
        <f>IF(Scenarios!$M50="BC",('BGF Values'!$E$10*Scenarios!N50),IF(Scenarios!$M50="GS",('BGF Values'!$E$11*Scenarios!N50),IF(Scenarios!$M50="TRE",('BGF Values'!$E$13*Scenarios!N50/10))))</f>
        <v>0</v>
      </c>
      <c r="I50">
        <f>IF(Scenarios!$P50="BC",('BGF Values'!$E$10*Scenarios!Q50),IF(Scenarios!$P50="GS",('BGF Values'!$E$11*Scenarios!Q50),IF(Scenarios!$P50="TRE",('BGF Values'!$E$13*Scenarios!Q50/10))))</f>
        <v>0.97999999999999987</v>
      </c>
      <c r="J50">
        <f>IF(Scenarios!$S50="BC",('BGF Values'!$E$10*Scenarios!T50),IF(Scenarios!$S50="GS",('BGF Values'!$E$11*Scenarios!T50),IF(Scenarios!$S50="TRE",('BGF Values'!$E$13*Scenarios!T50/10))))</f>
        <v>1.9599999999999997</v>
      </c>
      <c r="K50">
        <f>IF(Scenarios!$V50="BC",('BGF Values'!$E$10*Scenarios!W50),IF(Scenarios!$V50="GS",('BGF Values'!$E$11*Scenarios!W50),IF(Scenarios!$V50="TRE",('BGF Values'!$E$13*Scenarios!W50/10))))</f>
        <v>2.1496041199999998</v>
      </c>
      <c r="L50">
        <f t="shared" si="0"/>
        <v>501.99514350999999</v>
      </c>
      <c r="M50">
        <f>'BGF Values'!$C$16*'BGF Values'!$E$13</f>
        <v>2430.6851225999999</v>
      </c>
      <c r="N50">
        <f>SUM(
  IF('[3]0102_Copy_of_Random_generation_'!$O50=999, 0, '[3]0102_Copy_of_Random_generation_'!$O50 - '[3]0102_Copy_of_Random_generation_'!$P50),
  IF('[3]0102_Copy_of_Random_generation_'!$W50=999, 0, '[3]0102_Copy_of_Random_generation_'!$W50 - '[3]0102_Copy_of_Random_generation_'!$X50),
  IF('[3]0102_Copy_of_Random_generation_'!$AE50=999, 0, '[3]0102_Copy_of_Random_generation_'!$AE50 - '[3]0102_Copy_of_Random_generation_'!$AF50),
  IF('[3]0102_Copy_of_Random_generation_'!$AM50=999, 0, '[3]0102_Copy_of_Random_generation_'!$AM50 - '[3]0102_Copy_of_Random_generation_'!$AN50),
  IF('[3]0102_Copy_of_Random_generation_'!$AU50=999, 0, '[3]0102_Copy_of_Random_generation_'!$AU50 - '[3]0102_Copy_of_Random_generation_'!$AV50),
  IF('[3]0102_Copy_of_Random_generation_'!$BC50=999, 0, '[3]0102_Copy_of_Random_generation_'!$BC50 - '[3]0102_Copy_of_Random_generation_'!$BD50)
)</f>
        <v>1</v>
      </c>
      <c r="O50">
        <f>N50*'BGF Values'!$E$14</f>
        <v>50</v>
      </c>
      <c r="P50">
        <f t="shared" si="1"/>
        <v>2982.68026611</v>
      </c>
      <c r="Q50">
        <f>P50/'BGF Values'!$C$17</f>
        <v>0.47631431908495692</v>
      </c>
    </row>
    <row r="51" spans="1:17" x14ac:dyDescent="0.3">
      <c r="A51">
        <v>49</v>
      </c>
      <c r="B51">
        <f>IF(Scenarios!$B51="GR5",('BGF Values'!$E$8*Scenarios!C51),IF(Scenarios!$B51="GR20",('BGF Values'!$E$9*Scenarios!C51)))</f>
        <v>0</v>
      </c>
      <c r="C51">
        <f>IF(Scenarios!$B51="GR5",('BGF Values'!$E$8*Scenarios!D51),IF(Scenarios!$B51="GR20",('BGF Values'!$E$9*Scenarios!D51)))</f>
        <v>0</v>
      </c>
      <c r="D51">
        <f>IF(Scenarios!$B51="GR5",('BGF Values'!$E$8*Scenarios!E51),IF(Scenarios!$B51="GR20",('BGF Values'!$E$9*Scenarios!E51)))</f>
        <v>0</v>
      </c>
      <c r="E51">
        <f>IF(Scenarios!$B51="GR5",('BGF Values'!$E$8*Scenarios!F51),IF(Scenarios!$B51="GR20",('BGF Values'!$E$9*Scenarios!F51)))</f>
        <v>460.55539449999998</v>
      </c>
      <c r="F51">
        <f>IF(Scenarios!$G51="BC",('BGF Values'!$E$10*Scenarios!H51),IF(Scenarios!$G51="GS",('BGF Values'!$E$11*Scenarios!H51),IF(Scenarios!$G51="TRE",('BGF Values'!$E$13*Scenarios!H51/10))))</f>
        <v>32.8118202</v>
      </c>
      <c r="G51">
        <f>IF(Scenarios!$J51="BC",('BGF Values'!$E$10*Scenarios!K51),IF(Scenarios!$J51="GS",('BGF Values'!$E$11*Scenarios!K51),IF(Scenarios!$J51="TRE",('BGF Values'!$E$13*Scenarios!K51/10))))</f>
        <v>12.06308136</v>
      </c>
      <c r="H51">
        <f>IF(Scenarios!$M51="BC",('BGF Values'!$E$10*Scenarios!N51),IF(Scenarios!$M51="GS",('BGF Values'!$E$11*Scenarios!N51),IF(Scenarios!$M51="TRE",('BGF Values'!$E$13*Scenarios!N51/10))))</f>
        <v>25.498594400000002</v>
      </c>
      <c r="I51">
        <f>IF(Scenarios!$P51="BC",('BGF Values'!$E$10*Scenarios!Q51),IF(Scenarios!$P51="GS",('BGF Values'!$E$11*Scenarios!Q51),IF(Scenarios!$P51="TRE",('BGF Values'!$E$13*Scenarios!Q51/10))))</f>
        <v>135.25803144</v>
      </c>
      <c r="J51">
        <f>IF(Scenarios!$S51="BC",('BGF Values'!$E$10*Scenarios!T51),IF(Scenarios!$S51="GS",('BGF Values'!$E$11*Scenarios!T51),IF(Scenarios!$S51="TRE",('BGF Values'!$E$13*Scenarios!T51/10))))</f>
        <v>2.94</v>
      </c>
      <c r="K51">
        <f>IF(Scenarios!$V51="BC",('BGF Values'!$E$10*Scenarios!W51),IF(Scenarios!$V51="GS",('BGF Values'!$E$11*Scenarios!W51),IF(Scenarios!$V51="TRE",('BGF Values'!$E$13*Scenarios!W51/10))))</f>
        <v>19.346437080000001</v>
      </c>
      <c r="L51">
        <f t="shared" si="0"/>
        <v>688.47335898000006</v>
      </c>
      <c r="M51">
        <f>'BGF Values'!$C$16*'BGF Values'!$E$13</f>
        <v>2430.6851225999999</v>
      </c>
      <c r="N51">
        <f>SUM(
  IF('[3]0102_Copy_of_Random_generation_'!$O51=999, 0, '[3]0102_Copy_of_Random_generation_'!$O51 - '[3]0102_Copy_of_Random_generation_'!$P51),
  IF('[3]0102_Copy_of_Random_generation_'!$W51=999, 0, '[3]0102_Copy_of_Random_generation_'!$W51 - '[3]0102_Copy_of_Random_generation_'!$X51),
  IF('[3]0102_Copy_of_Random_generation_'!$AE51=999, 0, '[3]0102_Copy_of_Random_generation_'!$AE51 - '[3]0102_Copy_of_Random_generation_'!$AF51),
  IF('[3]0102_Copy_of_Random_generation_'!$AM51=999, 0, '[3]0102_Copy_of_Random_generation_'!$AM51 - '[3]0102_Copy_of_Random_generation_'!$AN51),
  IF('[3]0102_Copy_of_Random_generation_'!$AU51=999, 0, '[3]0102_Copy_of_Random_generation_'!$AU51 - '[3]0102_Copy_of_Random_generation_'!$AV51),
  IF('[3]0102_Copy_of_Random_generation_'!$BC51=999, 0, '[3]0102_Copy_of_Random_generation_'!$BC51 - '[3]0102_Copy_of_Random_generation_'!$BD51)
)</f>
        <v>1</v>
      </c>
      <c r="O51">
        <f>N51*'BGF Values'!$E$14</f>
        <v>50</v>
      </c>
      <c r="P51">
        <f t="shared" si="1"/>
        <v>3169.1584815799997</v>
      </c>
      <c r="Q51">
        <f>P51/'BGF Values'!$C$17</f>
        <v>0.50609365723091659</v>
      </c>
    </row>
    <row r="52" spans="1:17" x14ac:dyDescent="0.3">
      <c r="A52">
        <v>50</v>
      </c>
      <c r="B52">
        <f>IF(Scenarios!$B52="GR5",('BGF Values'!$E$8*Scenarios!C52),IF(Scenarios!$B52="GR20",('BGF Values'!$E$9*Scenarios!C52)))</f>
        <v>281.65736939999999</v>
      </c>
      <c r="C52">
        <f>IF(Scenarios!$B52="GR5",('BGF Values'!$E$8*Scenarios!D52),IF(Scenarios!$B52="GR20",('BGF Values'!$E$9*Scenarios!D52)))</f>
        <v>0</v>
      </c>
      <c r="D52">
        <f>IF(Scenarios!$B52="GR5",('BGF Values'!$E$8*Scenarios!E52),IF(Scenarios!$B52="GR20",('BGF Values'!$E$9*Scenarios!E52)))</f>
        <v>0</v>
      </c>
      <c r="E52">
        <f>IF(Scenarios!$B52="GR5",('BGF Values'!$E$8*Scenarios!F52),IF(Scenarios!$B52="GR20",('BGF Values'!$E$9*Scenarios!F52)))</f>
        <v>276.33323669999999</v>
      </c>
      <c r="F52">
        <f>IF(Scenarios!$G52="BC",('BGF Values'!$E$10*Scenarios!H52),IF(Scenarios!$G52="GS",('BGF Values'!$E$11*Scenarios!H52),IF(Scenarios!$G52="TRE",('BGF Values'!$E$13*Scenarios!H52/10))))</f>
        <v>0</v>
      </c>
      <c r="G52">
        <f>IF(Scenarios!$J52="BC",('BGF Values'!$E$10*Scenarios!K52),IF(Scenarios!$J52="GS",('BGF Values'!$E$11*Scenarios!K52),IF(Scenarios!$J52="TRE",('BGF Values'!$E$13*Scenarios!K52/10))))</f>
        <v>66.346947479999997</v>
      </c>
      <c r="H52">
        <f>IF(Scenarios!$M52="BC",('BGF Values'!$E$10*Scenarios!N52),IF(Scenarios!$M52="GS",('BGF Values'!$E$11*Scenarios!N52),IF(Scenarios!$M52="TRE",('BGF Values'!$E$13*Scenarios!N52/10))))</f>
        <v>44.622540200000003</v>
      </c>
      <c r="I52">
        <f>IF(Scenarios!$P52="BC",('BGF Values'!$E$10*Scenarios!Q52),IF(Scenarios!$P52="GS",('BGF Values'!$E$11*Scenarios!Q52),IF(Scenarios!$P52="TRE",('BGF Values'!$E$13*Scenarios!Q52/10))))</f>
        <v>0</v>
      </c>
      <c r="J52">
        <f>IF(Scenarios!$S52="BC",('BGF Values'!$E$10*Scenarios!T52),IF(Scenarios!$S52="GS",('BGF Values'!$E$11*Scenarios!T52),IF(Scenarios!$S52="TRE",('BGF Values'!$E$13*Scenarios!T52/10))))</f>
        <v>33.733919559999997</v>
      </c>
      <c r="K52">
        <f>IF(Scenarios!$V52="BC",('BGF Values'!$E$10*Scenarios!W52),IF(Scenarios!$V52="GS",('BGF Values'!$E$11*Scenarios!W52),IF(Scenarios!$V52="TRE",('BGF Values'!$E$13*Scenarios!W52/10))))</f>
        <v>19.346437080000001</v>
      </c>
      <c r="L52">
        <f t="shared" si="0"/>
        <v>722.04045041999996</v>
      </c>
      <c r="M52">
        <f>'BGF Values'!$C$16*'BGF Values'!$E$13</f>
        <v>2430.6851225999999</v>
      </c>
      <c r="N52">
        <f>SUM(
  IF('[3]0102_Copy_of_Random_generation_'!$O52=999, 0, '[3]0102_Copy_of_Random_generation_'!$O52 - '[3]0102_Copy_of_Random_generation_'!$P52),
  IF('[3]0102_Copy_of_Random_generation_'!$W52=999, 0, '[3]0102_Copy_of_Random_generation_'!$W52 - '[3]0102_Copy_of_Random_generation_'!$X52),
  IF('[3]0102_Copy_of_Random_generation_'!$AE52=999, 0, '[3]0102_Copy_of_Random_generation_'!$AE52 - '[3]0102_Copy_of_Random_generation_'!$AF52),
  IF('[3]0102_Copy_of_Random_generation_'!$AM52=999, 0, '[3]0102_Copy_of_Random_generation_'!$AM52 - '[3]0102_Copy_of_Random_generation_'!$AN52),
  IF('[3]0102_Copy_of_Random_generation_'!$AU52=999, 0, '[3]0102_Copy_of_Random_generation_'!$AU52 - '[3]0102_Copy_of_Random_generation_'!$AV52),
  IF('[3]0102_Copy_of_Random_generation_'!$BC52=999, 0, '[3]0102_Copy_of_Random_generation_'!$BC52 - '[3]0102_Copy_of_Random_generation_'!$BD52)
)</f>
        <v>0</v>
      </c>
      <c r="O52">
        <f>N52*'BGF Values'!$E$14</f>
        <v>0</v>
      </c>
      <c r="P52">
        <f t="shared" si="1"/>
        <v>3152.72557302</v>
      </c>
      <c r="Q52">
        <f>P52/'BGF Values'!$C$17</f>
        <v>0.50346943037687641</v>
      </c>
    </row>
    <row r="53" spans="1:17" x14ac:dyDescent="0.3">
      <c r="A53">
        <v>51</v>
      </c>
      <c r="B53">
        <f>IF(Scenarios!$B53="GR5",('BGF Values'!$E$8*Scenarios!C53),IF(Scenarios!$B53="GR20",('BGF Values'!$E$9*Scenarios!C53)))</f>
        <v>469.42894899999999</v>
      </c>
      <c r="C53">
        <f>IF(Scenarios!$B53="GR5",('BGF Values'!$E$8*Scenarios!D53),IF(Scenarios!$B53="GR20",('BGF Values'!$E$9*Scenarios!D53)))</f>
        <v>0</v>
      </c>
      <c r="D53">
        <f>IF(Scenarios!$B53="GR5",('BGF Values'!$E$8*Scenarios!E53),IF(Scenarios!$B53="GR20",('BGF Values'!$E$9*Scenarios!E53)))</f>
        <v>252.98960349999999</v>
      </c>
      <c r="E53">
        <f>IF(Scenarios!$B53="GR5",('BGF Values'!$E$8*Scenarios!F53),IF(Scenarios!$B53="GR20",('BGF Values'!$E$9*Scenarios!F53)))</f>
        <v>460.55539449999998</v>
      </c>
      <c r="F53">
        <f>IF(Scenarios!$G53="BC",('BGF Values'!$E$10*Scenarios!H53),IF(Scenarios!$G53="GS",('BGF Values'!$E$11*Scenarios!H53),IF(Scenarios!$G53="TRE",('BGF Values'!$E$13*Scenarios!H53/10))))</f>
        <v>2.7343183500000001</v>
      </c>
      <c r="G53">
        <f>IF(Scenarios!$J53="BC",('BGF Values'!$E$10*Scenarios!K53),IF(Scenarios!$J53="GS",('BGF Values'!$E$11*Scenarios!K53),IF(Scenarios!$J53="TRE",('BGF Values'!$E$13*Scenarios!K53/10))))</f>
        <v>0</v>
      </c>
      <c r="H53">
        <f>IF(Scenarios!$M53="BC",('BGF Values'!$E$10*Scenarios!N53),IF(Scenarios!$M53="GS",('BGF Values'!$E$11*Scenarios!N53),IF(Scenarios!$M53="TRE",('BGF Values'!$E$13*Scenarios!N53/10))))</f>
        <v>47.809864499999996</v>
      </c>
      <c r="I53">
        <f>IF(Scenarios!$P53="BC",('BGF Values'!$E$10*Scenarios!Q53),IF(Scenarios!$P53="GS",('BGF Values'!$E$11*Scenarios!Q53),IF(Scenarios!$P53="TRE",('BGF Values'!$E$13*Scenarios!Q53/10))))</f>
        <v>86.951591640000004</v>
      </c>
      <c r="J53">
        <f>IF(Scenarios!$S53="BC",('BGF Values'!$E$10*Scenarios!T53),IF(Scenarios!$S53="GS",('BGF Values'!$E$11*Scenarios!T53),IF(Scenarios!$S53="TRE",('BGF Values'!$E$13*Scenarios!T53/10))))</f>
        <v>21.467039719999999</v>
      </c>
      <c r="K53">
        <f>IF(Scenarios!$V53="BC",('BGF Values'!$E$10*Scenarios!W53),IF(Scenarios!$V53="GS",('BGF Values'!$E$11*Scenarios!W53),IF(Scenarios!$V53="TRE",('BGF Values'!$E$13*Scenarios!W53/10))))</f>
        <v>21.496041200000001</v>
      </c>
      <c r="L53">
        <f t="shared" si="0"/>
        <v>1363.43280241</v>
      </c>
      <c r="M53">
        <f>'BGF Values'!$C$16*'BGF Values'!$E$13</f>
        <v>2430.6851225999999</v>
      </c>
      <c r="N53">
        <f>SUM(
  IF('[3]0102_Copy_of_Random_generation_'!$O53=999, 0, '[3]0102_Copy_of_Random_generation_'!$O53 - '[3]0102_Copy_of_Random_generation_'!$P53),
  IF('[3]0102_Copy_of_Random_generation_'!$W53=999, 0, '[3]0102_Copy_of_Random_generation_'!$W53 - '[3]0102_Copy_of_Random_generation_'!$X53),
  IF('[3]0102_Copy_of_Random_generation_'!$AE53=999, 0, '[3]0102_Copy_of_Random_generation_'!$AE53 - '[3]0102_Copy_of_Random_generation_'!$AF53),
  IF('[3]0102_Copy_of_Random_generation_'!$AM53=999, 0, '[3]0102_Copy_of_Random_generation_'!$AM53 - '[3]0102_Copy_of_Random_generation_'!$AN53),
  IF('[3]0102_Copy_of_Random_generation_'!$AU53=999, 0, '[3]0102_Copy_of_Random_generation_'!$AU53 - '[3]0102_Copy_of_Random_generation_'!$AV53),
  IF('[3]0102_Copy_of_Random_generation_'!$BC53=999, 0, '[3]0102_Copy_of_Random_generation_'!$BC53 - '[3]0102_Copy_of_Random_generation_'!$BD53)
)</f>
        <v>0</v>
      </c>
      <c r="O53">
        <f>N53*'BGF Values'!$E$14</f>
        <v>0</v>
      </c>
      <c r="P53">
        <f t="shared" si="1"/>
        <v>3794.1179250099999</v>
      </c>
      <c r="Q53">
        <f>P53/'BGF Values'!$C$17</f>
        <v>0.60589554854838712</v>
      </c>
    </row>
    <row r="54" spans="1:17" x14ac:dyDescent="0.3">
      <c r="A54">
        <v>52</v>
      </c>
      <c r="B54">
        <f>IF(Scenarios!$B54="GR5",('BGF Values'!$E$8*Scenarios!C54),IF(Scenarios!$B54="GR20",('BGF Values'!$E$9*Scenarios!C54)))</f>
        <v>0</v>
      </c>
      <c r="C54">
        <f>IF(Scenarios!$B54="GR5",('BGF Values'!$E$8*Scenarios!D54),IF(Scenarios!$B54="GR20",('BGF Values'!$E$9*Scenarios!D54)))</f>
        <v>0</v>
      </c>
      <c r="D54">
        <f>IF(Scenarios!$B54="GR5",('BGF Values'!$E$8*Scenarios!E54),IF(Scenarios!$B54="GR20",('BGF Values'!$E$9*Scenarios!E54)))</f>
        <v>252.98960349999999</v>
      </c>
      <c r="E54">
        <f>IF(Scenarios!$B54="GR5",('BGF Values'!$E$8*Scenarios!F54),IF(Scenarios!$B54="GR20",('BGF Values'!$E$9*Scenarios!F54)))</f>
        <v>0</v>
      </c>
      <c r="F54">
        <f>IF(Scenarios!$G54="BC",('BGF Values'!$E$10*Scenarios!H54),IF(Scenarios!$G54="GS",('BGF Values'!$E$11*Scenarios!H54),IF(Scenarios!$G54="TRE",('BGF Values'!$E$13*Scenarios!H54/10))))</f>
        <v>13.671591749999999</v>
      </c>
      <c r="G54">
        <f>IF(Scenarios!$J54="BC",('BGF Values'!$E$10*Scenarios!K54),IF(Scenarios!$J54="GS",('BGF Values'!$E$11*Scenarios!K54),IF(Scenarios!$J54="TRE",('BGF Values'!$E$13*Scenarios!K54/10))))</f>
        <v>22.11564916</v>
      </c>
      <c r="H54">
        <f>IF(Scenarios!$M54="BC",('BGF Values'!$E$10*Scenarios!N54),IF(Scenarios!$M54="GS",('BGF Values'!$E$11*Scenarios!N54),IF(Scenarios!$M54="TRE",('BGF Values'!$E$13*Scenarios!N54/10))))</f>
        <v>3.9199999999999995</v>
      </c>
      <c r="I54">
        <f>IF(Scenarios!$P54="BC",('BGF Values'!$E$10*Scenarios!Q54),IF(Scenarios!$P54="GS",('BGF Values'!$E$11*Scenarios!Q54),IF(Scenarios!$P54="TRE",('BGF Values'!$E$13*Scenarios!Q54/10))))</f>
        <v>19.322575919999998</v>
      </c>
      <c r="J54">
        <f>IF(Scenarios!$S54="BC",('BGF Values'!$E$10*Scenarios!T54),IF(Scenarios!$S54="GS",('BGF Values'!$E$11*Scenarios!T54),IF(Scenarios!$S54="TRE",('BGF Values'!$E$13*Scenarios!T54/10))))</f>
        <v>21.467039719999999</v>
      </c>
      <c r="K54">
        <f>IF(Scenarios!$V54="BC",('BGF Values'!$E$10*Scenarios!W54),IF(Scenarios!$V54="GS",('BGF Values'!$E$11*Scenarios!W54),IF(Scenarios!$V54="TRE",('BGF Values'!$E$13*Scenarios!W54/10))))</f>
        <v>45.14168652</v>
      </c>
      <c r="L54">
        <f t="shared" si="0"/>
        <v>378.62814657000001</v>
      </c>
      <c r="M54">
        <f>'BGF Values'!$C$16*'BGF Values'!$E$13</f>
        <v>2430.6851225999999</v>
      </c>
      <c r="N54">
        <f>SUM(
  IF('[3]0102_Copy_of_Random_generation_'!$O54=999, 0, '[3]0102_Copy_of_Random_generation_'!$O54 - '[3]0102_Copy_of_Random_generation_'!$P54),
  IF('[3]0102_Copy_of_Random_generation_'!$W54=999, 0, '[3]0102_Copy_of_Random_generation_'!$W54 - '[3]0102_Copy_of_Random_generation_'!$X54),
  IF('[3]0102_Copy_of_Random_generation_'!$AE54=999, 0, '[3]0102_Copy_of_Random_generation_'!$AE54 - '[3]0102_Copy_of_Random_generation_'!$AF54),
  IF('[3]0102_Copy_of_Random_generation_'!$AM54=999, 0, '[3]0102_Copy_of_Random_generation_'!$AM54 - '[3]0102_Copy_of_Random_generation_'!$AN54),
  IF('[3]0102_Copy_of_Random_generation_'!$AU54=999, 0, '[3]0102_Copy_of_Random_generation_'!$AU54 - '[3]0102_Copy_of_Random_generation_'!$AV54),
  IF('[3]0102_Copy_of_Random_generation_'!$BC54=999, 0, '[3]0102_Copy_of_Random_generation_'!$BC54 - '[3]0102_Copy_of_Random_generation_'!$BD54)
)</f>
        <v>1</v>
      </c>
      <c r="O54">
        <f>N54*'BGF Values'!$E$14</f>
        <v>50</v>
      </c>
      <c r="P54">
        <f t="shared" si="1"/>
        <v>2859.3132691699998</v>
      </c>
      <c r="Q54">
        <f>P54/'BGF Values'!$C$17</f>
        <v>0.45661342529064192</v>
      </c>
    </row>
    <row r="55" spans="1:17" x14ac:dyDescent="0.3">
      <c r="A55">
        <v>53</v>
      </c>
      <c r="B55">
        <f>IF(Scenarios!$B55="GR5",('BGF Values'!$E$8*Scenarios!C55),IF(Scenarios!$B55="GR20",('BGF Values'!$E$9*Scenarios!C55)))</f>
        <v>281.65736939999999</v>
      </c>
      <c r="C55">
        <f>IF(Scenarios!$B55="GR5",('BGF Values'!$E$8*Scenarios!D55),IF(Scenarios!$B55="GR20",('BGF Values'!$E$9*Scenarios!D55)))</f>
        <v>148.33075919999999</v>
      </c>
      <c r="D55">
        <f>IF(Scenarios!$B55="GR5",('BGF Values'!$E$8*Scenarios!E55),IF(Scenarios!$B55="GR20",('BGF Values'!$E$9*Scenarios!E55)))</f>
        <v>151.79376209999998</v>
      </c>
      <c r="E55">
        <f>IF(Scenarios!$B55="GR5",('BGF Values'!$E$8*Scenarios!F55),IF(Scenarios!$B55="GR20",('BGF Values'!$E$9*Scenarios!F55)))</f>
        <v>276.33323669999999</v>
      </c>
      <c r="F55">
        <f>IF(Scenarios!$G55="BC",('BGF Values'!$E$10*Scenarios!H55),IF(Scenarios!$G55="GS",('BGF Values'!$E$11*Scenarios!H55),IF(Scenarios!$G55="TRE",('BGF Values'!$E$13*Scenarios!H55/10))))</f>
        <v>1.9599999999999997</v>
      </c>
      <c r="G55">
        <f>IF(Scenarios!$J55="BC",('BGF Values'!$E$10*Scenarios!K55),IF(Scenarios!$J55="GS",('BGF Values'!$E$11*Scenarios!K55),IF(Scenarios!$J55="TRE",('BGF Values'!$E$13*Scenarios!K55/10))))</f>
        <v>30.157703399999999</v>
      </c>
      <c r="H55">
        <f>IF(Scenarios!$M55="BC",('BGF Values'!$E$10*Scenarios!N55),IF(Scenarios!$M55="GS",('BGF Values'!$E$11*Scenarios!N55),IF(Scenarios!$M55="TRE",('BGF Values'!$E$13*Scenarios!N55/10))))</f>
        <v>44.622540200000003</v>
      </c>
      <c r="I55">
        <f>IF(Scenarios!$P55="BC",('BGF Values'!$E$10*Scenarios!Q55),IF(Scenarios!$P55="GS",('BGF Values'!$E$11*Scenarios!Q55),IF(Scenarios!$P55="TRE",('BGF Values'!$E$13*Scenarios!Q55/10))))</f>
        <v>77.290303679999994</v>
      </c>
      <c r="J55">
        <f>IF(Scenarios!$S55="BC",('BGF Values'!$E$10*Scenarios!T55),IF(Scenarios!$S55="GS",('BGF Values'!$E$11*Scenarios!T55),IF(Scenarios!$S55="TRE",('BGF Values'!$E$13*Scenarios!T55/10))))</f>
        <v>1.9599999999999997</v>
      </c>
      <c r="K55">
        <f>IF(Scenarios!$V55="BC",('BGF Values'!$E$10*Scenarios!W55),IF(Scenarios!$V55="GS",('BGF Values'!$E$11*Scenarios!W55),IF(Scenarios!$V55="TRE",('BGF Values'!$E$13*Scenarios!W55/10))))</f>
        <v>15.047228840000001</v>
      </c>
      <c r="L55">
        <f t="shared" si="0"/>
        <v>1029.1529035199999</v>
      </c>
      <c r="M55">
        <f>'BGF Values'!$C$16*'BGF Values'!$E$13</f>
        <v>2430.6851225999999</v>
      </c>
      <c r="N55">
        <f>SUM(
  IF('[3]0102_Copy_of_Random_generation_'!$O55=999, 0, '[3]0102_Copy_of_Random_generation_'!$O55 - '[3]0102_Copy_of_Random_generation_'!$P55),
  IF('[3]0102_Copy_of_Random_generation_'!$W55=999, 0, '[3]0102_Copy_of_Random_generation_'!$W55 - '[3]0102_Copy_of_Random_generation_'!$X55),
  IF('[3]0102_Copy_of_Random_generation_'!$AE55=999, 0, '[3]0102_Copy_of_Random_generation_'!$AE55 - '[3]0102_Copy_of_Random_generation_'!$AF55),
  IF('[3]0102_Copy_of_Random_generation_'!$AM55=999, 0, '[3]0102_Copy_of_Random_generation_'!$AM55 - '[3]0102_Copy_of_Random_generation_'!$AN55),
  IF('[3]0102_Copy_of_Random_generation_'!$AU55=999, 0, '[3]0102_Copy_of_Random_generation_'!$AU55 - '[3]0102_Copy_of_Random_generation_'!$AV55),
  IF('[3]0102_Copy_of_Random_generation_'!$BC55=999, 0, '[3]0102_Copy_of_Random_generation_'!$BC55 - '[3]0102_Copy_of_Random_generation_'!$BD55)
)</f>
        <v>1</v>
      </c>
      <c r="O55">
        <f>N55*'BGF Values'!$E$14</f>
        <v>50</v>
      </c>
      <c r="P55">
        <f t="shared" si="1"/>
        <v>3509.83802612</v>
      </c>
      <c r="Q55">
        <f>P55/'BGF Values'!$C$17</f>
        <v>0.56049792815713828</v>
      </c>
    </row>
    <row r="56" spans="1:17" x14ac:dyDescent="0.3">
      <c r="A56">
        <v>54</v>
      </c>
      <c r="B56">
        <f>IF(Scenarios!$B56="GR5",('BGF Values'!$E$8*Scenarios!C56),IF(Scenarios!$B56="GR20",('BGF Values'!$E$9*Scenarios!C56)))</f>
        <v>0</v>
      </c>
      <c r="C56">
        <f>IF(Scenarios!$B56="GR5",('BGF Values'!$E$8*Scenarios!D56),IF(Scenarios!$B56="GR20",('BGF Values'!$E$9*Scenarios!D56)))</f>
        <v>247.21793199999999</v>
      </c>
      <c r="D56">
        <f>IF(Scenarios!$B56="GR5",('BGF Values'!$E$8*Scenarios!E56),IF(Scenarios!$B56="GR20",('BGF Values'!$E$9*Scenarios!E56)))</f>
        <v>252.98960349999999</v>
      </c>
      <c r="E56">
        <f>IF(Scenarios!$B56="GR5",('BGF Values'!$E$8*Scenarios!F56),IF(Scenarios!$B56="GR20",('BGF Values'!$E$9*Scenarios!F56)))</f>
        <v>460.55539449999998</v>
      </c>
      <c r="F56">
        <f>IF(Scenarios!$G56="BC",('BGF Values'!$E$10*Scenarios!H56),IF(Scenarios!$G56="GS",('BGF Values'!$E$11*Scenarios!H56),IF(Scenarios!$G56="TRE",('BGF Values'!$E$13*Scenarios!H56/10))))</f>
        <v>16.4059101</v>
      </c>
      <c r="G56">
        <f>IF(Scenarios!$J56="BC",('BGF Values'!$E$10*Scenarios!K56),IF(Scenarios!$J56="GS",('BGF Values'!$E$11*Scenarios!K56),IF(Scenarios!$J56="TRE",('BGF Values'!$E$13*Scenarios!K56/10))))</f>
        <v>54.283866119999999</v>
      </c>
      <c r="H56">
        <f>IF(Scenarios!$M56="BC",('BGF Values'!$E$10*Scenarios!N56),IF(Scenarios!$M56="GS",('BGF Values'!$E$11*Scenarios!N56),IF(Scenarios!$M56="TRE",('BGF Values'!$E$13*Scenarios!N56/10))))</f>
        <v>4.9000000000000004</v>
      </c>
      <c r="I56">
        <f>IF(Scenarios!$P56="BC",('BGF Values'!$E$10*Scenarios!Q56),IF(Scenarios!$P56="GS",('BGF Values'!$E$11*Scenarios!Q56),IF(Scenarios!$P56="TRE",('BGF Values'!$E$13*Scenarios!Q56/10))))</f>
        <v>35.424722520000003</v>
      </c>
      <c r="J56">
        <f>IF(Scenarios!$S56="BC",('BGF Values'!$E$10*Scenarios!T56),IF(Scenarios!$S56="GS",('BGF Values'!$E$11*Scenarios!T56),IF(Scenarios!$S56="TRE",('BGF Values'!$E$13*Scenarios!T56/10))))</f>
        <v>2.94</v>
      </c>
      <c r="K56">
        <f>IF(Scenarios!$V56="BC",('BGF Values'!$E$10*Scenarios!W56),IF(Scenarios!$V56="GS",('BGF Values'!$E$11*Scenarios!W56),IF(Scenarios!$V56="TRE",('BGF Values'!$E$13*Scenarios!W56/10))))</f>
        <v>30.094457680000001</v>
      </c>
      <c r="L56">
        <f t="shared" si="0"/>
        <v>1104.8118864200001</v>
      </c>
      <c r="M56">
        <f>'BGF Values'!$C$16*'BGF Values'!$E$13</f>
        <v>2430.6851225999999</v>
      </c>
      <c r="N56">
        <f>SUM(
  IF('[3]0102_Copy_of_Random_generation_'!$O56=999, 0, '[3]0102_Copy_of_Random_generation_'!$O56 - '[3]0102_Copy_of_Random_generation_'!$P56),
  IF('[3]0102_Copy_of_Random_generation_'!$W56=999, 0, '[3]0102_Copy_of_Random_generation_'!$W56 - '[3]0102_Copy_of_Random_generation_'!$X56),
  IF('[3]0102_Copy_of_Random_generation_'!$AE56=999, 0, '[3]0102_Copy_of_Random_generation_'!$AE56 - '[3]0102_Copy_of_Random_generation_'!$AF56),
  IF('[3]0102_Copy_of_Random_generation_'!$AM56=999, 0, '[3]0102_Copy_of_Random_generation_'!$AM56 - '[3]0102_Copy_of_Random_generation_'!$AN56),
  IF('[3]0102_Copy_of_Random_generation_'!$AU56=999, 0, '[3]0102_Copy_of_Random_generation_'!$AU56 - '[3]0102_Copy_of_Random_generation_'!$AV56),
  IF('[3]0102_Copy_of_Random_generation_'!$BC56=999, 0, '[3]0102_Copy_of_Random_generation_'!$BC56 - '[3]0102_Copy_of_Random_generation_'!$BD56)
)</f>
        <v>2</v>
      </c>
      <c r="O56">
        <f>N56*'BGF Values'!$E$14</f>
        <v>100</v>
      </c>
      <c r="P56">
        <f t="shared" si="1"/>
        <v>3635.49700902</v>
      </c>
      <c r="Q56">
        <f>P56/'BGF Values'!$C$17</f>
        <v>0.58056483695624406</v>
      </c>
    </row>
    <row r="57" spans="1:17" x14ac:dyDescent="0.3">
      <c r="A57">
        <v>55</v>
      </c>
      <c r="B57">
        <f>IF(Scenarios!$B57="GR5",('BGF Values'!$E$8*Scenarios!C57),IF(Scenarios!$B57="GR20",('BGF Values'!$E$9*Scenarios!C57)))</f>
        <v>0</v>
      </c>
      <c r="C57">
        <f>IF(Scenarios!$B57="GR5",('BGF Values'!$E$8*Scenarios!D57),IF(Scenarios!$B57="GR20",('BGF Values'!$E$9*Scenarios!D57)))</f>
        <v>148.33075919999999</v>
      </c>
      <c r="D57">
        <f>IF(Scenarios!$B57="GR5",('BGF Values'!$E$8*Scenarios!E57),IF(Scenarios!$B57="GR20",('BGF Values'!$E$9*Scenarios!E57)))</f>
        <v>0</v>
      </c>
      <c r="E57">
        <f>IF(Scenarios!$B57="GR5",('BGF Values'!$E$8*Scenarios!F57),IF(Scenarios!$B57="GR20",('BGF Values'!$E$9*Scenarios!F57)))</f>
        <v>0</v>
      </c>
      <c r="F57">
        <f>IF(Scenarios!$G57="BC",('BGF Values'!$E$10*Scenarios!H57),IF(Scenarios!$G57="GS",('BGF Values'!$E$11*Scenarios!H57),IF(Scenarios!$G57="TRE",('BGF Values'!$E$13*Scenarios!H57/10))))</f>
        <v>32.8118202</v>
      </c>
      <c r="G57">
        <f>IF(Scenarios!$J57="BC",('BGF Values'!$E$10*Scenarios!K57),IF(Scenarios!$J57="GS",('BGF Values'!$E$11*Scenarios!K57),IF(Scenarios!$J57="TRE",('BGF Values'!$E$13*Scenarios!K57/10))))</f>
        <v>30.157703399999999</v>
      </c>
      <c r="H57">
        <f>IF(Scenarios!$M57="BC",('BGF Values'!$E$10*Scenarios!N57),IF(Scenarios!$M57="GS",('BGF Values'!$E$11*Scenarios!N57),IF(Scenarios!$M57="TRE",('BGF Values'!$E$13*Scenarios!N57/10))))</f>
        <v>1.9599999999999997</v>
      </c>
      <c r="I57">
        <f>IF(Scenarios!$P57="BC",('BGF Values'!$E$10*Scenarios!Q57),IF(Scenarios!$P57="GS",('BGF Values'!$E$11*Scenarios!Q57),IF(Scenarios!$P57="TRE",('BGF Values'!$E$13*Scenarios!Q57/10))))</f>
        <v>28.983863880000001</v>
      </c>
      <c r="J57">
        <f>IF(Scenarios!$S57="BC",('BGF Values'!$E$10*Scenarios!T57),IF(Scenarios!$S57="GS",('BGF Values'!$E$11*Scenarios!T57),IF(Scenarios!$S57="TRE",('BGF Values'!$E$13*Scenarios!T57/10))))</f>
        <v>0</v>
      </c>
      <c r="K57">
        <f>IF(Scenarios!$V57="BC",('BGF Values'!$E$10*Scenarios!W57),IF(Scenarios!$V57="GS",('BGF Values'!$E$11*Scenarios!W57),IF(Scenarios!$V57="TRE",('BGF Values'!$E$13*Scenarios!W57/10))))</f>
        <v>25.795249439999999</v>
      </c>
      <c r="L57">
        <f t="shared" si="0"/>
        <v>268.03939611999999</v>
      </c>
      <c r="M57">
        <f>'BGF Values'!$C$16*'BGF Values'!$E$13</f>
        <v>2430.6851225999999</v>
      </c>
      <c r="N57">
        <f>SUM(
  IF('[3]0102_Copy_of_Random_generation_'!$O57=999, 0, '[3]0102_Copy_of_Random_generation_'!$O57 - '[3]0102_Copy_of_Random_generation_'!$P57),
  IF('[3]0102_Copy_of_Random_generation_'!$W57=999, 0, '[3]0102_Copy_of_Random_generation_'!$W57 - '[3]0102_Copy_of_Random_generation_'!$X57),
  IF('[3]0102_Copy_of_Random_generation_'!$AE57=999, 0, '[3]0102_Copy_of_Random_generation_'!$AE57 - '[3]0102_Copy_of_Random_generation_'!$AF57),
  IF('[3]0102_Copy_of_Random_generation_'!$AM57=999, 0, '[3]0102_Copy_of_Random_generation_'!$AM57 - '[3]0102_Copy_of_Random_generation_'!$AN57),
  IF('[3]0102_Copy_of_Random_generation_'!$AU57=999, 0, '[3]0102_Copy_of_Random_generation_'!$AU57 - '[3]0102_Copy_of_Random_generation_'!$AV57),
  IF('[3]0102_Copy_of_Random_generation_'!$BC57=999, 0, '[3]0102_Copy_of_Random_generation_'!$BC57 - '[3]0102_Copy_of_Random_generation_'!$BD57)
)</f>
        <v>0</v>
      </c>
      <c r="O57">
        <f>N57*'BGF Values'!$E$14</f>
        <v>0</v>
      </c>
      <c r="P57">
        <f t="shared" si="1"/>
        <v>2698.7245187199997</v>
      </c>
      <c r="Q57">
        <f>P57/'BGF Values'!$C$17</f>
        <v>0.43096846354519319</v>
      </c>
    </row>
    <row r="58" spans="1:17" x14ac:dyDescent="0.3">
      <c r="A58">
        <v>56</v>
      </c>
      <c r="B58">
        <f>IF(Scenarios!$B58="GR5",('BGF Values'!$E$8*Scenarios!C58),IF(Scenarios!$B58="GR20",('BGF Values'!$E$9*Scenarios!C58)))</f>
        <v>0</v>
      </c>
      <c r="C58">
        <f>IF(Scenarios!$B58="GR5",('BGF Values'!$E$8*Scenarios!D58),IF(Scenarios!$B58="GR20",('BGF Values'!$E$9*Scenarios!D58)))</f>
        <v>247.21793199999999</v>
      </c>
      <c r="D58">
        <f>IF(Scenarios!$B58="GR5",('BGF Values'!$E$8*Scenarios!E58),IF(Scenarios!$B58="GR20",('BGF Values'!$E$9*Scenarios!E58)))</f>
        <v>252.98960349999999</v>
      </c>
      <c r="E58">
        <f>IF(Scenarios!$B58="GR5",('BGF Values'!$E$8*Scenarios!F58),IF(Scenarios!$B58="GR20",('BGF Values'!$E$9*Scenarios!F58)))</f>
        <v>0</v>
      </c>
      <c r="F58">
        <f>IF(Scenarios!$G58="BC",('BGF Values'!$E$10*Scenarios!H58),IF(Scenarios!$G58="GS",('BGF Values'!$E$11*Scenarios!H58),IF(Scenarios!$G58="TRE",('BGF Values'!$E$13*Scenarios!H58/10))))</f>
        <v>32.8118202</v>
      </c>
      <c r="G58">
        <f>IF(Scenarios!$J58="BC",('BGF Values'!$E$10*Scenarios!K58),IF(Scenarios!$J58="GS",('BGF Values'!$E$11*Scenarios!K58),IF(Scenarios!$J58="TRE",('BGF Values'!$E$13*Scenarios!K58/10))))</f>
        <v>90.473110199999994</v>
      </c>
      <c r="H58">
        <f>IF(Scenarios!$M58="BC",('BGF Values'!$E$10*Scenarios!N58),IF(Scenarios!$M58="GS",('BGF Values'!$E$11*Scenarios!N58),IF(Scenarios!$M58="TRE",('BGF Values'!$E$13*Scenarios!N58/10))))</f>
        <v>95.619728999999992</v>
      </c>
      <c r="I58">
        <f>IF(Scenarios!$P58="BC",('BGF Values'!$E$10*Scenarios!Q58),IF(Scenarios!$P58="GS",('BGF Values'!$E$11*Scenarios!Q58),IF(Scenarios!$P58="TRE",('BGF Values'!$E$13*Scenarios!Q58/10))))</f>
        <v>0</v>
      </c>
      <c r="J58">
        <f>IF(Scenarios!$S58="BC",('BGF Values'!$E$10*Scenarios!T58),IF(Scenarios!$S58="GS",('BGF Values'!$E$11*Scenarios!T58),IF(Scenarios!$S58="TRE",('BGF Values'!$E$13*Scenarios!T58/10))))</f>
        <v>6.1334399199999998</v>
      </c>
      <c r="K58">
        <f>IF(Scenarios!$V58="BC",('BGF Values'!$E$10*Scenarios!W58),IF(Scenarios!$V58="GS",('BGF Values'!$E$11*Scenarios!W58),IF(Scenarios!$V58="TRE",('BGF Values'!$E$13*Scenarios!W58/10))))</f>
        <v>6.4488123599999998</v>
      </c>
      <c r="L58">
        <f t="shared" si="0"/>
        <v>731.69444718</v>
      </c>
      <c r="M58">
        <f>'BGF Values'!$C$16*'BGF Values'!$E$13</f>
        <v>2430.6851225999999</v>
      </c>
      <c r="N58">
        <f>SUM(
  IF('[3]0102_Copy_of_Random_generation_'!$O58=999, 0, '[3]0102_Copy_of_Random_generation_'!$O58 - '[3]0102_Copy_of_Random_generation_'!$P58),
  IF('[3]0102_Copy_of_Random_generation_'!$W58=999, 0, '[3]0102_Copy_of_Random_generation_'!$W58 - '[3]0102_Copy_of_Random_generation_'!$X58),
  IF('[3]0102_Copy_of_Random_generation_'!$AE58=999, 0, '[3]0102_Copy_of_Random_generation_'!$AE58 - '[3]0102_Copy_of_Random_generation_'!$AF58),
  IF('[3]0102_Copy_of_Random_generation_'!$AM58=999, 0, '[3]0102_Copy_of_Random_generation_'!$AM58 - '[3]0102_Copy_of_Random_generation_'!$AN58),
  IF('[3]0102_Copy_of_Random_generation_'!$AU58=999, 0, '[3]0102_Copy_of_Random_generation_'!$AU58 - '[3]0102_Copy_of_Random_generation_'!$AV58),
  IF('[3]0102_Copy_of_Random_generation_'!$BC58=999, 0, '[3]0102_Copy_of_Random_generation_'!$BC58 - '[3]0102_Copy_of_Random_generation_'!$BD58)
)</f>
        <v>0</v>
      </c>
      <c r="O58">
        <f>N58*'BGF Values'!$E$14</f>
        <v>0</v>
      </c>
      <c r="P58">
        <f t="shared" si="1"/>
        <v>3162.3795697799997</v>
      </c>
      <c r="Q58">
        <f>P58/'BGF Values'!$C$17</f>
        <v>0.50501110983391884</v>
      </c>
    </row>
    <row r="59" spans="1:17" x14ac:dyDescent="0.3">
      <c r="A59">
        <v>57</v>
      </c>
      <c r="B59">
        <f>IF(Scenarios!$B59="GR5",('BGF Values'!$E$8*Scenarios!C59),IF(Scenarios!$B59="GR20",('BGF Values'!$E$9*Scenarios!C59)))</f>
        <v>281.65736939999999</v>
      </c>
      <c r="C59">
        <f>IF(Scenarios!$B59="GR5",('BGF Values'!$E$8*Scenarios!D59),IF(Scenarios!$B59="GR20",('BGF Values'!$E$9*Scenarios!D59)))</f>
        <v>0</v>
      </c>
      <c r="D59">
        <f>IF(Scenarios!$B59="GR5",('BGF Values'!$E$8*Scenarios!E59),IF(Scenarios!$B59="GR20",('BGF Values'!$E$9*Scenarios!E59)))</f>
        <v>0</v>
      </c>
      <c r="E59">
        <f>IF(Scenarios!$B59="GR5",('BGF Values'!$E$8*Scenarios!F59),IF(Scenarios!$B59="GR20",('BGF Values'!$E$9*Scenarios!F59)))</f>
        <v>0</v>
      </c>
      <c r="F59">
        <f>IF(Scenarios!$G59="BC",('BGF Values'!$E$10*Scenarios!H59),IF(Scenarios!$G59="GS",('BGF Values'!$E$11*Scenarios!H59),IF(Scenarios!$G59="TRE",('BGF Values'!$E$13*Scenarios!H59/10))))</f>
        <v>16.4059101</v>
      </c>
      <c r="G59">
        <f>IF(Scenarios!$J59="BC",('BGF Values'!$E$10*Scenarios!K59),IF(Scenarios!$J59="GS",('BGF Values'!$E$11*Scenarios!K59),IF(Scenarios!$J59="TRE",('BGF Values'!$E$13*Scenarios!K59/10))))</f>
        <v>24.12616272</v>
      </c>
      <c r="H59">
        <f>IF(Scenarios!$M59="BC",('BGF Values'!$E$10*Scenarios!N59),IF(Scenarios!$M59="GS",('BGF Values'!$E$11*Scenarios!N59),IF(Scenarios!$M59="TRE",('BGF Values'!$E$13*Scenarios!N59/10))))</f>
        <v>28.685918699999998</v>
      </c>
      <c r="I59">
        <f>IF(Scenarios!$P59="BC",('BGF Values'!$E$10*Scenarios!Q59),IF(Scenarios!$P59="GS",('BGF Values'!$E$11*Scenarios!Q59),IF(Scenarios!$P59="TRE",('BGF Values'!$E$13*Scenarios!Q59/10))))</f>
        <v>144.91931940000001</v>
      </c>
      <c r="J59">
        <f>IF(Scenarios!$S59="BC",('BGF Values'!$E$10*Scenarios!T59),IF(Scenarios!$S59="GS",('BGF Values'!$E$11*Scenarios!T59),IF(Scenarios!$S59="TRE",('BGF Values'!$E$13*Scenarios!T59/10))))</f>
        <v>128.80223831999999</v>
      </c>
      <c r="K59">
        <f>IF(Scenarios!$V59="BC",('BGF Values'!$E$10*Scenarios!W59),IF(Scenarios!$V59="GS",('BGF Values'!$E$11*Scenarios!W59),IF(Scenarios!$V59="TRE",('BGF Values'!$E$13*Scenarios!W59/10))))</f>
        <v>1.9599999999999997</v>
      </c>
      <c r="L59">
        <f t="shared" si="0"/>
        <v>626.55691864000005</v>
      </c>
      <c r="M59">
        <f>'BGF Values'!$C$16*'BGF Values'!$E$13</f>
        <v>2430.6851225999999</v>
      </c>
      <c r="N59">
        <f>SUM(
  IF('[3]0102_Copy_of_Random_generation_'!$O59=999, 0, '[3]0102_Copy_of_Random_generation_'!$O59 - '[3]0102_Copy_of_Random_generation_'!$P59),
  IF('[3]0102_Copy_of_Random_generation_'!$W59=999, 0, '[3]0102_Copy_of_Random_generation_'!$W59 - '[3]0102_Copy_of_Random_generation_'!$X59),
  IF('[3]0102_Copy_of_Random_generation_'!$AE59=999, 0, '[3]0102_Copy_of_Random_generation_'!$AE59 - '[3]0102_Copy_of_Random_generation_'!$AF59),
  IF('[3]0102_Copy_of_Random_generation_'!$AM59=999, 0, '[3]0102_Copy_of_Random_generation_'!$AM59 - '[3]0102_Copy_of_Random_generation_'!$AN59),
  IF('[3]0102_Copy_of_Random_generation_'!$AU59=999, 0, '[3]0102_Copy_of_Random_generation_'!$AU59 - '[3]0102_Copy_of_Random_generation_'!$AV59),
  IF('[3]0102_Copy_of_Random_generation_'!$BC59=999, 0, '[3]0102_Copy_of_Random_generation_'!$BC59 - '[3]0102_Copy_of_Random_generation_'!$BD59)
)</f>
        <v>2</v>
      </c>
      <c r="O59">
        <f>N59*'BGF Values'!$E$14</f>
        <v>100</v>
      </c>
      <c r="P59">
        <f t="shared" si="1"/>
        <v>3157.2420412399997</v>
      </c>
      <c r="Q59">
        <f>P59/'BGF Values'!$C$17</f>
        <v>0.50419068049185556</v>
      </c>
    </row>
    <row r="60" spans="1:17" x14ac:dyDescent="0.3">
      <c r="A60">
        <v>58</v>
      </c>
      <c r="B60">
        <f>IF(Scenarios!$B60="GR5",('BGF Values'!$E$8*Scenarios!C60),IF(Scenarios!$B60="GR20",('BGF Values'!$E$9*Scenarios!C60)))</f>
        <v>0</v>
      </c>
      <c r="C60">
        <f>IF(Scenarios!$B60="GR5",('BGF Values'!$E$8*Scenarios!D60),IF(Scenarios!$B60="GR20",('BGF Values'!$E$9*Scenarios!D60)))</f>
        <v>247.21793199999999</v>
      </c>
      <c r="D60">
        <f>IF(Scenarios!$B60="GR5",('BGF Values'!$E$8*Scenarios!E60),IF(Scenarios!$B60="GR20",('BGF Values'!$E$9*Scenarios!E60)))</f>
        <v>0</v>
      </c>
      <c r="E60">
        <f>IF(Scenarios!$B60="GR5",('BGF Values'!$E$8*Scenarios!F60),IF(Scenarios!$B60="GR20",('BGF Values'!$E$9*Scenarios!F60)))</f>
        <v>0</v>
      </c>
      <c r="F60">
        <f>IF(Scenarios!$G60="BC",('BGF Values'!$E$10*Scenarios!H60),IF(Scenarios!$G60="GS",('BGF Values'!$E$11*Scenarios!H60),IF(Scenarios!$G60="TRE",('BGF Values'!$E$13*Scenarios!H60/10))))</f>
        <v>65.623640399999999</v>
      </c>
      <c r="G60">
        <f>IF(Scenarios!$J60="BC",('BGF Values'!$E$10*Scenarios!K60),IF(Scenarios!$J60="GS",('BGF Values'!$E$11*Scenarios!K60),IF(Scenarios!$J60="TRE",('BGF Values'!$E$13*Scenarios!K60/10))))</f>
        <v>0.97999999999999987</v>
      </c>
      <c r="H60">
        <f>IF(Scenarios!$M60="BC",('BGF Values'!$E$10*Scenarios!N60),IF(Scenarios!$M60="GS",('BGF Values'!$E$11*Scenarios!N60),IF(Scenarios!$M60="TRE",('BGF Values'!$E$13*Scenarios!N60/10))))</f>
        <v>9.5619729000000007</v>
      </c>
      <c r="I60">
        <f>IF(Scenarios!$P60="BC",('BGF Values'!$E$10*Scenarios!Q60),IF(Scenarios!$P60="GS",('BGF Values'!$E$11*Scenarios!Q60),IF(Scenarios!$P60="TRE",('BGF Values'!$E$13*Scenarios!Q60/10))))</f>
        <v>6.4408586400000001</v>
      </c>
      <c r="J60">
        <f>IF(Scenarios!$S60="BC",('BGF Values'!$E$10*Scenarios!T60),IF(Scenarios!$S60="GS",('BGF Values'!$E$11*Scenarios!T60),IF(Scenarios!$S60="TRE",('BGF Values'!$E$13*Scenarios!T60/10))))</f>
        <v>39.867359479999998</v>
      </c>
      <c r="K60">
        <f>IF(Scenarios!$V60="BC",('BGF Values'!$E$10*Scenarios!W60),IF(Scenarios!$V60="GS",('BGF Values'!$E$11*Scenarios!W60),IF(Scenarios!$V60="TRE",('BGF Values'!$E$13*Scenarios!W60/10))))</f>
        <v>0.97999999999999987</v>
      </c>
      <c r="L60">
        <f t="shared" si="0"/>
        <v>370.67176342000005</v>
      </c>
      <c r="M60">
        <f>'BGF Values'!$C$16*'BGF Values'!$E$13</f>
        <v>2430.6851225999999</v>
      </c>
      <c r="N60">
        <f>SUM(
  IF('[3]0102_Copy_of_Random_generation_'!$O60=999, 0, '[3]0102_Copy_of_Random_generation_'!$O60 - '[3]0102_Copy_of_Random_generation_'!$P60),
  IF('[3]0102_Copy_of_Random_generation_'!$W60=999, 0, '[3]0102_Copy_of_Random_generation_'!$W60 - '[3]0102_Copy_of_Random_generation_'!$X60),
  IF('[3]0102_Copy_of_Random_generation_'!$AE60=999, 0, '[3]0102_Copy_of_Random_generation_'!$AE60 - '[3]0102_Copy_of_Random_generation_'!$AF60),
  IF('[3]0102_Copy_of_Random_generation_'!$AM60=999, 0, '[3]0102_Copy_of_Random_generation_'!$AM60 - '[3]0102_Copy_of_Random_generation_'!$AN60),
  IF('[3]0102_Copy_of_Random_generation_'!$AU60=999, 0, '[3]0102_Copy_of_Random_generation_'!$AU60 - '[3]0102_Copy_of_Random_generation_'!$AV60),
  IF('[3]0102_Copy_of_Random_generation_'!$BC60=999, 0, '[3]0102_Copy_of_Random_generation_'!$BC60 - '[3]0102_Copy_of_Random_generation_'!$BD60)
)</f>
        <v>1</v>
      </c>
      <c r="O60">
        <f>N60*'BGF Values'!$E$14</f>
        <v>50</v>
      </c>
      <c r="P60">
        <f t="shared" si="1"/>
        <v>2851.3568860199998</v>
      </c>
      <c r="Q60">
        <f>P60/'BGF Values'!$C$17</f>
        <v>0.45534284350367293</v>
      </c>
    </row>
    <row r="61" spans="1:17" x14ac:dyDescent="0.3">
      <c r="A61">
        <v>59</v>
      </c>
      <c r="B61">
        <f>IF(Scenarios!$B61="GR5",('BGF Values'!$E$8*Scenarios!C61),IF(Scenarios!$B61="GR20",('BGF Values'!$E$9*Scenarios!C61)))</f>
        <v>0</v>
      </c>
      <c r="C61">
        <f>IF(Scenarios!$B61="GR5",('BGF Values'!$E$8*Scenarios!D61),IF(Scenarios!$B61="GR20",('BGF Values'!$E$9*Scenarios!D61)))</f>
        <v>247.21793199999999</v>
      </c>
      <c r="D61">
        <f>IF(Scenarios!$B61="GR5",('BGF Values'!$E$8*Scenarios!E61),IF(Scenarios!$B61="GR20",('BGF Values'!$E$9*Scenarios!E61)))</f>
        <v>252.98960349999999</v>
      </c>
      <c r="E61">
        <f>IF(Scenarios!$B61="GR5",('BGF Values'!$E$8*Scenarios!F61),IF(Scenarios!$B61="GR20",('BGF Values'!$E$9*Scenarios!F61)))</f>
        <v>460.55539449999998</v>
      </c>
      <c r="F61">
        <f>IF(Scenarios!$G61="BC",('BGF Values'!$E$10*Scenarios!H61),IF(Scenarios!$G61="GS",('BGF Values'!$E$11*Scenarios!H61),IF(Scenarios!$G61="TRE",('BGF Values'!$E$13*Scenarios!H61/10))))</f>
        <v>3.9199999999999995</v>
      </c>
      <c r="G61">
        <f>IF(Scenarios!$J61="BC",('BGF Values'!$E$10*Scenarios!K61),IF(Scenarios!$J61="GS",('BGF Values'!$E$11*Scenarios!K61),IF(Scenarios!$J61="TRE",('BGF Values'!$E$13*Scenarios!K61/10))))</f>
        <v>42.220784760000001</v>
      </c>
      <c r="H61">
        <f>IF(Scenarios!$M61="BC",('BGF Values'!$E$10*Scenarios!N61),IF(Scenarios!$M61="GS",('BGF Values'!$E$11*Scenarios!N61),IF(Scenarios!$M61="TRE",('BGF Values'!$E$13*Scenarios!N61/10))))</f>
        <v>1.9599999999999997</v>
      </c>
      <c r="I61">
        <f>IF(Scenarios!$P61="BC",('BGF Values'!$E$10*Scenarios!Q61),IF(Scenarios!$P61="GS",('BGF Values'!$E$11*Scenarios!Q61),IF(Scenarios!$P61="TRE",('BGF Values'!$E$13*Scenarios!Q61/10))))</f>
        <v>19.322575919999998</v>
      </c>
      <c r="J61">
        <f>IF(Scenarios!$S61="BC",('BGF Values'!$E$10*Scenarios!T61),IF(Scenarios!$S61="GS",('BGF Values'!$E$11*Scenarios!T61),IF(Scenarios!$S61="TRE",('BGF Values'!$E$13*Scenarios!T61/10))))</f>
        <v>36.800639519999997</v>
      </c>
      <c r="K61">
        <f>IF(Scenarios!$V61="BC",('BGF Values'!$E$10*Scenarios!W61),IF(Scenarios!$V61="GS",('BGF Values'!$E$11*Scenarios!W61),IF(Scenarios!$V61="TRE",('BGF Values'!$E$13*Scenarios!W61/10))))</f>
        <v>25.795249439999999</v>
      </c>
      <c r="L61">
        <f t="shared" si="0"/>
        <v>1090.7821796399999</v>
      </c>
      <c r="M61">
        <f>'BGF Values'!$C$16*'BGF Values'!$E$13</f>
        <v>2430.6851225999999</v>
      </c>
      <c r="N61">
        <f>SUM(
  IF('[3]0102_Copy_of_Random_generation_'!$O61=999, 0, '[3]0102_Copy_of_Random_generation_'!$O61 - '[3]0102_Copy_of_Random_generation_'!$P61),
  IF('[3]0102_Copy_of_Random_generation_'!$W61=999, 0, '[3]0102_Copy_of_Random_generation_'!$W61 - '[3]0102_Copy_of_Random_generation_'!$X61),
  IF('[3]0102_Copy_of_Random_generation_'!$AE61=999, 0, '[3]0102_Copy_of_Random_generation_'!$AE61 - '[3]0102_Copy_of_Random_generation_'!$AF61),
  IF('[3]0102_Copy_of_Random_generation_'!$AM61=999, 0, '[3]0102_Copy_of_Random_generation_'!$AM61 - '[3]0102_Copy_of_Random_generation_'!$AN61),
  IF('[3]0102_Copy_of_Random_generation_'!$AU61=999, 0, '[3]0102_Copy_of_Random_generation_'!$AU61 - '[3]0102_Copy_of_Random_generation_'!$AV61),
  IF('[3]0102_Copy_of_Random_generation_'!$BC61=999, 0, '[3]0102_Copy_of_Random_generation_'!$BC61 - '[3]0102_Copy_of_Random_generation_'!$BD61)
)</f>
        <v>1</v>
      </c>
      <c r="O61">
        <f>N61*'BGF Values'!$E$14</f>
        <v>50</v>
      </c>
      <c r="P61">
        <f t="shared" si="1"/>
        <v>3571.4673022399998</v>
      </c>
      <c r="Q61">
        <f>P61/'BGF Values'!$C$17</f>
        <v>0.57033971610348133</v>
      </c>
    </row>
    <row r="62" spans="1:17" x14ac:dyDescent="0.3">
      <c r="A62">
        <v>60</v>
      </c>
      <c r="B62">
        <f>IF(Scenarios!$B62="GR5",('BGF Values'!$E$8*Scenarios!C62),IF(Scenarios!$B62="GR20",('BGF Values'!$E$9*Scenarios!C62)))</f>
        <v>0</v>
      </c>
      <c r="C62">
        <f>IF(Scenarios!$B62="GR5",('BGF Values'!$E$8*Scenarios!D62),IF(Scenarios!$B62="GR20",('BGF Values'!$E$9*Scenarios!D62)))</f>
        <v>0</v>
      </c>
      <c r="D62">
        <f>IF(Scenarios!$B62="GR5",('BGF Values'!$E$8*Scenarios!E62),IF(Scenarios!$B62="GR20",('BGF Values'!$E$9*Scenarios!E62)))</f>
        <v>0</v>
      </c>
      <c r="E62">
        <f>IF(Scenarios!$B62="GR5",('BGF Values'!$E$8*Scenarios!F62),IF(Scenarios!$B62="GR20",('BGF Values'!$E$9*Scenarios!F62)))</f>
        <v>460.55539449999998</v>
      </c>
      <c r="F62">
        <f>IF(Scenarios!$G62="BC",('BGF Values'!$E$10*Scenarios!H62),IF(Scenarios!$G62="GS",('BGF Values'!$E$11*Scenarios!H62),IF(Scenarios!$G62="TRE",('BGF Values'!$E$13*Scenarios!H62/10))))</f>
        <v>106.63841565000001</v>
      </c>
      <c r="G62">
        <f>IF(Scenarios!$J62="BC",('BGF Values'!$E$10*Scenarios!K62),IF(Scenarios!$J62="GS",('BGF Values'!$E$11*Scenarios!K62),IF(Scenarios!$J62="TRE",('BGF Values'!$E$13*Scenarios!K62/10))))</f>
        <v>6.0315406800000009</v>
      </c>
      <c r="H62">
        <f>IF(Scenarios!$M62="BC",('BGF Values'!$E$10*Scenarios!N62),IF(Scenarios!$M62="GS",('BGF Values'!$E$11*Scenarios!N62),IF(Scenarios!$M62="TRE",('BGF Values'!$E$13*Scenarios!N62/10))))</f>
        <v>114.74367480000001</v>
      </c>
      <c r="I62">
        <f>IF(Scenarios!$P62="BC",('BGF Values'!$E$10*Scenarios!Q62),IF(Scenarios!$P62="GS",('BGF Values'!$E$11*Scenarios!Q62),IF(Scenarios!$P62="TRE",('BGF Values'!$E$13*Scenarios!Q62/10))))</f>
        <v>48.3064398</v>
      </c>
      <c r="J62">
        <f>IF(Scenarios!$S62="BC",('BGF Values'!$E$10*Scenarios!T62),IF(Scenarios!$S62="GS",('BGF Values'!$E$11*Scenarios!T62),IF(Scenarios!$S62="TRE",('BGF Values'!$E$13*Scenarios!T62/10))))</f>
        <v>27.600479639999996</v>
      </c>
      <c r="K62">
        <f>IF(Scenarios!$V62="BC",('BGF Values'!$E$10*Scenarios!W62),IF(Scenarios!$V62="GS",('BGF Values'!$E$11*Scenarios!W62),IF(Scenarios!$V62="TRE",('BGF Values'!$E$13*Scenarios!W62/10))))</f>
        <v>90.283373040000001</v>
      </c>
      <c r="L62">
        <f t="shared" si="0"/>
        <v>854.15931811000007</v>
      </c>
      <c r="M62">
        <f>'BGF Values'!$C$16*'BGF Values'!$E$13</f>
        <v>2430.6851225999999</v>
      </c>
      <c r="N62">
        <f>SUM(
  IF('[3]0102_Copy_of_Random_generation_'!$O62=999, 0, '[3]0102_Copy_of_Random_generation_'!$O62 - '[3]0102_Copy_of_Random_generation_'!$P62),
  IF('[3]0102_Copy_of_Random_generation_'!$W62=999, 0, '[3]0102_Copy_of_Random_generation_'!$W62 - '[3]0102_Copy_of_Random_generation_'!$X62),
  IF('[3]0102_Copy_of_Random_generation_'!$AE62=999, 0, '[3]0102_Copy_of_Random_generation_'!$AE62 - '[3]0102_Copy_of_Random_generation_'!$AF62),
  IF('[3]0102_Copy_of_Random_generation_'!$AM62=999, 0, '[3]0102_Copy_of_Random_generation_'!$AM62 - '[3]0102_Copy_of_Random_generation_'!$AN62),
  IF('[3]0102_Copy_of_Random_generation_'!$AU62=999, 0, '[3]0102_Copy_of_Random_generation_'!$AU62 - '[3]0102_Copy_of_Random_generation_'!$AV62),
  IF('[3]0102_Copy_of_Random_generation_'!$BC62=999, 0, '[3]0102_Copy_of_Random_generation_'!$BC62 - '[3]0102_Copy_of_Random_generation_'!$BD62)
)</f>
        <v>0</v>
      </c>
      <c r="O62">
        <f>N62*'BGF Values'!$E$14</f>
        <v>0</v>
      </c>
      <c r="P62">
        <f t="shared" si="1"/>
        <v>3284.8444407100001</v>
      </c>
      <c r="Q62">
        <f>P62/'BGF Values'!$C$17</f>
        <v>0.52456794006866814</v>
      </c>
    </row>
    <row r="63" spans="1:17" x14ac:dyDescent="0.3">
      <c r="A63">
        <v>61</v>
      </c>
      <c r="B63">
        <f>IF(Scenarios!$B63="GR5",('BGF Values'!$E$8*Scenarios!C63),IF(Scenarios!$B63="GR20",('BGF Values'!$E$9*Scenarios!C63)))</f>
        <v>281.65736939999999</v>
      </c>
      <c r="C63">
        <f>IF(Scenarios!$B63="GR5",('BGF Values'!$E$8*Scenarios!D63),IF(Scenarios!$B63="GR20",('BGF Values'!$E$9*Scenarios!D63)))</f>
        <v>148.33075919999999</v>
      </c>
      <c r="D63">
        <f>IF(Scenarios!$B63="GR5",('BGF Values'!$E$8*Scenarios!E63),IF(Scenarios!$B63="GR20",('BGF Values'!$E$9*Scenarios!E63)))</f>
        <v>0</v>
      </c>
      <c r="E63">
        <f>IF(Scenarios!$B63="GR5",('BGF Values'!$E$8*Scenarios!F63),IF(Scenarios!$B63="GR20",('BGF Values'!$E$9*Scenarios!F63)))</f>
        <v>276.33323669999999</v>
      </c>
      <c r="F63">
        <f>IF(Scenarios!$G63="BC",('BGF Values'!$E$10*Scenarios!H63),IF(Scenarios!$G63="GS",('BGF Values'!$E$11*Scenarios!H63),IF(Scenarios!$G63="TRE",('BGF Values'!$E$13*Scenarios!H63/10))))</f>
        <v>35.546138550000002</v>
      </c>
      <c r="G63">
        <f>IF(Scenarios!$J63="BC",('BGF Values'!$E$10*Scenarios!K63),IF(Scenarios!$J63="GS",('BGF Values'!$E$11*Scenarios!K63),IF(Scenarios!$J63="TRE",('BGF Values'!$E$13*Scenarios!K63/10))))</f>
        <v>12.06308136</v>
      </c>
      <c r="H63">
        <f>IF(Scenarios!$M63="BC",('BGF Values'!$E$10*Scenarios!N63),IF(Scenarios!$M63="GS",('BGF Values'!$E$11*Scenarios!N63),IF(Scenarios!$M63="TRE",('BGF Values'!$E$13*Scenarios!N63/10))))</f>
        <v>41.435215900000003</v>
      </c>
      <c r="I63">
        <f>IF(Scenarios!$P63="BC",('BGF Values'!$E$10*Scenarios!Q63),IF(Scenarios!$P63="GS",('BGF Values'!$E$11*Scenarios!Q63),IF(Scenarios!$P63="TRE",('BGF Values'!$E$13*Scenarios!Q63/10))))</f>
        <v>1.9599999999999997</v>
      </c>
      <c r="J63">
        <f>IF(Scenarios!$S63="BC",('BGF Values'!$E$10*Scenarios!T63),IF(Scenarios!$S63="GS",('BGF Values'!$E$11*Scenarios!T63),IF(Scenarios!$S63="TRE",('BGF Values'!$E$13*Scenarios!T63/10))))</f>
        <v>2.94</v>
      </c>
      <c r="K63">
        <f>IF(Scenarios!$V63="BC",('BGF Values'!$E$10*Scenarios!W63),IF(Scenarios!$V63="GS",('BGF Values'!$E$11*Scenarios!W63),IF(Scenarios!$V63="TRE",('BGF Values'!$E$13*Scenarios!W63/10))))</f>
        <v>8.5984164799999991</v>
      </c>
      <c r="L63">
        <f t="shared" si="0"/>
        <v>808.86421759000007</v>
      </c>
      <c r="M63">
        <f>'BGF Values'!$C$16*'BGF Values'!$E$13</f>
        <v>2430.6851225999999</v>
      </c>
      <c r="N63">
        <f>SUM(
  IF('[3]0102_Copy_of_Random_generation_'!$O63=999, 0, '[3]0102_Copy_of_Random_generation_'!$O63 - '[3]0102_Copy_of_Random_generation_'!$P63),
  IF('[3]0102_Copy_of_Random_generation_'!$W63=999, 0, '[3]0102_Copy_of_Random_generation_'!$W63 - '[3]0102_Copy_of_Random_generation_'!$X63),
  IF('[3]0102_Copy_of_Random_generation_'!$AE63=999, 0, '[3]0102_Copy_of_Random_generation_'!$AE63 - '[3]0102_Copy_of_Random_generation_'!$AF63),
  IF('[3]0102_Copy_of_Random_generation_'!$AM63=999, 0, '[3]0102_Copy_of_Random_generation_'!$AM63 - '[3]0102_Copy_of_Random_generation_'!$AN63),
  IF('[3]0102_Copy_of_Random_generation_'!$AU63=999, 0, '[3]0102_Copy_of_Random_generation_'!$AU63 - '[3]0102_Copy_of_Random_generation_'!$AV63),
  IF('[3]0102_Copy_of_Random_generation_'!$BC63=999, 0, '[3]0102_Copy_of_Random_generation_'!$BC63 - '[3]0102_Copy_of_Random_generation_'!$BD63)
)</f>
        <v>3</v>
      </c>
      <c r="O63">
        <f>N63*'BGF Values'!$E$14</f>
        <v>150</v>
      </c>
      <c r="P63">
        <f t="shared" si="1"/>
        <v>3389.5493401899998</v>
      </c>
      <c r="Q63">
        <f>P63/'BGF Values'!$C$17</f>
        <v>0.54128862027946345</v>
      </c>
    </row>
    <row r="64" spans="1:17" x14ac:dyDescent="0.3">
      <c r="A64">
        <v>62</v>
      </c>
      <c r="B64">
        <f>IF(Scenarios!$B64="GR5",('BGF Values'!$E$8*Scenarios!C64),IF(Scenarios!$B64="GR20",('BGF Values'!$E$9*Scenarios!C64)))</f>
        <v>281.65736939999999</v>
      </c>
      <c r="C64">
        <f>IF(Scenarios!$B64="GR5",('BGF Values'!$E$8*Scenarios!D64),IF(Scenarios!$B64="GR20",('BGF Values'!$E$9*Scenarios!D64)))</f>
        <v>148.33075919999999</v>
      </c>
      <c r="D64">
        <f>IF(Scenarios!$B64="GR5",('BGF Values'!$E$8*Scenarios!E64),IF(Scenarios!$B64="GR20",('BGF Values'!$E$9*Scenarios!E64)))</f>
        <v>151.79376209999998</v>
      </c>
      <c r="E64">
        <f>IF(Scenarios!$B64="GR5",('BGF Values'!$E$8*Scenarios!F64),IF(Scenarios!$B64="GR20",('BGF Values'!$E$9*Scenarios!F64)))</f>
        <v>276.33323669999999</v>
      </c>
      <c r="F64">
        <f>IF(Scenarios!$G64="BC",('BGF Values'!$E$10*Scenarios!H64),IF(Scenarios!$G64="GS",('BGF Values'!$E$11*Scenarios!H64),IF(Scenarios!$G64="TRE",('BGF Values'!$E$13*Scenarios!H64/10))))</f>
        <v>32.8118202</v>
      </c>
      <c r="G64">
        <f>IF(Scenarios!$J64="BC",('BGF Values'!$E$10*Scenarios!K64),IF(Scenarios!$J64="GS",('BGF Values'!$E$11*Scenarios!K64),IF(Scenarios!$J64="TRE",('BGF Values'!$E$13*Scenarios!K64/10))))</f>
        <v>4.0210271200000003</v>
      </c>
      <c r="H64">
        <f>IF(Scenarios!$M64="BC",('BGF Values'!$E$10*Scenarios!N64),IF(Scenarios!$M64="GS",('BGF Values'!$E$11*Scenarios!N64),IF(Scenarios!$M64="TRE",('BGF Values'!$E$13*Scenarios!N64/10))))</f>
        <v>95.619728999999992</v>
      </c>
      <c r="I64">
        <f>IF(Scenarios!$P64="BC",('BGF Values'!$E$10*Scenarios!Q64),IF(Scenarios!$P64="GS",('BGF Values'!$E$11*Scenarios!Q64),IF(Scenarios!$P64="TRE",('BGF Values'!$E$13*Scenarios!Q64/10))))</f>
        <v>77.290303679999994</v>
      </c>
      <c r="J64">
        <f>IF(Scenarios!$S64="BC",('BGF Values'!$E$10*Scenarios!T64),IF(Scenarios!$S64="GS",('BGF Values'!$E$11*Scenarios!T64),IF(Scenarios!$S64="TRE",('BGF Values'!$E$13*Scenarios!T64/10))))</f>
        <v>24.533759679999999</v>
      </c>
      <c r="K64">
        <f>IF(Scenarios!$V64="BC",('BGF Values'!$E$10*Scenarios!W64),IF(Scenarios!$V64="GS",('BGF Values'!$E$11*Scenarios!W64),IF(Scenarios!$V64="TRE",('BGF Values'!$E$13*Scenarios!W64/10))))</f>
        <v>19.346437080000001</v>
      </c>
      <c r="L64">
        <f t="shared" si="0"/>
        <v>1111.7382041599999</v>
      </c>
      <c r="M64">
        <f>'BGF Values'!$C$16*'BGF Values'!$E$13</f>
        <v>2430.6851225999999</v>
      </c>
      <c r="N64">
        <f>SUM(
  IF('[3]0102_Copy_of_Random_generation_'!$O64=999, 0, '[3]0102_Copy_of_Random_generation_'!$O64 - '[3]0102_Copy_of_Random_generation_'!$P64),
  IF('[3]0102_Copy_of_Random_generation_'!$W64=999, 0, '[3]0102_Copy_of_Random_generation_'!$W64 - '[3]0102_Copy_of_Random_generation_'!$X64),
  IF('[3]0102_Copy_of_Random_generation_'!$AE64=999, 0, '[3]0102_Copy_of_Random_generation_'!$AE64 - '[3]0102_Copy_of_Random_generation_'!$AF64),
  IF('[3]0102_Copy_of_Random_generation_'!$AM64=999, 0, '[3]0102_Copy_of_Random_generation_'!$AM64 - '[3]0102_Copy_of_Random_generation_'!$AN64),
  IF('[3]0102_Copy_of_Random_generation_'!$AU64=999, 0, '[3]0102_Copy_of_Random_generation_'!$AU64 - '[3]0102_Copy_of_Random_generation_'!$AV64),
  IF('[3]0102_Copy_of_Random_generation_'!$BC64=999, 0, '[3]0102_Copy_of_Random_generation_'!$BC64 - '[3]0102_Copy_of_Random_generation_'!$BD64)
)</f>
        <v>0</v>
      </c>
      <c r="O64">
        <f>N64*'BGF Values'!$E$14</f>
        <v>0</v>
      </c>
      <c r="P64">
        <f t="shared" si="1"/>
        <v>3542.4233267599998</v>
      </c>
      <c r="Q64">
        <f>P64/'BGF Values'!$C$17</f>
        <v>0.56570158523794312</v>
      </c>
    </row>
    <row r="65" spans="1:17" x14ac:dyDescent="0.3">
      <c r="A65">
        <v>63</v>
      </c>
      <c r="B65">
        <f>IF(Scenarios!$B65="GR5",('BGF Values'!$E$8*Scenarios!C65),IF(Scenarios!$B65="GR20",('BGF Values'!$E$9*Scenarios!C65)))</f>
        <v>281.65736939999999</v>
      </c>
      <c r="C65">
        <f>IF(Scenarios!$B65="GR5",('BGF Values'!$E$8*Scenarios!D65),IF(Scenarios!$B65="GR20",('BGF Values'!$E$9*Scenarios!D65)))</f>
        <v>148.33075919999999</v>
      </c>
      <c r="D65">
        <f>IF(Scenarios!$B65="GR5",('BGF Values'!$E$8*Scenarios!E65),IF(Scenarios!$B65="GR20",('BGF Values'!$E$9*Scenarios!E65)))</f>
        <v>151.79376209999998</v>
      </c>
      <c r="E65">
        <f>IF(Scenarios!$B65="GR5",('BGF Values'!$E$8*Scenarios!F65),IF(Scenarios!$B65="GR20",('BGF Values'!$E$9*Scenarios!F65)))</f>
        <v>0</v>
      </c>
      <c r="F65">
        <f>IF(Scenarios!$G65="BC",('BGF Values'!$E$10*Scenarios!H65),IF(Scenarios!$G65="GS",('BGF Values'!$E$11*Scenarios!H65),IF(Scenarios!$G65="TRE",('BGF Values'!$E$13*Scenarios!H65/10))))</f>
        <v>0.97999999999999987</v>
      </c>
      <c r="G65">
        <f>IF(Scenarios!$J65="BC",('BGF Values'!$E$10*Scenarios!K65),IF(Scenarios!$J65="GS",('BGF Values'!$E$11*Scenarios!K65),IF(Scenarios!$J65="TRE",('BGF Values'!$E$13*Scenarios!K65/10))))</f>
        <v>20.105135600000001</v>
      </c>
      <c r="H65">
        <f>IF(Scenarios!$M65="BC",('BGF Values'!$E$10*Scenarios!N65),IF(Scenarios!$M65="GS",('BGF Values'!$E$11*Scenarios!N65),IF(Scenarios!$M65="TRE",('BGF Values'!$E$13*Scenarios!N65/10))))</f>
        <v>15.936621499999999</v>
      </c>
      <c r="I65">
        <f>IF(Scenarios!$P65="BC",('BGF Values'!$E$10*Scenarios!Q65),IF(Scenarios!$P65="GS",('BGF Values'!$E$11*Scenarios!Q65),IF(Scenarios!$P65="TRE",('BGF Values'!$E$13*Scenarios!Q65/10))))</f>
        <v>4.9000000000000004</v>
      </c>
      <c r="J65">
        <f>IF(Scenarios!$S65="BC",('BGF Values'!$E$10*Scenarios!T65),IF(Scenarios!$S65="GS",('BGF Values'!$E$11*Scenarios!T65),IF(Scenarios!$S65="TRE",('BGF Values'!$E$13*Scenarios!T65/10))))</f>
        <v>27.600479639999996</v>
      </c>
      <c r="K65">
        <f>IF(Scenarios!$V65="BC",('BGF Values'!$E$10*Scenarios!W65),IF(Scenarios!$V65="GS",('BGF Values'!$E$11*Scenarios!W65),IF(Scenarios!$V65="TRE",('BGF Values'!$E$13*Scenarios!W65/10))))</f>
        <v>10.7480206</v>
      </c>
      <c r="L65">
        <f t="shared" si="0"/>
        <v>662.05214804000002</v>
      </c>
      <c r="M65">
        <f>'BGF Values'!$C$16*'BGF Values'!$E$13</f>
        <v>2430.6851225999999</v>
      </c>
      <c r="N65">
        <f>SUM(
  IF('[3]0102_Copy_of_Random_generation_'!$O65=999, 0, '[3]0102_Copy_of_Random_generation_'!$O65 - '[3]0102_Copy_of_Random_generation_'!$P65),
  IF('[3]0102_Copy_of_Random_generation_'!$W65=999, 0, '[3]0102_Copy_of_Random_generation_'!$W65 - '[3]0102_Copy_of_Random_generation_'!$X65),
  IF('[3]0102_Copy_of_Random_generation_'!$AE65=999, 0, '[3]0102_Copy_of_Random_generation_'!$AE65 - '[3]0102_Copy_of_Random_generation_'!$AF65),
  IF('[3]0102_Copy_of_Random_generation_'!$AM65=999, 0, '[3]0102_Copy_of_Random_generation_'!$AM65 - '[3]0102_Copy_of_Random_generation_'!$AN65),
  IF('[3]0102_Copy_of_Random_generation_'!$AU65=999, 0, '[3]0102_Copy_of_Random_generation_'!$AU65 - '[3]0102_Copy_of_Random_generation_'!$AV65),
  IF('[3]0102_Copy_of_Random_generation_'!$BC65=999, 0, '[3]0102_Copy_of_Random_generation_'!$BC65 - '[3]0102_Copy_of_Random_generation_'!$BD65)
)</f>
        <v>1</v>
      </c>
      <c r="O65">
        <f>N65*'BGF Values'!$E$14</f>
        <v>50</v>
      </c>
      <c r="P65">
        <f t="shared" si="1"/>
        <v>3142.7372706400001</v>
      </c>
      <c r="Q65">
        <f>P65/'BGF Values'!$C$17</f>
        <v>0.50187436452251677</v>
      </c>
    </row>
    <row r="66" spans="1:17" x14ac:dyDescent="0.3">
      <c r="A66">
        <v>64</v>
      </c>
      <c r="B66">
        <f>IF(Scenarios!$B66="GR5",('BGF Values'!$E$8*Scenarios!C66),IF(Scenarios!$B66="GR20",('BGF Values'!$E$9*Scenarios!C66)))</f>
        <v>0</v>
      </c>
      <c r="C66">
        <f>IF(Scenarios!$B66="GR5",('BGF Values'!$E$8*Scenarios!D66),IF(Scenarios!$B66="GR20",('BGF Values'!$E$9*Scenarios!D66)))</f>
        <v>0</v>
      </c>
      <c r="D66">
        <f>IF(Scenarios!$B66="GR5",('BGF Values'!$E$8*Scenarios!E66),IF(Scenarios!$B66="GR20",('BGF Values'!$E$9*Scenarios!E66)))</f>
        <v>0</v>
      </c>
      <c r="E66">
        <f>IF(Scenarios!$B66="GR5",('BGF Values'!$E$8*Scenarios!F66),IF(Scenarios!$B66="GR20",('BGF Values'!$E$9*Scenarios!F66)))</f>
        <v>276.33323669999999</v>
      </c>
      <c r="F66">
        <f>IF(Scenarios!$G66="BC",('BGF Values'!$E$10*Scenarios!H66),IF(Scenarios!$G66="GS",('BGF Values'!$E$11*Scenarios!H66),IF(Scenarios!$G66="TRE",('BGF Values'!$E$13*Scenarios!H66/10))))</f>
        <v>13.671591749999999</v>
      </c>
      <c r="G66">
        <f>IF(Scenarios!$J66="BC",('BGF Values'!$E$10*Scenarios!K66),IF(Scenarios!$J66="GS",('BGF Values'!$E$11*Scenarios!K66),IF(Scenarios!$J66="TRE",('BGF Values'!$E$13*Scenarios!K66/10))))</f>
        <v>12.063081360000002</v>
      </c>
      <c r="H66">
        <f>IF(Scenarios!$M66="BC",('BGF Values'!$E$10*Scenarios!N66),IF(Scenarios!$M66="GS",('BGF Values'!$E$11*Scenarios!N66),IF(Scenarios!$M66="TRE",('BGF Values'!$E$13*Scenarios!N66/10))))</f>
        <v>2.94</v>
      </c>
      <c r="I66">
        <f>IF(Scenarios!$P66="BC",('BGF Values'!$E$10*Scenarios!Q66),IF(Scenarios!$P66="GS",('BGF Values'!$E$11*Scenarios!Q66),IF(Scenarios!$P66="TRE",('BGF Values'!$E$13*Scenarios!Q66/10))))</f>
        <v>28.983863879999998</v>
      </c>
      <c r="J66">
        <f>IF(Scenarios!$S66="BC",('BGF Values'!$E$10*Scenarios!T66),IF(Scenarios!$S66="GS",('BGF Values'!$E$11*Scenarios!T66),IF(Scenarios!$S66="TRE",('BGF Values'!$E$13*Scenarios!T66/10))))</f>
        <v>2.94</v>
      </c>
      <c r="K66">
        <f>IF(Scenarios!$V66="BC",('BGF Values'!$E$10*Scenarios!W66),IF(Scenarios!$V66="GS",('BGF Values'!$E$11*Scenarios!W66),IF(Scenarios!$V66="TRE",('BGF Values'!$E$13*Scenarios!W66/10))))</f>
        <v>19.346437080000001</v>
      </c>
      <c r="L66">
        <f t="shared" si="0"/>
        <v>356.27821076999999</v>
      </c>
      <c r="M66">
        <f>'BGF Values'!$C$16*'BGF Values'!$E$13</f>
        <v>2430.6851225999999</v>
      </c>
      <c r="N66">
        <f>SUM(
  IF('[3]0102_Copy_of_Random_generation_'!$O66=999, 0, '[3]0102_Copy_of_Random_generation_'!$O66 - '[3]0102_Copy_of_Random_generation_'!$P66),
  IF('[3]0102_Copy_of_Random_generation_'!$W66=999, 0, '[3]0102_Copy_of_Random_generation_'!$W66 - '[3]0102_Copy_of_Random_generation_'!$X66),
  IF('[3]0102_Copy_of_Random_generation_'!$AE66=999, 0, '[3]0102_Copy_of_Random_generation_'!$AE66 - '[3]0102_Copy_of_Random_generation_'!$AF66),
  IF('[3]0102_Copy_of_Random_generation_'!$AM66=999, 0, '[3]0102_Copy_of_Random_generation_'!$AM66 - '[3]0102_Copy_of_Random_generation_'!$AN66),
  IF('[3]0102_Copy_of_Random_generation_'!$AU66=999, 0, '[3]0102_Copy_of_Random_generation_'!$AU66 - '[3]0102_Copy_of_Random_generation_'!$AV66),
  IF('[3]0102_Copy_of_Random_generation_'!$BC66=999, 0, '[3]0102_Copy_of_Random_generation_'!$BC66 - '[3]0102_Copy_of_Random_generation_'!$BD66)
)</f>
        <v>2</v>
      </c>
      <c r="O66">
        <f>N66*'BGF Values'!$E$14</f>
        <v>100</v>
      </c>
      <c r="P66">
        <f t="shared" si="1"/>
        <v>2886.9633333699999</v>
      </c>
      <c r="Q66">
        <f>P66/'BGF Values'!$C$17</f>
        <v>0.46102895774033853</v>
      </c>
    </row>
    <row r="67" spans="1:17" x14ac:dyDescent="0.3">
      <c r="A67">
        <v>65</v>
      </c>
      <c r="B67">
        <f>IF(Scenarios!$B67="GR5",('BGF Values'!$E$8*Scenarios!C67),IF(Scenarios!$B67="GR20",('BGF Values'!$E$9*Scenarios!C67)))</f>
        <v>281.65736939999999</v>
      </c>
      <c r="C67">
        <f>IF(Scenarios!$B67="GR5",('BGF Values'!$E$8*Scenarios!D67),IF(Scenarios!$B67="GR20",('BGF Values'!$E$9*Scenarios!D67)))</f>
        <v>148.33075919999999</v>
      </c>
      <c r="D67">
        <f>IF(Scenarios!$B67="GR5",('BGF Values'!$E$8*Scenarios!E67),IF(Scenarios!$B67="GR20",('BGF Values'!$E$9*Scenarios!E67)))</f>
        <v>0</v>
      </c>
      <c r="E67">
        <f>IF(Scenarios!$B67="GR5",('BGF Values'!$E$8*Scenarios!F67),IF(Scenarios!$B67="GR20",('BGF Values'!$E$9*Scenarios!F67)))</f>
        <v>0</v>
      </c>
      <c r="F67">
        <f>IF(Scenarios!$G67="BC",('BGF Values'!$E$10*Scenarios!H67),IF(Scenarios!$G67="GS",('BGF Values'!$E$11*Scenarios!H67),IF(Scenarios!$G67="TRE",('BGF Values'!$E$13*Scenarios!H67/10))))</f>
        <v>0</v>
      </c>
      <c r="G67">
        <f>IF(Scenarios!$J67="BC",('BGF Values'!$E$10*Scenarios!K67),IF(Scenarios!$J67="GS",('BGF Values'!$E$11*Scenarios!K67),IF(Scenarios!$J67="TRE",('BGF Values'!$E$13*Scenarios!K67/10))))</f>
        <v>0</v>
      </c>
      <c r="H67">
        <f>IF(Scenarios!$M67="BC",('BGF Values'!$E$10*Scenarios!N67),IF(Scenarios!$M67="GS",('BGF Values'!$E$11*Scenarios!N67),IF(Scenarios!$M67="TRE",('BGF Values'!$E$13*Scenarios!N67/10))))</f>
        <v>15.936621499999999</v>
      </c>
      <c r="I67">
        <f>IF(Scenarios!$P67="BC",('BGF Values'!$E$10*Scenarios!Q67),IF(Scenarios!$P67="GS",('BGF Values'!$E$11*Scenarios!Q67),IF(Scenarios!$P67="TRE",('BGF Values'!$E$13*Scenarios!Q67/10))))</f>
        <v>6.4408586400000001</v>
      </c>
      <c r="J67">
        <f>IF(Scenarios!$S67="BC",('BGF Values'!$E$10*Scenarios!T67),IF(Scenarios!$S67="GS",('BGF Values'!$E$11*Scenarios!T67),IF(Scenarios!$S67="TRE",('BGF Values'!$E$13*Scenarios!T67/10))))</f>
        <v>82.801438919999995</v>
      </c>
      <c r="K67">
        <f>IF(Scenarios!$V67="BC",('BGF Values'!$E$10*Scenarios!W67),IF(Scenarios!$V67="GS",('BGF Values'!$E$11*Scenarios!W67),IF(Scenarios!$V67="TRE",('BGF Values'!$E$13*Scenarios!W67/10))))</f>
        <v>32.244061799999997</v>
      </c>
      <c r="L67">
        <f t="shared" ref="L67:L130" si="2">SUM(B67:K67)</f>
        <v>567.41110946000003</v>
      </c>
      <c r="M67">
        <f>'BGF Values'!$C$16*'BGF Values'!$E$13</f>
        <v>2430.6851225999999</v>
      </c>
      <c r="N67">
        <f>SUM(
  IF('[3]0102_Copy_of_Random_generation_'!$O67=999, 0, '[3]0102_Copy_of_Random_generation_'!$O67 - '[3]0102_Copy_of_Random_generation_'!$P67),
  IF('[3]0102_Copy_of_Random_generation_'!$W67=999, 0, '[3]0102_Copy_of_Random_generation_'!$W67 - '[3]0102_Copy_of_Random_generation_'!$X67),
  IF('[3]0102_Copy_of_Random_generation_'!$AE67=999, 0, '[3]0102_Copy_of_Random_generation_'!$AE67 - '[3]0102_Copy_of_Random_generation_'!$AF67),
  IF('[3]0102_Copy_of_Random_generation_'!$AM67=999, 0, '[3]0102_Copy_of_Random_generation_'!$AM67 - '[3]0102_Copy_of_Random_generation_'!$AN67),
  IF('[3]0102_Copy_of_Random_generation_'!$AU67=999, 0, '[3]0102_Copy_of_Random_generation_'!$AU67 - '[3]0102_Copy_of_Random_generation_'!$AV67),
  IF('[3]0102_Copy_of_Random_generation_'!$BC67=999, 0, '[3]0102_Copy_of_Random_generation_'!$BC67 - '[3]0102_Copy_of_Random_generation_'!$BD67)
)</f>
        <v>0</v>
      </c>
      <c r="O67">
        <f>N67*'BGF Values'!$E$14</f>
        <v>0</v>
      </c>
      <c r="P67">
        <f t="shared" ref="P67:P130" si="3">L67+M67+O67</f>
        <v>2998.0962320600001</v>
      </c>
      <c r="Q67">
        <f>P67/'BGF Values'!$C$17</f>
        <v>0.4787761469274992</v>
      </c>
    </row>
    <row r="68" spans="1:17" x14ac:dyDescent="0.3">
      <c r="A68">
        <v>66</v>
      </c>
      <c r="B68">
        <f>IF(Scenarios!$B68="GR5",('BGF Values'!$E$8*Scenarios!C68),IF(Scenarios!$B68="GR20",('BGF Values'!$E$9*Scenarios!C68)))</f>
        <v>281.65736939999999</v>
      </c>
      <c r="C68">
        <f>IF(Scenarios!$B68="GR5",('BGF Values'!$E$8*Scenarios!D68),IF(Scenarios!$B68="GR20",('BGF Values'!$E$9*Scenarios!D68)))</f>
        <v>148.33075919999999</v>
      </c>
      <c r="D68">
        <f>IF(Scenarios!$B68="GR5",('BGF Values'!$E$8*Scenarios!E68),IF(Scenarios!$B68="GR20",('BGF Values'!$E$9*Scenarios!E68)))</f>
        <v>151.79376209999998</v>
      </c>
      <c r="E68">
        <f>IF(Scenarios!$B68="GR5",('BGF Values'!$E$8*Scenarios!F68),IF(Scenarios!$B68="GR20",('BGF Values'!$E$9*Scenarios!F68)))</f>
        <v>276.33323669999999</v>
      </c>
      <c r="F68">
        <f>IF(Scenarios!$G68="BC",('BGF Values'!$E$10*Scenarios!H68),IF(Scenarios!$G68="GS",('BGF Values'!$E$11*Scenarios!H68),IF(Scenarios!$G68="TRE",('BGF Values'!$E$13*Scenarios!H68/10))))</f>
        <v>73.826595449999999</v>
      </c>
      <c r="G68">
        <f>IF(Scenarios!$J68="BC",('BGF Values'!$E$10*Scenarios!K68),IF(Scenarios!$J68="GS",('BGF Values'!$E$11*Scenarios!K68),IF(Scenarios!$J68="TRE",('BGF Values'!$E$13*Scenarios!K68/10))))</f>
        <v>72.378488160000003</v>
      </c>
      <c r="H68">
        <f>IF(Scenarios!$M68="BC",('BGF Values'!$E$10*Scenarios!N68),IF(Scenarios!$M68="GS",('BGF Values'!$E$11*Scenarios!N68),IF(Scenarios!$M68="TRE",('BGF Values'!$E$13*Scenarios!N68/10))))</f>
        <v>38.247891600000003</v>
      </c>
      <c r="I68">
        <f>IF(Scenarios!$P68="BC",('BGF Values'!$E$10*Scenarios!Q68),IF(Scenarios!$P68="GS",('BGF Values'!$E$11*Scenarios!Q68),IF(Scenarios!$P68="TRE",('BGF Values'!$E$13*Scenarios!Q68/10))))</f>
        <v>1.9599999999999997</v>
      </c>
      <c r="J68">
        <f>IF(Scenarios!$S68="BC",('BGF Values'!$E$10*Scenarios!T68),IF(Scenarios!$S68="GS",('BGF Values'!$E$11*Scenarios!T68),IF(Scenarios!$S68="TRE",('BGF Values'!$E$13*Scenarios!T68/10))))</f>
        <v>73.601279039999994</v>
      </c>
      <c r="K68">
        <f>IF(Scenarios!$V68="BC",('BGF Values'!$E$10*Scenarios!W68),IF(Scenarios!$V68="GS",('BGF Values'!$E$11*Scenarios!W68),IF(Scenarios!$V68="TRE",('BGF Values'!$E$13*Scenarios!W68/10))))</f>
        <v>19.346437080000001</v>
      </c>
      <c r="L68">
        <f t="shared" si="2"/>
        <v>1137.4758187299999</v>
      </c>
      <c r="M68">
        <f>'BGF Values'!$C$16*'BGF Values'!$E$13</f>
        <v>2430.6851225999999</v>
      </c>
      <c r="N68">
        <f>SUM(
  IF('[3]0102_Copy_of_Random_generation_'!$O68=999, 0, '[3]0102_Copy_of_Random_generation_'!$O68 - '[3]0102_Copy_of_Random_generation_'!$P68),
  IF('[3]0102_Copy_of_Random_generation_'!$W68=999, 0, '[3]0102_Copy_of_Random_generation_'!$W68 - '[3]0102_Copy_of_Random_generation_'!$X68),
  IF('[3]0102_Copy_of_Random_generation_'!$AE68=999, 0, '[3]0102_Copy_of_Random_generation_'!$AE68 - '[3]0102_Copy_of_Random_generation_'!$AF68),
  IF('[3]0102_Copy_of_Random_generation_'!$AM68=999, 0, '[3]0102_Copy_of_Random_generation_'!$AM68 - '[3]0102_Copy_of_Random_generation_'!$AN68),
  IF('[3]0102_Copy_of_Random_generation_'!$AU68=999, 0, '[3]0102_Copy_of_Random_generation_'!$AU68 - '[3]0102_Copy_of_Random_generation_'!$AV68),
  IF('[3]0102_Copy_of_Random_generation_'!$BC68=999, 0, '[3]0102_Copy_of_Random_generation_'!$BC68 - '[3]0102_Copy_of_Random_generation_'!$BD68)
)</f>
        <v>1</v>
      </c>
      <c r="O68">
        <f>N68*'BGF Values'!$E$14</f>
        <v>50</v>
      </c>
      <c r="P68">
        <f t="shared" si="3"/>
        <v>3618.1609413299998</v>
      </c>
      <c r="Q68">
        <f>P68/'BGF Values'!$C$17</f>
        <v>0.57779638156020441</v>
      </c>
    </row>
    <row r="69" spans="1:17" x14ac:dyDescent="0.3">
      <c r="A69">
        <v>67</v>
      </c>
      <c r="B69">
        <f>IF(Scenarios!$B69="GR5",('BGF Values'!$E$8*Scenarios!C69),IF(Scenarios!$B69="GR20",('BGF Values'!$E$9*Scenarios!C69)))</f>
        <v>0</v>
      </c>
      <c r="C69">
        <f>IF(Scenarios!$B69="GR5",('BGF Values'!$E$8*Scenarios!D69),IF(Scenarios!$B69="GR20",('BGF Values'!$E$9*Scenarios!D69)))</f>
        <v>0</v>
      </c>
      <c r="D69">
        <f>IF(Scenarios!$B69="GR5",('BGF Values'!$E$8*Scenarios!E69),IF(Scenarios!$B69="GR20",('BGF Values'!$E$9*Scenarios!E69)))</f>
        <v>252.98960349999999</v>
      </c>
      <c r="E69">
        <f>IF(Scenarios!$B69="GR5",('BGF Values'!$E$8*Scenarios!F69),IF(Scenarios!$B69="GR20",('BGF Values'!$E$9*Scenarios!F69)))</f>
        <v>460.55539449999998</v>
      </c>
      <c r="F69">
        <f>IF(Scenarios!$G69="BC",('BGF Values'!$E$10*Scenarios!H69),IF(Scenarios!$G69="GS",('BGF Values'!$E$11*Scenarios!H69),IF(Scenarios!$G69="TRE",('BGF Values'!$E$13*Scenarios!H69/10))))</f>
        <v>57.420685349999999</v>
      </c>
      <c r="G69">
        <f>IF(Scenarios!$J69="BC",('BGF Values'!$E$10*Scenarios!K69),IF(Scenarios!$J69="GS",('BGF Values'!$E$11*Scenarios!K69),IF(Scenarios!$J69="TRE",('BGF Values'!$E$13*Scenarios!K69/10))))</f>
        <v>24.126162720000004</v>
      </c>
      <c r="H69">
        <f>IF(Scenarios!$M69="BC",('BGF Values'!$E$10*Scenarios!N69),IF(Scenarios!$M69="GS",('BGF Values'!$E$11*Scenarios!N69),IF(Scenarios!$M69="TRE",('BGF Values'!$E$13*Scenarios!N69/10))))</f>
        <v>3.9199999999999995</v>
      </c>
      <c r="I69">
        <f>IF(Scenarios!$P69="BC",('BGF Values'!$E$10*Scenarios!Q69),IF(Scenarios!$P69="GS",('BGF Values'!$E$11*Scenarios!Q69),IF(Scenarios!$P69="TRE",('BGF Values'!$E$13*Scenarios!Q69/10))))</f>
        <v>48.3064398</v>
      </c>
      <c r="J69">
        <f>IF(Scenarios!$S69="BC",('BGF Values'!$E$10*Scenarios!T69),IF(Scenarios!$S69="GS",('BGF Values'!$E$11*Scenarios!T69),IF(Scenarios!$S69="TRE",('BGF Values'!$E$13*Scenarios!T69/10))))</f>
        <v>82.801438919999995</v>
      </c>
      <c r="K69">
        <f>IF(Scenarios!$V69="BC",('BGF Values'!$E$10*Scenarios!W69),IF(Scenarios!$V69="GS",('BGF Values'!$E$11*Scenarios!W69),IF(Scenarios!$V69="TRE",('BGF Values'!$E$13*Scenarios!W69/10))))</f>
        <v>21.496041200000001</v>
      </c>
      <c r="L69">
        <f t="shared" si="2"/>
        <v>951.61576599</v>
      </c>
      <c r="M69">
        <f>'BGF Values'!$C$16*'BGF Values'!$E$13</f>
        <v>2430.6851225999999</v>
      </c>
      <c r="N69">
        <f>SUM(
  IF('[3]0102_Copy_of_Random_generation_'!$O69=999, 0, '[3]0102_Copy_of_Random_generation_'!$O69 - '[3]0102_Copy_of_Random_generation_'!$P69),
  IF('[3]0102_Copy_of_Random_generation_'!$W69=999, 0, '[3]0102_Copy_of_Random_generation_'!$W69 - '[3]0102_Copy_of_Random_generation_'!$X69),
  IF('[3]0102_Copy_of_Random_generation_'!$AE69=999, 0, '[3]0102_Copy_of_Random_generation_'!$AE69 - '[3]0102_Copy_of_Random_generation_'!$AF69),
  IF('[3]0102_Copy_of_Random_generation_'!$AM69=999, 0, '[3]0102_Copy_of_Random_generation_'!$AM69 - '[3]0102_Copy_of_Random_generation_'!$AN69),
  IF('[3]0102_Copy_of_Random_generation_'!$AU69=999, 0, '[3]0102_Copy_of_Random_generation_'!$AU69 - '[3]0102_Copy_of_Random_generation_'!$AV69),
  IF('[3]0102_Copy_of_Random_generation_'!$BC69=999, 0, '[3]0102_Copy_of_Random_generation_'!$BC69 - '[3]0102_Copy_of_Random_generation_'!$BD69)
)</f>
        <v>1</v>
      </c>
      <c r="O69">
        <f>N69*'BGF Values'!$E$14</f>
        <v>50</v>
      </c>
      <c r="P69">
        <f t="shared" si="3"/>
        <v>3432.3008885899999</v>
      </c>
      <c r="Q69">
        <f>P69/'BGF Values'!$C$17</f>
        <v>0.54811575991536243</v>
      </c>
    </row>
    <row r="70" spans="1:17" x14ac:dyDescent="0.3">
      <c r="A70">
        <v>68</v>
      </c>
      <c r="B70">
        <f>IF(Scenarios!$B70="GR5",('BGF Values'!$E$8*Scenarios!C70),IF(Scenarios!$B70="GR20",('BGF Values'!$E$9*Scenarios!C70)))</f>
        <v>469.42894899999999</v>
      </c>
      <c r="C70">
        <f>IF(Scenarios!$B70="GR5",('BGF Values'!$E$8*Scenarios!D70),IF(Scenarios!$B70="GR20",('BGF Values'!$E$9*Scenarios!D70)))</f>
        <v>0</v>
      </c>
      <c r="D70">
        <f>IF(Scenarios!$B70="GR5",('BGF Values'!$E$8*Scenarios!E70),IF(Scenarios!$B70="GR20",('BGF Values'!$E$9*Scenarios!E70)))</f>
        <v>252.98960349999999</v>
      </c>
      <c r="E70">
        <f>IF(Scenarios!$B70="GR5",('BGF Values'!$E$8*Scenarios!F70),IF(Scenarios!$B70="GR20",('BGF Values'!$E$9*Scenarios!F70)))</f>
        <v>460.55539449999998</v>
      </c>
      <c r="F70">
        <f>IF(Scenarios!$G70="BC",('BGF Values'!$E$10*Scenarios!H70),IF(Scenarios!$G70="GS",('BGF Values'!$E$11*Scenarios!H70),IF(Scenarios!$G70="TRE",('BGF Values'!$E$13*Scenarios!H70/10))))</f>
        <v>0</v>
      </c>
      <c r="G70">
        <f>IF(Scenarios!$J70="BC",('BGF Values'!$E$10*Scenarios!K70),IF(Scenarios!$J70="GS",('BGF Values'!$E$11*Scenarios!K70),IF(Scenarios!$J70="TRE",('BGF Values'!$E$13*Scenarios!K70/10))))</f>
        <v>6.03154068</v>
      </c>
      <c r="H70">
        <f>IF(Scenarios!$M70="BC",('BGF Values'!$E$10*Scenarios!N70),IF(Scenarios!$M70="GS",('BGF Values'!$E$11*Scenarios!N70),IF(Scenarios!$M70="TRE",('BGF Values'!$E$13*Scenarios!N70/10))))</f>
        <v>105.18170190000001</v>
      </c>
      <c r="I70">
        <f>IF(Scenarios!$P70="BC",('BGF Values'!$E$10*Scenarios!Q70),IF(Scenarios!$P70="GS",('BGF Values'!$E$11*Scenarios!Q70),IF(Scenarios!$P70="TRE",('BGF Values'!$E$13*Scenarios!Q70/10))))</f>
        <v>135.25803144</v>
      </c>
      <c r="J70">
        <f>IF(Scenarios!$S70="BC",('BGF Values'!$E$10*Scenarios!T70),IF(Scenarios!$S70="GS",('BGF Values'!$E$11*Scenarios!T70),IF(Scenarios!$S70="TRE",('BGF Values'!$E$13*Scenarios!T70/10))))</f>
        <v>0</v>
      </c>
      <c r="K70">
        <f>IF(Scenarios!$V70="BC",('BGF Values'!$E$10*Scenarios!W70),IF(Scenarios!$V70="GS",('BGF Values'!$E$11*Scenarios!W70),IF(Scenarios!$V70="TRE",('BGF Values'!$E$13*Scenarios!W70/10))))</f>
        <v>10.7480206</v>
      </c>
      <c r="L70">
        <f t="shared" si="2"/>
        <v>1440.19324162</v>
      </c>
      <c r="M70">
        <f>'BGF Values'!$C$16*'BGF Values'!$E$13</f>
        <v>2430.6851225999999</v>
      </c>
      <c r="N70">
        <f>SUM(
  IF('[3]0102_Copy_of_Random_generation_'!$O70=999, 0, '[3]0102_Copy_of_Random_generation_'!$O70 - '[3]0102_Copy_of_Random_generation_'!$P70),
  IF('[3]0102_Copy_of_Random_generation_'!$W70=999, 0, '[3]0102_Copy_of_Random_generation_'!$W70 - '[3]0102_Copy_of_Random_generation_'!$X70),
  IF('[3]0102_Copy_of_Random_generation_'!$AE70=999, 0, '[3]0102_Copy_of_Random_generation_'!$AE70 - '[3]0102_Copy_of_Random_generation_'!$AF70),
  IF('[3]0102_Copy_of_Random_generation_'!$AM70=999, 0, '[3]0102_Copy_of_Random_generation_'!$AM70 - '[3]0102_Copy_of_Random_generation_'!$AN70),
  IF('[3]0102_Copy_of_Random_generation_'!$AU70=999, 0, '[3]0102_Copy_of_Random_generation_'!$AU70 - '[3]0102_Copy_of_Random_generation_'!$AV70),
  IF('[3]0102_Copy_of_Random_generation_'!$BC70=999, 0, '[3]0102_Copy_of_Random_generation_'!$BC70 - '[3]0102_Copy_of_Random_generation_'!$BD70)
)</f>
        <v>0</v>
      </c>
      <c r="O70">
        <f>N70*'BGF Values'!$E$14</f>
        <v>0</v>
      </c>
      <c r="P70">
        <f t="shared" si="3"/>
        <v>3870.8783642199996</v>
      </c>
      <c r="Q70">
        <f>P70/'BGF Values'!$C$17</f>
        <v>0.61815368320344932</v>
      </c>
    </row>
    <row r="71" spans="1:17" x14ac:dyDescent="0.3">
      <c r="A71">
        <v>69</v>
      </c>
      <c r="B71">
        <f>IF(Scenarios!$B71="GR5",('BGF Values'!$E$8*Scenarios!C71),IF(Scenarios!$B71="GR20",('BGF Values'!$E$9*Scenarios!C71)))</f>
        <v>281.65736939999999</v>
      </c>
      <c r="C71">
        <f>IF(Scenarios!$B71="GR5",('BGF Values'!$E$8*Scenarios!D71),IF(Scenarios!$B71="GR20",('BGF Values'!$E$9*Scenarios!D71)))</f>
        <v>148.33075919999999</v>
      </c>
      <c r="D71">
        <f>IF(Scenarios!$B71="GR5",('BGF Values'!$E$8*Scenarios!E71),IF(Scenarios!$B71="GR20",('BGF Values'!$E$9*Scenarios!E71)))</f>
        <v>0</v>
      </c>
      <c r="E71">
        <f>IF(Scenarios!$B71="GR5",('BGF Values'!$E$8*Scenarios!F71),IF(Scenarios!$B71="GR20",('BGF Values'!$E$9*Scenarios!F71)))</f>
        <v>276.33323669999999</v>
      </c>
      <c r="F71">
        <f>IF(Scenarios!$G71="BC",('BGF Values'!$E$10*Scenarios!H71),IF(Scenarios!$G71="GS",('BGF Values'!$E$11*Scenarios!H71),IF(Scenarios!$G71="TRE",('BGF Values'!$E$13*Scenarios!H71/10))))</f>
        <v>57.420685349999999</v>
      </c>
      <c r="G71">
        <f>IF(Scenarios!$J71="BC",('BGF Values'!$E$10*Scenarios!K71),IF(Scenarios!$J71="GS",('BGF Values'!$E$11*Scenarios!K71),IF(Scenarios!$J71="TRE",('BGF Values'!$E$13*Scenarios!K71/10))))</f>
        <v>18.094622040000001</v>
      </c>
      <c r="H71">
        <f>IF(Scenarios!$M71="BC",('BGF Values'!$E$10*Scenarios!N71),IF(Scenarios!$M71="GS",('BGF Values'!$E$11*Scenarios!N71),IF(Scenarios!$M71="TRE",('BGF Values'!$E$13*Scenarios!N71/10))))</f>
        <v>9.5619729000000007</v>
      </c>
      <c r="I71">
        <f>IF(Scenarios!$P71="BC",('BGF Values'!$E$10*Scenarios!Q71),IF(Scenarios!$P71="GS",('BGF Values'!$E$11*Scenarios!Q71),IF(Scenarios!$P71="TRE",('BGF Values'!$E$13*Scenarios!Q71/10))))</f>
        <v>45.086010479999999</v>
      </c>
      <c r="J71">
        <f>IF(Scenarios!$S71="BC",('BGF Values'!$E$10*Scenarios!T71),IF(Scenarios!$S71="GS",('BGF Values'!$E$11*Scenarios!T71),IF(Scenarios!$S71="TRE",('BGF Values'!$E$13*Scenarios!T71/10))))</f>
        <v>1.9599999999999997</v>
      </c>
      <c r="K71">
        <f>IF(Scenarios!$V71="BC",('BGF Values'!$E$10*Scenarios!W71),IF(Scenarios!$V71="GS",('BGF Values'!$E$11*Scenarios!W71),IF(Scenarios!$V71="TRE",('BGF Values'!$E$13*Scenarios!W71/10))))</f>
        <v>32.244061799999997</v>
      </c>
      <c r="L71">
        <f t="shared" si="2"/>
        <v>870.68871787000012</v>
      </c>
      <c r="M71">
        <f>'BGF Values'!$C$16*'BGF Values'!$E$13</f>
        <v>2430.6851225999999</v>
      </c>
      <c r="N71">
        <f>SUM(
  IF('[3]0102_Copy_of_Random_generation_'!$O71=999, 0, '[3]0102_Copy_of_Random_generation_'!$O71 - '[3]0102_Copy_of_Random_generation_'!$P71),
  IF('[3]0102_Copy_of_Random_generation_'!$W71=999, 0, '[3]0102_Copy_of_Random_generation_'!$W71 - '[3]0102_Copy_of_Random_generation_'!$X71),
  IF('[3]0102_Copy_of_Random_generation_'!$AE71=999, 0, '[3]0102_Copy_of_Random_generation_'!$AE71 - '[3]0102_Copy_of_Random_generation_'!$AF71),
  IF('[3]0102_Copy_of_Random_generation_'!$AM71=999, 0, '[3]0102_Copy_of_Random_generation_'!$AM71 - '[3]0102_Copy_of_Random_generation_'!$AN71),
  IF('[3]0102_Copy_of_Random_generation_'!$AU71=999, 0, '[3]0102_Copy_of_Random_generation_'!$AU71 - '[3]0102_Copy_of_Random_generation_'!$AV71),
  IF('[3]0102_Copy_of_Random_generation_'!$BC71=999, 0, '[3]0102_Copy_of_Random_generation_'!$BC71 - '[3]0102_Copy_of_Random_generation_'!$BD71)
)</f>
        <v>1</v>
      </c>
      <c r="O71">
        <f>N71*'BGF Values'!$E$14</f>
        <v>50</v>
      </c>
      <c r="P71">
        <f t="shared" si="3"/>
        <v>3351.3738404699998</v>
      </c>
      <c r="Q71">
        <f>P71/'BGF Values'!$C$17</f>
        <v>0.53519224536410093</v>
      </c>
    </row>
    <row r="72" spans="1:17" x14ac:dyDescent="0.3">
      <c r="A72">
        <v>70</v>
      </c>
      <c r="B72">
        <f>IF(Scenarios!$B72="GR5",('BGF Values'!$E$8*Scenarios!C72),IF(Scenarios!$B72="GR20",('BGF Values'!$E$9*Scenarios!C72)))</f>
        <v>281.65736939999999</v>
      </c>
      <c r="C72">
        <f>IF(Scenarios!$B72="GR5",('BGF Values'!$E$8*Scenarios!D72),IF(Scenarios!$B72="GR20",('BGF Values'!$E$9*Scenarios!D72)))</f>
        <v>148.33075919999999</v>
      </c>
      <c r="D72">
        <f>IF(Scenarios!$B72="GR5",('BGF Values'!$E$8*Scenarios!E72),IF(Scenarios!$B72="GR20",('BGF Values'!$E$9*Scenarios!E72)))</f>
        <v>151.79376209999998</v>
      </c>
      <c r="E72">
        <f>IF(Scenarios!$B72="GR5",('BGF Values'!$E$8*Scenarios!F72),IF(Scenarios!$B72="GR20",('BGF Values'!$E$9*Scenarios!F72)))</f>
        <v>0</v>
      </c>
      <c r="F72">
        <f>IF(Scenarios!$G72="BC",('BGF Values'!$E$10*Scenarios!H72),IF(Scenarios!$G72="GS",('BGF Values'!$E$11*Scenarios!H72),IF(Scenarios!$G72="TRE",('BGF Values'!$E$13*Scenarios!H72/10))))</f>
        <v>0</v>
      </c>
      <c r="G72">
        <f>IF(Scenarios!$J72="BC",('BGF Values'!$E$10*Scenarios!K72),IF(Scenarios!$J72="GS",('BGF Values'!$E$11*Scenarios!K72),IF(Scenarios!$J72="TRE",('BGF Values'!$E$13*Scenarios!K72/10))))</f>
        <v>0</v>
      </c>
      <c r="H72">
        <f>IF(Scenarios!$M72="BC",('BGF Values'!$E$10*Scenarios!N72),IF(Scenarios!$M72="GS",('BGF Values'!$E$11*Scenarios!N72),IF(Scenarios!$M72="TRE",('BGF Values'!$E$13*Scenarios!N72/10))))</f>
        <v>114.74367480000001</v>
      </c>
      <c r="I72">
        <f>IF(Scenarios!$P72="BC",('BGF Values'!$E$10*Scenarios!Q72),IF(Scenarios!$P72="GS",('BGF Values'!$E$11*Scenarios!Q72),IF(Scenarios!$P72="TRE",('BGF Values'!$E$13*Scenarios!Q72/10))))</f>
        <v>144.91931940000001</v>
      </c>
      <c r="J72">
        <f>IF(Scenarios!$S72="BC",('BGF Values'!$E$10*Scenarios!T72),IF(Scenarios!$S72="GS",('BGF Values'!$E$11*Scenarios!T72),IF(Scenarios!$S72="TRE",('BGF Values'!$E$13*Scenarios!T72/10))))</f>
        <v>3.0667199599999999</v>
      </c>
      <c r="K72">
        <f>IF(Scenarios!$V72="BC",('BGF Values'!$E$10*Scenarios!W72),IF(Scenarios!$V72="GS",('BGF Values'!$E$11*Scenarios!W72),IF(Scenarios!$V72="TRE",('BGF Values'!$E$13*Scenarios!W72/10))))</f>
        <v>45.14168652</v>
      </c>
      <c r="L72">
        <f t="shared" si="2"/>
        <v>889.65329138000004</v>
      </c>
      <c r="M72">
        <f>'BGF Values'!$C$16*'BGF Values'!$E$13</f>
        <v>2430.6851225999999</v>
      </c>
      <c r="N72">
        <f>SUM(
  IF('[3]0102_Copy_of_Random_generation_'!$O72=999, 0, '[3]0102_Copy_of_Random_generation_'!$O72 - '[3]0102_Copy_of_Random_generation_'!$P72),
  IF('[3]0102_Copy_of_Random_generation_'!$W72=999, 0, '[3]0102_Copy_of_Random_generation_'!$W72 - '[3]0102_Copy_of_Random_generation_'!$X72),
  IF('[3]0102_Copy_of_Random_generation_'!$AE72=999, 0, '[3]0102_Copy_of_Random_generation_'!$AE72 - '[3]0102_Copy_of_Random_generation_'!$AF72),
  IF('[3]0102_Copy_of_Random_generation_'!$AM72=999, 0, '[3]0102_Copy_of_Random_generation_'!$AM72 - '[3]0102_Copy_of_Random_generation_'!$AN72),
  IF('[3]0102_Copy_of_Random_generation_'!$AU72=999, 0, '[3]0102_Copy_of_Random_generation_'!$AU72 - '[3]0102_Copy_of_Random_generation_'!$AV72),
  IF('[3]0102_Copy_of_Random_generation_'!$BC72=999, 0, '[3]0102_Copy_of_Random_generation_'!$BC72 - '[3]0102_Copy_of_Random_generation_'!$BD72)
)</f>
        <v>0</v>
      </c>
      <c r="O72">
        <f>N72*'BGF Values'!$E$14</f>
        <v>0</v>
      </c>
      <c r="P72">
        <f t="shared" si="3"/>
        <v>3320.33841398</v>
      </c>
      <c r="Q72">
        <f>P72/'BGF Values'!$C$17</f>
        <v>0.53023609293835838</v>
      </c>
    </row>
    <row r="73" spans="1:17" x14ac:dyDescent="0.3">
      <c r="A73">
        <v>71</v>
      </c>
      <c r="B73">
        <f>IF(Scenarios!$B73="GR5",('BGF Values'!$E$8*Scenarios!C73),IF(Scenarios!$B73="GR20",('BGF Values'!$E$9*Scenarios!C73)))</f>
        <v>469.42894899999999</v>
      </c>
      <c r="C73">
        <f>IF(Scenarios!$B73="GR5",('BGF Values'!$E$8*Scenarios!D73),IF(Scenarios!$B73="GR20",('BGF Values'!$E$9*Scenarios!D73)))</f>
        <v>0</v>
      </c>
      <c r="D73">
        <f>IF(Scenarios!$B73="GR5",('BGF Values'!$E$8*Scenarios!E73),IF(Scenarios!$B73="GR20",('BGF Values'!$E$9*Scenarios!E73)))</f>
        <v>0</v>
      </c>
      <c r="E73">
        <f>IF(Scenarios!$B73="GR5",('BGF Values'!$E$8*Scenarios!F73),IF(Scenarios!$B73="GR20",('BGF Values'!$E$9*Scenarios!F73)))</f>
        <v>0</v>
      </c>
      <c r="F73">
        <f>IF(Scenarios!$G73="BC",('BGF Values'!$E$10*Scenarios!H73),IF(Scenarios!$G73="GS",('BGF Values'!$E$11*Scenarios!H73),IF(Scenarios!$G73="TRE",('BGF Values'!$E$13*Scenarios!H73/10))))</f>
        <v>1.9599999999999997</v>
      </c>
      <c r="G73">
        <f>IF(Scenarios!$J73="BC",('BGF Values'!$E$10*Scenarios!K73),IF(Scenarios!$J73="GS",('BGF Values'!$E$11*Scenarios!K73),IF(Scenarios!$J73="TRE",('BGF Values'!$E$13*Scenarios!K73/10))))</f>
        <v>1.9599999999999997</v>
      </c>
      <c r="H73">
        <f>IF(Scenarios!$M73="BC",('BGF Values'!$E$10*Scenarios!N73),IF(Scenarios!$M73="GS",('BGF Values'!$E$11*Scenarios!N73),IF(Scenarios!$M73="TRE",('BGF Values'!$E$13*Scenarios!N73/10))))</f>
        <v>12.749297200000001</v>
      </c>
      <c r="I73">
        <f>IF(Scenarios!$P73="BC",('BGF Values'!$E$10*Scenarios!Q73),IF(Scenarios!$P73="GS",('BGF Values'!$E$11*Scenarios!Q73),IF(Scenarios!$P73="TRE",('BGF Values'!$E$13*Scenarios!Q73/10))))</f>
        <v>32.204293200000002</v>
      </c>
      <c r="J73">
        <f>IF(Scenarios!$S73="BC",('BGF Values'!$E$10*Scenarios!T73),IF(Scenarios!$S73="GS",('BGF Values'!$E$11*Scenarios!T73),IF(Scenarios!$S73="TRE",('BGF Values'!$E$13*Scenarios!T73/10))))</f>
        <v>110.40191855999998</v>
      </c>
      <c r="K73">
        <f>IF(Scenarios!$V73="BC",('BGF Values'!$E$10*Scenarios!W73),IF(Scenarios!$V73="GS",('BGF Values'!$E$11*Scenarios!W73),IF(Scenarios!$V73="TRE",('BGF Values'!$E$13*Scenarios!W73/10))))</f>
        <v>12.89762472</v>
      </c>
      <c r="L73">
        <f t="shared" si="2"/>
        <v>641.60208267999997</v>
      </c>
      <c r="M73">
        <f>'BGF Values'!$C$16*'BGF Values'!$E$13</f>
        <v>2430.6851225999999</v>
      </c>
      <c r="N73">
        <f>SUM(
  IF('[3]0102_Copy_of_Random_generation_'!$O73=999, 0, '[3]0102_Copy_of_Random_generation_'!$O73 - '[3]0102_Copy_of_Random_generation_'!$P73),
  IF('[3]0102_Copy_of_Random_generation_'!$W73=999, 0, '[3]0102_Copy_of_Random_generation_'!$W73 - '[3]0102_Copy_of_Random_generation_'!$X73),
  IF('[3]0102_Copy_of_Random_generation_'!$AE73=999, 0, '[3]0102_Copy_of_Random_generation_'!$AE73 - '[3]0102_Copy_of_Random_generation_'!$AF73),
  IF('[3]0102_Copy_of_Random_generation_'!$AM73=999, 0, '[3]0102_Copy_of_Random_generation_'!$AM73 - '[3]0102_Copy_of_Random_generation_'!$AN73),
  IF('[3]0102_Copy_of_Random_generation_'!$AU73=999, 0, '[3]0102_Copy_of_Random_generation_'!$AU73 - '[3]0102_Copy_of_Random_generation_'!$AV73),
  IF('[3]0102_Copy_of_Random_generation_'!$BC73=999, 0, '[3]0102_Copy_of_Random_generation_'!$BC73 - '[3]0102_Copy_of_Random_generation_'!$BD73)
)</f>
        <v>2</v>
      </c>
      <c r="O73">
        <f>N73*'BGF Values'!$E$14</f>
        <v>100</v>
      </c>
      <c r="P73">
        <f t="shared" si="3"/>
        <v>3172.2872052799999</v>
      </c>
      <c r="Q73">
        <f>P73/'BGF Values'!$C$17</f>
        <v>0.50659329372085593</v>
      </c>
    </row>
    <row r="74" spans="1:17" x14ac:dyDescent="0.3">
      <c r="A74">
        <v>72</v>
      </c>
      <c r="B74">
        <f>IF(Scenarios!$B74="GR5",('BGF Values'!$E$8*Scenarios!C74),IF(Scenarios!$B74="GR20",('BGF Values'!$E$9*Scenarios!C74)))</f>
        <v>469.42894899999999</v>
      </c>
      <c r="C74">
        <f>IF(Scenarios!$B74="GR5",('BGF Values'!$E$8*Scenarios!D74),IF(Scenarios!$B74="GR20",('BGF Values'!$E$9*Scenarios!D74)))</f>
        <v>247.21793199999999</v>
      </c>
      <c r="D74">
        <f>IF(Scenarios!$B74="GR5",('BGF Values'!$E$8*Scenarios!E74),IF(Scenarios!$B74="GR20",('BGF Values'!$E$9*Scenarios!E74)))</f>
        <v>252.98960349999999</v>
      </c>
      <c r="E74">
        <f>IF(Scenarios!$B74="GR5",('BGF Values'!$E$8*Scenarios!F74),IF(Scenarios!$B74="GR20",('BGF Values'!$E$9*Scenarios!F74)))</f>
        <v>460.55539449999998</v>
      </c>
      <c r="F74">
        <f>IF(Scenarios!$G74="BC",('BGF Values'!$E$10*Scenarios!H74),IF(Scenarios!$G74="GS",('BGF Values'!$E$11*Scenarios!H74),IF(Scenarios!$G74="TRE",('BGF Values'!$E$13*Scenarios!H74/10))))</f>
        <v>21.874546800000001</v>
      </c>
      <c r="G74">
        <f>IF(Scenarios!$J74="BC",('BGF Values'!$E$10*Scenarios!K74),IF(Scenarios!$J74="GS",('BGF Values'!$E$11*Scenarios!K74),IF(Scenarios!$J74="TRE",('BGF Values'!$E$13*Scenarios!K74/10))))</f>
        <v>6.03154068</v>
      </c>
      <c r="H74">
        <f>IF(Scenarios!$M74="BC",('BGF Values'!$E$10*Scenarios!N74),IF(Scenarios!$M74="GS",('BGF Values'!$E$11*Scenarios!N74),IF(Scenarios!$M74="TRE",('BGF Values'!$E$13*Scenarios!N74/10))))</f>
        <v>3.9199999999999995</v>
      </c>
      <c r="I74">
        <f>IF(Scenarios!$P74="BC",('BGF Values'!$E$10*Scenarios!Q74),IF(Scenarios!$P74="GS",('BGF Values'!$E$11*Scenarios!Q74),IF(Scenarios!$P74="TRE",('BGF Values'!$E$13*Scenarios!Q74/10))))</f>
        <v>35.424722520000003</v>
      </c>
      <c r="J74">
        <f>IF(Scenarios!$S74="BC",('BGF Values'!$E$10*Scenarios!T74),IF(Scenarios!$S74="GS",('BGF Values'!$E$11*Scenarios!T74),IF(Scenarios!$S74="TRE",('BGF Values'!$E$13*Scenarios!T74/10))))</f>
        <v>30.6671996</v>
      </c>
      <c r="K74">
        <f>IF(Scenarios!$V74="BC",('BGF Values'!$E$10*Scenarios!W74),IF(Scenarios!$V74="GS",('BGF Values'!$E$11*Scenarios!W74),IF(Scenarios!$V74="TRE",('BGF Values'!$E$13*Scenarios!W74/10))))</f>
        <v>6.4488123599999998</v>
      </c>
      <c r="L74">
        <f t="shared" si="2"/>
        <v>1534.5587009599999</v>
      </c>
      <c r="M74">
        <f>'BGF Values'!$C$16*'BGF Values'!$E$13</f>
        <v>2430.6851225999999</v>
      </c>
      <c r="N74">
        <f>SUM(
  IF('[3]0102_Copy_of_Random_generation_'!$O74=999, 0, '[3]0102_Copy_of_Random_generation_'!$O74 - '[3]0102_Copy_of_Random_generation_'!$P74),
  IF('[3]0102_Copy_of_Random_generation_'!$W74=999, 0, '[3]0102_Copy_of_Random_generation_'!$W74 - '[3]0102_Copy_of_Random_generation_'!$X74),
  IF('[3]0102_Copy_of_Random_generation_'!$AE74=999, 0, '[3]0102_Copy_of_Random_generation_'!$AE74 - '[3]0102_Copy_of_Random_generation_'!$AF74),
  IF('[3]0102_Copy_of_Random_generation_'!$AM74=999, 0, '[3]0102_Copy_of_Random_generation_'!$AM74 - '[3]0102_Copy_of_Random_generation_'!$AN74),
  IF('[3]0102_Copy_of_Random_generation_'!$AU74=999, 0, '[3]0102_Copy_of_Random_generation_'!$AU74 - '[3]0102_Copy_of_Random_generation_'!$AV74),
  IF('[3]0102_Copy_of_Random_generation_'!$BC74=999, 0, '[3]0102_Copy_of_Random_generation_'!$BC74 - '[3]0102_Copy_of_Random_generation_'!$BD74)
)</f>
        <v>1</v>
      </c>
      <c r="O74">
        <f>N74*'BGF Values'!$E$14</f>
        <v>50</v>
      </c>
      <c r="P74">
        <f t="shared" si="3"/>
        <v>4015.2438235599998</v>
      </c>
      <c r="Q74">
        <f>P74/'BGF Values'!$C$17</f>
        <v>0.64120789261577771</v>
      </c>
    </row>
    <row r="75" spans="1:17" x14ac:dyDescent="0.3">
      <c r="A75">
        <v>73</v>
      </c>
      <c r="B75">
        <f>IF(Scenarios!$B75="GR5",('BGF Values'!$E$8*Scenarios!C75),IF(Scenarios!$B75="GR20",('BGF Values'!$E$9*Scenarios!C75)))</f>
        <v>0</v>
      </c>
      <c r="C75">
        <f>IF(Scenarios!$B75="GR5",('BGF Values'!$E$8*Scenarios!D75),IF(Scenarios!$B75="GR20",('BGF Values'!$E$9*Scenarios!D75)))</f>
        <v>0</v>
      </c>
      <c r="D75">
        <f>IF(Scenarios!$B75="GR5",('BGF Values'!$E$8*Scenarios!E75),IF(Scenarios!$B75="GR20",('BGF Values'!$E$9*Scenarios!E75)))</f>
        <v>0</v>
      </c>
      <c r="E75">
        <f>IF(Scenarios!$B75="GR5",('BGF Values'!$E$8*Scenarios!F75),IF(Scenarios!$B75="GR20",('BGF Values'!$E$9*Scenarios!F75)))</f>
        <v>0</v>
      </c>
      <c r="F75">
        <f>IF(Scenarios!$G75="BC",('BGF Values'!$E$10*Scenarios!H75),IF(Scenarios!$G75="GS",('BGF Values'!$E$11*Scenarios!H75),IF(Scenarios!$G75="TRE",('BGF Values'!$E$13*Scenarios!H75/10))))</f>
        <v>19.140228449999999</v>
      </c>
      <c r="G75">
        <f>IF(Scenarios!$J75="BC",('BGF Values'!$E$10*Scenarios!K75),IF(Scenarios!$J75="GS",('BGF Values'!$E$11*Scenarios!K75),IF(Scenarios!$J75="TRE",('BGF Values'!$E$13*Scenarios!K75/10))))</f>
        <v>12.06308136</v>
      </c>
      <c r="H75">
        <f>IF(Scenarios!$M75="BC",('BGF Values'!$E$10*Scenarios!N75),IF(Scenarios!$M75="GS",('BGF Values'!$E$11*Scenarios!N75),IF(Scenarios!$M75="TRE",('BGF Values'!$E$13*Scenarios!N75/10))))</f>
        <v>19.123945800000001</v>
      </c>
      <c r="I75">
        <f>IF(Scenarios!$P75="BC",('BGF Values'!$E$10*Scenarios!Q75),IF(Scenarios!$P75="GS",('BGF Values'!$E$11*Scenarios!Q75),IF(Scenarios!$P75="TRE",('BGF Values'!$E$13*Scenarios!Q75/10))))</f>
        <v>0</v>
      </c>
      <c r="J75">
        <f>IF(Scenarios!$S75="BC",('BGF Values'!$E$10*Scenarios!T75),IF(Scenarios!$S75="GS",('BGF Values'!$E$11*Scenarios!T75),IF(Scenarios!$S75="TRE",('BGF Values'!$E$13*Scenarios!T75/10))))</f>
        <v>1.9599999999999997</v>
      </c>
      <c r="K75">
        <f>IF(Scenarios!$V75="BC",('BGF Values'!$E$10*Scenarios!W75),IF(Scenarios!$V75="GS",('BGF Values'!$E$11*Scenarios!W75),IF(Scenarios!$V75="TRE",('BGF Values'!$E$13*Scenarios!W75/10))))</f>
        <v>2.94</v>
      </c>
      <c r="L75">
        <f t="shared" si="2"/>
        <v>55.22725561</v>
      </c>
      <c r="M75">
        <f>'BGF Values'!$C$16*'BGF Values'!$E$13</f>
        <v>2430.6851225999999</v>
      </c>
      <c r="N75">
        <f>SUM(
  IF('[3]0102_Copy_of_Random_generation_'!$O75=999, 0, '[3]0102_Copy_of_Random_generation_'!$O75 - '[3]0102_Copy_of_Random_generation_'!$P75),
  IF('[3]0102_Copy_of_Random_generation_'!$W75=999, 0, '[3]0102_Copy_of_Random_generation_'!$W75 - '[3]0102_Copy_of_Random_generation_'!$X75),
  IF('[3]0102_Copy_of_Random_generation_'!$AE75=999, 0, '[3]0102_Copy_of_Random_generation_'!$AE75 - '[3]0102_Copy_of_Random_generation_'!$AF75),
  IF('[3]0102_Copy_of_Random_generation_'!$AM75=999, 0, '[3]0102_Copy_of_Random_generation_'!$AM75 - '[3]0102_Copy_of_Random_generation_'!$AN75),
  IF('[3]0102_Copy_of_Random_generation_'!$AU75=999, 0, '[3]0102_Copy_of_Random_generation_'!$AU75 - '[3]0102_Copy_of_Random_generation_'!$AV75),
  IF('[3]0102_Copy_of_Random_generation_'!$BC75=999, 0, '[3]0102_Copy_of_Random_generation_'!$BC75 - '[3]0102_Copy_of_Random_generation_'!$BD75)
)</f>
        <v>3</v>
      </c>
      <c r="O75">
        <f>N75*'BGF Values'!$E$14</f>
        <v>150</v>
      </c>
      <c r="P75">
        <f t="shared" si="3"/>
        <v>2635.91237821</v>
      </c>
      <c r="Q75">
        <f>P75/'BGF Values'!$C$17</f>
        <v>0.42093777997604598</v>
      </c>
    </row>
    <row r="76" spans="1:17" x14ac:dyDescent="0.3">
      <c r="A76">
        <v>74</v>
      </c>
      <c r="B76">
        <f>IF(Scenarios!$B76="GR5",('BGF Values'!$E$8*Scenarios!C76),IF(Scenarios!$B76="GR20",('BGF Values'!$E$9*Scenarios!C76)))</f>
        <v>0</v>
      </c>
      <c r="C76">
        <f>IF(Scenarios!$B76="GR5",('BGF Values'!$E$8*Scenarios!D76),IF(Scenarios!$B76="GR20",('BGF Values'!$E$9*Scenarios!D76)))</f>
        <v>0</v>
      </c>
      <c r="D76">
        <f>IF(Scenarios!$B76="GR5",('BGF Values'!$E$8*Scenarios!E76),IF(Scenarios!$B76="GR20",('BGF Values'!$E$9*Scenarios!E76)))</f>
        <v>0</v>
      </c>
      <c r="E76">
        <f>IF(Scenarios!$B76="GR5",('BGF Values'!$E$8*Scenarios!F76),IF(Scenarios!$B76="GR20",('BGF Values'!$E$9*Scenarios!F76)))</f>
        <v>276.33323669999999</v>
      </c>
      <c r="F76">
        <f>IF(Scenarios!$G76="BC",('BGF Values'!$E$10*Scenarios!H76),IF(Scenarios!$G76="GS",('BGF Values'!$E$11*Scenarios!H76),IF(Scenarios!$G76="TRE",('BGF Values'!$E$13*Scenarios!H76/10))))</f>
        <v>16.4059101</v>
      </c>
      <c r="G76">
        <f>IF(Scenarios!$J76="BC",('BGF Values'!$E$10*Scenarios!K76),IF(Scenarios!$J76="GS",('BGF Values'!$E$11*Scenarios!K76),IF(Scenarios!$J76="TRE",('BGF Values'!$E$13*Scenarios!K76/10))))</f>
        <v>22.11564916</v>
      </c>
      <c r="H76">
        <f>IF(Scenarios!$M76="BC",('BGF Values'!$E$10*Scenarios!N76),IF(Scenarios!$M76="GS",('BGF Values'!$E$11*Scenarios!N76),IF(Scenarios!$M76="TRE",('BGF Values'!$E$13*Scenarios!N76/10))))</f>
        <v>3.9199999999999995</v>
      </c>
      <c r="I76">
        <f>IF(Scenarios!$P76="BC",('BGF Values'!$E$10*Scenarios!Q76),IF(Scenarios!$P76="GS",('BGF Values'!$E$11*Scenarios!Q76),IF(Scenarios!$P76="TRE",('BGF Values'!$E$13*Scenarios!Q76/10))))</f>
        <v>3.22042932</v>
      </c>
      <c r="J76">
        <f>IF(Scenarios!$S76="BC",('BGF Values'!$E$10*Scenarios!T76),IF(Scenarios!$S76="GS",('BGF Values'!$E$11*Scenarios!T76),IF(Scenarios!$S76="TRE",('BGF Values'!$E$13*Scenarios!T76/10))))</f>
        <v>64.401119159999993</v>
      </c>
      <c r="K76">
        <f>IF(Scenarios!$V76="BC",('BGF Values'!$E$10*Scenarios!W76),IF(Scenarios!$V76="GS",('BGF Values'!$E$11*Scenarios!W76),IF(Scenarios!$V76="TRE",('BGF Values'!$E$13*Scenarios!W76/10))))</f>
        <v>0.97999999999999987</v>
      </c>
      <c r="L76">
        <f t="shared" si="2"/>
        <v>387.37634443999997</v>
      </c>
      <c r="M76">
        <f>'BGF Values'!$C$16*'BGF Values'!$E$13</f>
        <v>2430.6851225999999</v>
      </c>
      <c r="N76">
        <f>SUM(
  IF('[3]0102_Copy_of_Random_generation_'!$O76=999, 0, '[3]0102_Copy_of_Random_generation_'!$O76 - '[3]0102_Copy_of_Random_generation_'!$P76),
  IF('[3]0102_Copy_of_Random_generation_'!$W76=999, 0, '[3]0102_Copy_of_Random_generation_'!$W76 - '[3]0102_Copy_of_Random_generation_'!$X76),
  IF('[3]0102_Copy_of_Random_generation_'!$AE76=999, 0, '[3]0102_Copy_of_Random_generation_'!$AE76 - '[3]0102_Copy_of_Random_generation_'!$AF76),
  IF('[3]0102_Copy_of_Random_generation_'!$AM76=999, 0, '[3]0102_Copy_of_Random_generation_'!$AM76 - '[3]0102_Copy_of_Random_generation_'!$AN76),
  IF('[3]0102_Copy_of_Random_generation_'!$AU76=999, 0, '[3]0102_Copy_of_Random_generation_'!$AU76 - '[3]0102_Copy_of_Random_generation_'!$AV76),
  IF('[3]0102_Copy_of_Random_generation_'!$BC76=999, 0, '[3]0102_Copy_of_Random_generation_'!$BC76 - '[3]0102_Copy_of_Random_generation_'!$BD76)
)</f>
        <v>1</v>
      </c>
      <c r="O76">
        <f>N76*'BGF Values'!$E$14</f>
        <v>50</v>
      </c>
      <c r="P76">
        <f t="shared" si="3"/>
        <v>2868.06146704</v>
      </c>
      <c r="Q76">
        <f>P76/'BGF Values'!$C$17</f>
        <v>0.45801045465346535</v>
      </c>
    </row>
    <row r="77" spans="1:17" x14ac:dyDescent="0.3">
      <c r="A77">
        <v>75</v>
      </c>
      <c r="B77">
        <f>IF(Scenarios!$B77="GR5",('BGF Values'!$E$8*Scenarios!C77),IF(Scenarios!$B77="GR20",('BGF Values'!$E$9*Scenarios!C77)))</f>
        <v>469.42894899999999</v>
      </c>
      <c r="C77">
        <f>IF(Scenarios!$B77="GR5",('BGF Values'!$E$8*Scenarios!D77),IF(Scenarios!$B77="GR20",('BGF Values'!$E$9*Scenarios!D77)))</f>
        <v>247.21793199999999</v>
      </c>
      <c r="D77">
        <f>IF(Scenarios!$B77="GR5",('BGF Values'!$E$8*Scenarios!E77),IF(Scenarios!$B77="GR20",('BGF Values'!$E$9*Scenarios!E77)))</f>
        <v>252.98960349999999</v>
      </c>
      <c r="E77">
        <f>IF(Scenarios!$B77="GR5",('BGF Values'!$E$8*Scenarios!F77),IF(Scenarios!$B77="GR20",('BGF Values'!$E$9*Scenarios!F77)))</f>
        <v>460.55539449999998</v>
      </c>
      <c r="F77">
        <f>IF(Scenarios!$G77="BC",('BGF Values'!$E$10*Scenarios!H77),IF(Scenarios!$G77="GS",('BGF Values'!$E$11*Scenarios!H77),IF(Scenarios!$G77="TRE",('BGF Values'!$E$13*Scenarios!H77/10))))</f>
        <v>98.435460599999999</v>
      </c>
      <c r="G77">
        <f>IF(Scenarios!$J77="BC",('BGF Values'!$E$10*Scenarios!K77),IF(Scenarios!$J77="GS",('BGF Values'!$E$11*Scenarios!K77),IF(Scenarios!$J77="TRE",('BGF Values'!$E$13*Scenarios!K77/10))))</f>
        <v>10.0525678</v>
      </c>
      <c r="H77">
        <f>IF(Scenarios!$M77="BC",('BGF Values'!$E$10*Scenarios!N77),IF(Scenarios!$M77="GS",('BGF Values'!$E$11*Scenarios!N77),IF(Scenarios!$M77="TRE",('BGF Values'!$E$13*Scenarios!N77/10))))</f>
        <v>1.9599999999999997</v>
      </c>
      <c r="I77">
        <f>IF(Scenarios!$P77="BC",('BGF Values'!$E$10*Scenarios!Q77),IF(Scenarios!$P77="GS",('BGF Values'!$E$11*Scenarios!Q77),IF(Scenarios!$P77="TRE",('BGF Values'!$E$13*Scenarios!Q77/10))))</f>
        <v>28.983863880000001</v>
      </c>
      <c r="J77">
        <f>IF(Scenarios!$S77="BC",('BGF Values'!$E$10*Scenarios!T77),IF(Scenarios!$S77="GS",('BGF Values'!$E$11*Scenarios!T77),IF(Scenarios!$S77="TRE",('BGF Values'!$E$13*Scenarios!T77/10))))</f>
        <v>0.97999999999999987</v>
      </c>
      <c r="K77">
        <f>IF(Scenarios!$V77="BC",('BGF Values'!$E$10*Scenarios!W77),IF(Scenarios!$V77="GS",('BGF Values'!$E$11*Scenarios!W77),IF(Scenarios!$V77="TRE",('BGF Values'!$E$13*Scenarios!W77/10))))</f>
        <v>25.795249439999999</v>
      </c>
      <c r="L77">
        <f t="shared" si="2"/>
        <v>1596.3990207199997</v>
      </c>
      <c r="M77">
        <f>'BGF Values'!$C$16*'BGF Values'!$E$13</f>
        <v>2430.6851225999999</v>
      </c>
      <c r="N77">
        <f>SUM(
  IF('[3]0102_Copy_of_Random_generation_'!$O77=999, 0, '[3]0102_Copy_of_Random_generation_'!$O77 - '[3]0102_Copy_of_Random_generation_'!$P77),
  IF('[3]0102_Copy_of_Random_generation_'!$W77=999, 0, '[3]0102_Copy_of_Random_generation_'!$W77 - '[3]0102_Copy_of_Random_generation_'!$X77),
  IF('[3]0102_Copy_of_Random_generation_'!$AE77=999, 0, '[3]0102_Copy_of_Random_generation_'!$AE77 - '[3]0102_Copy_of_Random_generation_'!$AF77),
  IF('[3]0102_Copy_of_Random_generation_'!$AM77=999, 0, '[3]0102_Copy_of_Random_generation_'!$AM77 - '[3]0102_Copy_of_Random_generation_'!$AN77),
  IF('[3]0102_Copy_of_Random_generation_'!$AU77=999, 0, '[3]0102_Copy_of_Random_generation_'!$AU77 - '[3]0102_Copy_of_Random_generation_'!$AV77),
  IF('[3]0102_Copy_of_Random_generation_'!$BC77=999, 0, '[3]0102_Copy_of_Random_generation_'!$BC77 - '[3]0102_Copy_of_Random_generation_'!$BD77)
)</f>
        <v>1</v>
      </c>
      <c r="O77">
        <f>N77*'BGF Values'!$E$14</f>
        <v>50</v>
      </c>
      <c r="P77">
        <f t="shared" si="3"/>
        <v>4077.0841433199994</v>
      </c>
      <c r="Q77">
        <f>P77/'BGF Values'!$C$17</f>
        <v>0.65108338283615452</v>
      </c>
    </row>
    <row r="78" spans="1:17" x14ac:dyDescent="0.3">
      <c r="A78">
        <v>76</v>
      </c>
      <c r="B78">
        <f>IF(Scenarios!$B78="GR5",('BGF Values'!$E$8*Scenarios!C78),IF(Scenarios!$B78="GR20",('BGF Values'!$E$9*Scenarios!C78)))</f>
        <v>469.42894899999999</v>
      </c>
      <c r="C78">
        <f>IF(Scenarios!$B78="GR5",('BGF Values'!$E$8*Scenarios!D78),IF(Scenarios!$B78="GR20",('BGF Values'!$E$9*Scenarios!D78)))</f>
        <v>0</v>
      </c>
      <c r="D78">
        <f>IF(Scenarios!$B78="GR5",('BGF Values'!$E$8*Scenarios!E78),IF(Scenarios!$B78="GR20",('BGF Values'!$E$9*Scenarios!E78)))</f>
        <v>252.98960349999999</v>
      </c>
      <c r="E78">
        <f>IF(Scenarios!$B78="GR5",('BGF Values'!$E$8*Scenarios!F78),IF(Scenarios!$B78="GR20",('BGF Values'!$E$9*Scenarios!F78)))</f>
        <v>0</v>
      </c>
      <c r="F78">
        <f>IF(Scenarios!$G78="BC",('BGF Values'!$E$10*Scenarios!H78),IF(Scenarios!$G78="GS",('BGF Values'!$E$11*Scenarios!H78),IF(Scenarios!$G78="TRE",('BGF Values'!$E$13*Scenarios!H78/10))))</f>
        <v>65.623640399999999</v>
      </c>
      <c r="G78">
        <f>IF(Scenarios!$J78="BC",('BGF Values'!$E$10*Scenarios!K78),IF(Scenarios!$J78="GS",('BGF Values'!$E$11*Scenarios!K78),IF(Scenarios!$J78="TRE",('BGF Values'!$E$13*Scenarios!K78/10))))</f>
        <v>30.157703399999999</v>
      </c>
      <c r="H78">
        <f>IF(Scenarios!$M78="BC",('BGF Values'!$E$10*Scenarios!N78),IF(Scenarios!$M78="GS",('BGF Values'!$E$11*Scenarios!N78),IF(Scenarios!$M78="TRE",('BGF Values'!$E$13*Scenarios!N78/10))))</f>
        <v>3.1873243000000002</v>
      </c>
      <c r="I78">
        <f>IF(Scenarios!$P78="BC",('BGF Values'!$E$10*Scenarios!Q78),IF(Scenarios!$P78="GS",('BGF Values'!$E$11*Scenarios!Q78),IF(Scenarios!$P78="TRE",('BGF Values'!$E$13*Scenarios!Q78/10))))</f>
        <v>1.9599999999999997</v>
      </c>
      <c r="J78">
        <f>IF(Scenarios!$S78="BC",('BGF Values'!$E$10*Scenarios!T78),IF(Scenarios!$S78="GS",('BGF Values'!$E$11*Scenarios!T78),IF(Scenarios!$S78="TRE",('BGF Values'!$E$13*Scenarios!T78/10))))</f>
        <v>18.400319759999999</v>
      </c>
      <c r="K78">
        <f>IF(Scenarios!$V78="BC",('BGF Values'!$E$10*Scenarios!W78),IF(Scenarios!$V78="GS",('BGF Values'!$E$11*Scenarios!W78),IF(Scenarios!$V78="TRE",('BGF Values'!$E$13*Scenarios!W78/10))))</f>
        <v>77.385748320000005</v>
      </c>
      <c r="L78">
        <f t="shared" si="2"/>
        <v>919.13328868000008</v>
      </c>
      <c r="M78">
        <f>'BGF Values'!$C$16*'BGF Values'!$E$13</f>
        <v>2430.6851225999999</v>
      </c>
      <c r="N78">
        <f>SUM(
  IF('[3]0102_Copy_of_Random_generation_'!$O78=999, 0, '[3]0102_Copy_of_Random_generation_'!$O78 - '[3]0102_Copy_of_Random_generation_'!$P78),
  IF('[3]0102_Copy_of_Random_generation_'!$W78=999, 0, '[3]0102_Copy_of_Random_generation_'!$W78 - '[3]0102_Copy_of_Random_generation_'!$X78),
  IF('[3]0102_Copy_of_Random_generation_'!$AE78=999, 0, '[3]0102_Copy_of_Random_generation_'!$AE78 - '[3]0102_Copy_of_Random_generation_'!$AF78),
  IF('[3]0102_Copy_of_Random_generation_'!$AM78=999, 0, '[3]0102_Copy_of_Random_generation_'!$AM78 - '[3]0102_Copy_of_Random_generation_'!$AN78),
  IF('[3]0102_Copy_of_Random_generation_'!$AU78=999, 0, '[3]0102_Copy_of_Random_generation_'!$AU78 - '[3]0102_Copy_of_Random_generation_'!$AV78),
  IF('[3]0102_Copy_of_Random_generation_'!$BC78=999, 0, '[3]0102_Copy_of_Random_generation_'!$BC78 - '[3]0102_Copy_of_Random_generation_'!$BD78)
)</f>
        <v>1</v>
      </c>
      <c r="O78">
        <f>N78*'BGF Values'!$E$14</f>
        <v>50</v>
      </c>
      <c r="P78">
        <f t="shared" si="3"/>
        <v>3399.81841128</v>
      </c>
      <c r="Q78">
        <f>P78/'BGF Values'!$C$17</f>
        <v>0.54292852304056216</v>
      </c>
    </row>
    <row r="79" spans="1:17" x14ac:dyDescent="0.3">
      <c r="A79">
        <v>77</v>
      </c>
      <c r="B79">
        <f>IF(Scenarios!$B79="GR5",('BGF Values'!$E$8*Scenarios!C79),IF(Scenarios!$B79="GR20",('BGF Values'!$E$9*Scenarios!C79)))</f>
        <v>469.42894899999999</v>
      </c>
      <c r="C79">
        <f>IF(Scenarios!$B79="GR5",('BGF Values'!$E$8*Scenarios!D79),IF(Scenarios!$B79="GR20",('BGF Values'!$E$9*Scenarios!D79)))</f>
        <v>0</v>
      </c>
      <c r="D79">
        <f>IF(Scenarios!$B79="GR5",('BGF Values'!$E$8*Scenarios!E79),IF(Scenarios!$B79="GR20",('BGF Values'!$E$9*Scenarios!E79)))</f>
        <v>0</v>
      </c>
      <c r="E79">
        <f>IF(Scenarios!$B79="GR5",('BGF Values'!$E$8*Scenarios!F79),IF(Scenarios!$B79="GR20",('BGF Values'!$E$9*Scenarios!F79)))</f>
        <v>460.55539449999998</v>
      </c>
      <c r="F79">
        <f>IF(Scenarios!$G79="BC",('BGF Values'!$E$10*Scenarios!H79),IF(Scenarios!$G79="GS",('BGF Values'!$E$11*Scenarios!H79),IF(Scenarios!$G79="TRE",('BGF Values'!$E$13*Scenarios!H79/10))))</f>
        <v>41.01477525</v>
      </c>
      <c r="G79">
        <f>IF(Scenarios!$J79="BC",('BGF Values'!$E$10*Scenarios!K79),IF(Scenarios!$J79="GS",('BGF Values'!$E$11*Scenarios!K79),IF(Scenarios!$J79="TRE",('BGF Values'!$E$13*Scenarios!K79/10))))</f>
        <v>66.346947479999997</v>
      </c>
      <c r="H79">
        <f>IF(Scenarios!$M79="BC",('BGF Values'!$E$10*Scenarios!N79),IF(Scenarios!$M79="GS",('BGF Values'!$E$11*Scenarios!N79),IF(Scenarios!$M79="TRE",('BGF Values'!$E$13*Scenarios!N79/10))))</f>
        <v>76.495783200000005</v>
      </c>
      <c r="I79">
        <f>IF(Scenarios!$P79="BC",('BGF Values'!$E$10*Scenarios!Q79),IF(Scenarios!$P79="GS",('BGF Values'!$E$11*Scenarios!Q79),IF(Scenarios!$P79="TRE",('BGF Values'!$E$13*Scenarios!Q79/10))))</f>
        <v>48.306439800000007</v>
      </c>
      <c r="J79">
        <f>IF(Scenarios!$S79="BC",('BGF Values'!$E$10*Scenarios!T79),IF(Scenarios!$S79="GS",('BGF Values'!$E$11*Scenarios!T79),IF(Scenarios!$S79="TRE",('BGF Values'!$E$13*Scenarios!T79/10))))</f>
        <v>6.1334399199999998</v>
      </c>
      <c r="K79">
        <f>IF(Scenarios!$V79="BC",('BGF Values'!$E$10*Scenarios!W79),IF(Scenarios!$V79="GS",('BGF Values'!$E$11*Scenarios!W79),IF(Scenarios!$V79="TRE",('BGF Values'!$E$13*Scenarios!W79/10))))</f>
        <v>1.9599999999999997</v>
      </c>
      <c r="L79">
        <f t="shared" si="2"/>
        <v>1170.2417291499999</v>
      </c>
      <c r="M79">
        <f>'BGF Values'!$C$16*'BGF Values'!$E$13</f>
        <v>2430.6851225999999</v>
      </c>
      <c r="N79">
        <f>SUM(
  IF('[3]0102_Copy_of_Random_generation_'!$O79=999, 0, '[3]0102_Copy_of_Random_generation_'!$O79 - '[3]0102_Copy_of_Random_generation_'!$P79),
  IF('[3]0102_Copy_of_Random_generation_'!$W79=999, 0, '[3]0102_Copy_of_Random_generation_'!$W79 - '[3]0102_Copy_of_Random_generation_'!$X79),
  IF('[3]0102_Copy_of_Random_generation_'!$AE79=999, 0, '[3]0102_Copy_of_Random_generation_'!$AE79 - '[3]0102_Copy_of_Random_generation_'!$AF79),
  IF('[3]0102_Copy_of_Random_generation_'!$AM79=999, 0, '[3]0102_Copy_of_Random_generation_'!$AM79 - '[3]0102_Copy_of_Random_generation_'!$AN79),
  IF('[3]0102_Copy_of_Random_generation_'!$AU79=999, 0, '[3]0102_Copy_of_Random_generation_'!$AU79 - '[3]0102_Copy_of_Random_generation_'!$AV79),
  IF('[3]0102_Copy_of_Random_generation_'!$BC79=999, 0, '[3]0102_Copy_of_Random_generation_'!$BC79 - '[3]0102_Copy_of_Random_generation_'!$BD79)
)</f>
        <v>1</v>
      </c>
      <c r="O79">
        <f>N79*'BGF Values'!$E$14</f>
        <v>50</v>
      </c>
      <c r="P79">
        <f t="shared" si="3"/>
        <v>3650.9268517499995</v>
      </c>
      <c r="Q79">
        <f>P79/'BGF Values'!$C$17</f>
        <v>0.58302888082880866</v>
      </c>
    </row>
    <row r="80" spans="1:17" x14ac:dyDescent="0.3">
      <c r="A80">
        <v>78</v>
      </c>
      <c r="B80">
        <f>IF(Scenarios!$B80="GR5",('BGF Values'!$E$8*Scenarios!C80),IF(Scenarios!$B80="GR20",('BGF Values'!$E$9*Scenarios!C80)))</f>
        <v>0</v>
      </c>
      <c r="C80">
        <f>IF(Scenarios!$B80="GR5",('BGF Values'!$E$8*Scenarios!D80),IF(Scenarios!$B80="GR20",('BGF Values'!$E$9*Scenarios!D80)))</f>
        <v>0</v>
      </c>
      <c r="D80">
        <f>IF(Scenarios!$B80="GR5",('BGF Values'!$E$8*Scenarios!E80),IF(Scenarios!$B80="GR20",('BGF Values'!$E$9*Scenarios!E80)))</f>
        <v>0</v>
      </c>
      <c r="E80">
        <f>IF(Scenarios!$B80="GR5",('BGF Values'!$E$8*Scenarios!F80),IF(Scenarios!$B80="GR20",('BGF Values'!$E$9*Scenarios!F80)))</f>
        <v>0</v>
      </c>
      <c r="F80">
        <f>IF(Scenarios!$G80="BC",('BGF Values'!$E$10*Scenarios!H80),IF(Scenarios!$G80="GS",('BGF Values'!$E$11*Scenarios!H80),IF(Scenarios!$G80="TRE",('BGF Values'!$E$13*Scenarios!H80/10))))</f>
        <v>0.97999999999999987</v>
      </c>
      <c r="G80">
        <f>IF(Scenarios!$J80="BC",('BGF Values'!$E$10*Scenarios!K80),IF(Scenarios!$J80="GS",('BGF Values'!$E$11*Scenarios!K80),IF(Scenarios!$J80="TRE",('BGF Values'!$E$13*Scenarios!K80/10))))</f>
        <v>0.97999999999999987</v>
      </c>
      <c r="H80">
        <f>IF(Scenarios!$M80="BC",('BGF Values'!$E$10*Scenarios!N80),IF(Scenarios!$M80="GS",('BGF Values'!$E$11*Scenarios!N80),IF(Scenarios!$M80="TRE",('BGF Values'!$E$13*Scenarios!N80/10))))</f>
        <v>0</v>
      </c>
      <c r="I80">
        <f>IF(Scenarios!$P80="BC",('BGF Values'!$E$10*Scenarios!Q80),IF(Scenarios!$P80="GS",('BGF Values'!$E$11*Scenarios!Q80),IF(Scenarios!$P80="TRE",('BGF Values'!$E$13*Scenarios!Q80/10))))</f>
        <v>77.290303679999994</v>
      </c>
      <c r="J80">
        <f>IF(Scenarios!$S80="BC",('BGF Values'!$E$10*Scenarios!T80),IF(Scenarios!$S80="GS",('BGF Values'!$E$11*Scenarios!T80),IF(Scenarios!$S80="TRE",('BGF Values'!$E$13*Scenarios!T80/10))))</f>
        <v>2.94</v>
      </c>
      <c r="K80">
        <f>IF(Scenarios!$V80="BC",('BGF Values'!$E$10*Scenarios!W80),IF(Scenarios!$V80="GS",('BGF Values'!$E$11*Scenarios!W80),IF(Scenarios!$V80="TRE",('BGF Values'!$E$13*Scenarios!W80/10))))</f>
        <v>19.346437080000001</v>
      </c>
      <c r="L80">
        <f t="shared" si="2"/>
        <v>101.53674075999999</v>
      </c>
      <c r="M80">
        <f>'BGF Values'!$C$16*'BGF Values'!$E$13</f>
        <v>2430.6851225999999</v>
      </c>
      <c r="N80">
        <f>SUM(
  IF('[3]0102_Copy_of_Random_generation_'!$O80=999, 0, '[3]0102_Copy_of_Random_generation_'!$O80 - '[3]0102_Copy_of_Random_generation_'!$P80),
  IF('[3]0102_Copy_of_Random_generation_'!$W80=999, 0, '[3]0102_Copy_of_Random_generation_'!$W80 - '[3]0102_Copy_of_Random_generation_'!$X80),
  IF('[3]0102_Copy_of_Random_generation_'!$AE80=999, 0, '[3]0102_Copy_of_Random_generation_'!$AE80 - '[3]0102_Copy_of_Random_generation_'!$AF80),
  IF('[3]0102_Copy_of_Random_generation_'!$AM80=999, 0, '[3]0102_Copy_of_Random_generation_'!$AM80 - '[3]0102_Copy_of_Random_generation_'!$AN80),
  IF('[3]0102_Copy_of_Random_generation_'!$AU80=999, 0, '[3]0102_Copy_of_Random_generation_'!$AU80 - '[3]0102_Copy_of_Random_generation_'!$AV80),
  IF('[3]0102_Copy_of_Random_generation_'!$BC80=999, 0, '[3]0102_Copy_of_Random_generation_'!$BC80 - '[3]0102_Copy_of_Random_generation_'!$BD80)
)</f>
        <v>2</v>
      </c>
      <c r="O80">
        <f>N80*'BGF Values'!$E$14</f>
        <v>100</v>
      </c>
      <c r="P80">
        <f t="shared" si="3"/>
        <v>2632.22186336</v>
      </c>
      <c r="Q80">
        <f>P80/'BGF Values'!$C$17</f>
        <v>0.42034842915362503</v>
      </c>
    </row>
    <row r="81" spans="1:17" x14ac:dyDescent="0.3">
      <c r="A81">
        <v>79</v>
      </c>
      <c r="B81">
        <f>IF(Scenarios!$B81="GR5",('BGF Values'!$E$8*Scenarios!C81),IF(Scenarios!$B81="GR20",('BGF Values'!$E$9*Scenarios!C81)))</f>
        <v>0</v>
      </c>
      <c r="C81">
        <f>IF(Scenarios!$B81="GR5",('BGF Values'!$E$8*Scenarios!D81),IF(Scenarios!$B81="GR20",('BGF Values'!$E$9*Scenarios!D81)))</f>
        <v>247.21793199999999</v>
      </c>
      <c r="D81">
        <f>IF(Scenarios!$B81="GR5",('BGF Values'!$E$8*Scenarios!E81),IF(Scenarios!$B81="GR20",('BGF Values'!$E$9*Scenarios!E81)))</f>
        <v>0</v>
      </c>
      <c r="E81">
        <f>IF(Scenarios!$B81="GR5",('BGF Values'!$E$8*Scenarios!F81),IF(Scenarios!$B81="GR20",('BGF Values'!$E$9*Scenarios!F81)))</f>
        <v>0</v>
      </c>
      <c r="F81">
        <f>IF(Scenarios!$G81="BC",('BGF Values'!$E$10*Scenarios!H81),IF(Scenarios!$G81="GS",('BGF Values'!$E$11*Scenarios!H81),IF(Scenarios!$G81="TRE",('BGF Values'!$E$13*Scenarios!H81/10))))</f>
        <v>1.9599999999999997</v>
      </c>
      <c r="G81">
        <f>IF(Scenarios!$J81="BC",('BGF Values'!$E$10*Scenarios!K81),IF(Scenarios!$J81="GS",('BGF Values'!$E$11*Scenarios!K81),IF(Scenarios!$J81="TRE",('BGF Values'!$E$13*Scenarios!K81/10))))</f>
        <v>2.0105135600000001</v>
      </c>
      <c r="H81">
        <f>IF(Scenarios!$M81="BC",('BGF Values'!$E$10*Scenarios!N81),IF(Scenarios!$M81="GS",('BGF Values'!$E$11*Scenarios!N81),IF(Scenarios!$M81="TRE",('BGF Values'!$E$13*Scenarios!N81/10))))</f>
        <v>57.371837400000004</v>
      </c>
      <c r="I81">
        <f>IF(Scenarios!$P81="BC",('BGF Values'!$E$10*Scenarios!Q81),IF(Scenarios!$P81="GS",('BGF Values'!$E$11*Scenarios!Q81),IF(Scenarios!$P81="TRE",('BGF Values'!$E$13*Scenarios!Q81/10))))</f>
        <v>135.25803144</v>
      </c>
      <c r="J81">
        <f>IF(Scenarios!$S81="BC",('BGF Values'!$E$10*Scenarios!T81),IF(Scenarios!$S81="GS",('BGF Values'!$E$11*Scenarios!T81),IF(Scenarios!$S81="TRE",('BGF Values'!$E$13*Scenarios!T81/10))))</f>
        <v>27.600479639999996</v>
      </c>
      <c r="K81">
        <f>IF(Scenarios!$V81="BC",('BGF Values'!$E$10*Scenarios!W81),IF(Scenarios!$V81="GS",('BGF Values'!$E$11*Scenarios!W81),IF(Scenarios!$V81="TRE",('BGF Values'!$E$13*Scenarios!W81/10))))</f>
        <v>23.64564532</v>
      </c>
      <c r="L81">
        <f t="shared" si="2"/>
        <v>495.06443935999994</v>
      </c>
      <c r="M81">
        <f>'BGF Values'!$C$16*'BGF Values'!$E$13</f>
        <v>2430.6851225999999</v>
      </c>
      <c r="N81">
        <f>SUM(
  IF('[3]0102_Copy_of_Random_generation_'!$O81=999, 0, '[3]0102_Copy_of_Random_generation_'!$O81 - '[3]0102_Copy_of_Random_generation_'!$P81),
  IF('[3]0102_Copy_of_Random_generation_'!$W81=999, 0, '[3]0102_Copy_of_Random_generation_'!$W81 - '[3]0102_Copy_of_Random_generation_'!$X81),
  IF('[3]0102_Copy_of_Random_generation_'!$AE81=999, 0, '[3]0102_Copy_of_Random_generation_'!$AE81 - '[3]0102_Copy_of_Random_generation_'!$AF81),
  IF('[3]0102_Copy_of_Random_generation_'!$AM81=999, 0, '[3]0102_Copy_of_Random_generation_'!$AM81 - '[3]0102_Copy_of_Random_generation_'!$AN81),
  IF('[3]0102_Copy_of_Random_generation_'!$AU81=999, 0, '[3]0102_Copy_of_Random_generation_'!$AU81 - '[3]0102_Copy_of_Random_generation_'!$AV81),
  IF('[3]0102_Copy_of_Random_generation_'!$BC81=999, 0, '[3]0102_Copy_of_Random_generation_'!$BC81 - '[3]0102_Copy_of_Random_generation_'!$BD81)
)</f>
        <v>1</v>
      </c>
      <c r="O81">
        <f>N81*'BGF Values'!$E$14</f>
        <v>50</v>
      </c>
      <c r="P81">
        <f t="shared" si="3"/>
        <v>2975.7495619599999</v>
      </c>
      <c r="Q81">
        <f>P81/'BGF Values'!$C$17</f>
        <v>0.47520753145320982</v>
      </c>
    </row>
    <row r="82" spans="1:17" x14ac:dyDescent="0.3">
      <c r="A82">
        <v>80</v>
      </c>
      <c r="B82">
        <f>IF(Scenarios!$B82="GR5",('BGF Values'!$E$8*Scenarios!C82),IF(Scenarios!$B82="GR20",('BGF Values'!$E$9*Scenarios!C82)))</f>
        <v>469.42894899999999</v>
      </c>
      <c r="C82">
        <f>IF(Scenarios!$B82="GR5",('BGF Values'!$E$8*Scenarios!D82),IF(Scenarios!$B82="GR20",('BGF Values'!$E$9*Scenarios!D82)))</f>
        <v>247.21793199999999</v>
      </c>
      <c r="D82">
        <f>IF(Scenarios!$B82="GR5",('BGF Values'!$E$8*Scenarios!E82),IF(Scenarios!$B82="GR20",('BGF Values'!$E$9*Scenarios!E82)))</f>
        <v>252.98960349999999</v>
      </c>
      <c r="E82">
        <f>IF(Scenarios!$B82="GR5",('BGF Values'!$E$8*Scenarios!F82),IF(Scenarios!$B82="GR20",('BGF Values'!$E$9*Scenarios!F82)))</f>
        <v>0</v>
      </c>
      <c r="F82">
        <f>IF(Scenarios!$G82="BC",('BGF Values'!$E$10*Scenarios!H82),IF(Scenarios!$G82="GS",('BGF Values'!$E$11*Scenarios!H82),IF(Scenarios!$G82="TRE",('BGF Values'!$E$13*Scenarios!H82/10))))</f>
        <v>24.60886515</v>
      </c>
      <c r="G82">
        <f>IF(Scenarios!$J82="BC",('BGF Values'!$E$10*Scenarios!K82),IF(Scenarios!$J82="GS",('BGF Values'!$E$11*Scenarios!K82),IF(Scenarios!$J82="TRE",('BGF Values'!$E$13*Scenarios!K82/10))))</f>
        <v>10.0525678</v>
      </c>
      <c r="H82">
        <f>IF(Scenarios!$M82="BC",('BGF Values'!$E$10*Scenarios!N82),IF(Scenarios!$M82="GS",('BGF Values'!$E$11*Scenarios!N82),IF(Scenarios!$M82="TRE",('BGF Values'!$E$13*Scenarios!N82/10))))</f>
        <v>1.9599999999999997</v>
      </c>
      <c r="I82">
        <f>IF(Scenarios!$P82="BC",('BGF Values'!$E$10*Scenarios!Q82),IF(Scenarios!$P82="GS",('BGF Values'!$E$11*Scenarios!Q82),IF(Scenarios!$P82="TRE",('BGF Values'!$E$13*Scenarios!Q82/10))))</f>
        <v>106.27416756000001</v>
      </c>
      <c r="J82">
        <f>IF(Scenarios!$S82="BC",('BGF Values'!$E$10*Scenarios!T82),IF(Scenarios!$S82="GS",('BGF Values'!$E$11*Scenarios!T82),IF(Scenarios!$S82="TRE",('BGF Values'!$E$13*Scenarios!T82/10))))</f>
        <v>0</v>
      </c>
      <c r="K82">
        <f>IF(Scenarios!$V82="BC",('BGF Values'!$E$10*Scenarios!W82),IF(Scenarios!$V82="GS",('BGF Values'!$E$11*Scenarios!W82),IF(Scenarios!$V82="TRE",('BGF Values'!$E$13*Scenarios!W82/10))))</f>
        <v>12.89762472</v>
      </c>
      <c r="L82">
        <f t="shared" si="2"/>
        <v>1125.4297097300002</v>
      </c>
      <c r="M82">
        <f>'BGF Values'!$C$16*'BGF Values'!$E$13</f>
        <v>2430.6851225999999</v>
      </c>
      <c r="N82">
        <f>SUM(
  IF('[3]0102_Copy_of_Random_generation_'!$O82=999, 0, '[3]0102_Copy_of_Random_generation_'!$O82 - '[3]0102_Copy_of_Random_generation_'!$P82),
  IF('[3]0102_Copy_of_Random_generation_'!$W82=999, 0, '[3]0102_Copy_of_Random_generation_'!$W82 - '[3]0102_Copy_of_Random_generation_'!$X82),
  IF('[3]0102_Copy_of_Random_generation_'!$AE82=999, 0, '[3]0102_Copy_of_Random_generation_'!$AE82 - '[3]0102_Copy_of_Random_generation_'!$AF82),
  IF('[3]0102_Copy_of_Random_generation_'!$AM82=999, 0, '[3]0102_Copy_of_Random_generation_'!$AM82 - '[3]0102_Copy_of_Random_generation_'!$AN82),
  IF('[3]0102_Copy_of_Random_generation_'!$AU82=999, 0, '[3]0102_Copy_of_Random_generation_'!$AU82 - '[3]0102_Copy_of_Random_generation_'!$AV82),
  IF('[3]0102_Copy_of_Random_generation_'!$BC82=999, 0, '[3]0102_Copy_of_Random_generation_'!$BC82 - '[3]0102_Copy_of_Random_generation_'!$BD82)
)</f>
        <v>1</v>
      </c>
      <c r="O82">
        <f>N82*'BGF Values'!$E$14</f>
        <v>50</v>
      </c>
      <c r="P82">
        <f t="shared" si="3"/>
        <v>3606.1148323300004</v>
      </c>
      <c r="Q82">
        <f>P82/'BGF Values'!$C$17</f>
        <v>0.57587269759342063</v>
      </c>
    </row>
    <row r="83" spans="1:17" x14ac:dyDescent="0.3">
      <c r="A83">
        <v>81</v>
      </c>
      <c r="B83">
        <f>IF(Scenarios!$B83="GR5",('BGF Values'!$E$8*Scenarios!C83),IF(Scenarios!$B83="GR20",('BGF Values'!$E$9*Scenarios!C83)))</f>
        <v>469.42894899999999</v>
      </c>
      <c r="C83">
        <f>IF(Scenarios!$B83="GR5",('BGF Values'!$E$8*Scenarios!D83),IF(Scenarios!$B83="GR20",('BGF Values'!$E$9*Scenarios!D83)))</f>
        <v>0</v>
      </c>
      <c r="D83">
        <f>IF(Scenarios!$B83="GR5",('BGF Values'!$E$8*Scenarios!E83),IF(Scenarios!$B83="GR20",('BGF Values'!$E$9*Scenarios!E83)))</f>
        <v>252.98960349999999</v>
      </c>
      <c r="E83">
        <f>IF(Scenarios!$B83="GR5",('BGF Values'!$E$8*Scenarios!F83),IF(Scenarios!$B83="GR20",('BGF Values'!$E$9*Scenarios!F83)))</f>
        <v>0</v>
      </c>
      <c r="F83">
        <f>IF(Scenarios!$G83="BC",('BGF Values'!$E$10*Scenarios!H83),IF(Scenarios!$G83="GS",('BGF Values'!$E$11*Scenarios!H83),IF(Scenarios!$G83="TRE",('BGF Values'!$E$13*Scenarios!H83/10))))</f>
        <v>30.077501850000001</v>
      </c>
      <c r="G83">
        <f>IF(Scenarios!$J83="BC",('BGF Values'!$E$10*Scenarios!K83),IF(Scenarios!$J83="GS",('BGF Values'!$E$11*Scenarios!K83),IF(Scenarios!$J83="TRE",('BGF Values'!$E$13*Scenarios!K83/10))))</f>
        <v>14.07359492</v>
      </c>
      <c r="H83">
        <f>IF(Scenarios!$M83="BC",('BGF Values'!$E$10*Scenarios!N83),IF(Scenarios!$M83="GS",('BGF Values'!$E$11*Scenarios!N83),IF(Scenarios!$M83="TRE",('BGF Values'!$E$13*Scenarios!N83/10))))</f>
        <v>2.94</v>
      </c>
      <c r="I83">
        <f>IF(Scenarios!$P83="BC",('BGF Values'!$E$10*Scenarios!Q83),IF(Scenarios!$P83="GS",('BGF Values'!$E$11*Scenarios!Q83),IF(Scenarios!$P83="TRE",('BGF Values'!$E$13*Scenarios!Q83/10))))</f>
        <v>28.983863880000001</v>
      </c>
      <c r="J83">
        <f>IF(Scenarios!$S83="BC",('BGF Values'!$E$10*Scenarios!T83),IF(Scenarios!$S83="GS",('BGF Values'!$E$11*Scenarios!T83),IF(Scenarios!$S83="TRE",('BGF Values'!$E$13*Scenarios!T83/10))))</f>
        <v>33.733919559999997</v>
      </c>
      <c r="K83">
        <f>IF(Scenarios!$V83="BC",('BGF Values'!$E$10*Scenarios!W83),IF(Scenarios!$V83="GS",('BGF Values'!$E$11*Scenarios!W83),IF(Scenarios!$V83="TRE",('BGF Values'!$E$13*Scenarios!W83/10))))</f>
        <v>25.795249439999999</v>
      </c>
      <c r="L83">
        <f t="shared" si="2"/>
        <v>858.02268215000015</v>
      </c>
      <c r="M83">
        <f>'BGF Values'!$C$16*'BGF Values'!$E$13</f>
        <v>2430.6851225999999</v>
      </c>
      <c r="N83">
        <f>SUM(
  IF('[3]0102_Copy_of_Random_generation_'!$O83=999, 0, '[3]0102_Copy_of_Random_generation_'!$O83 - '[3]0102_Copy_of_Random_generation_'!$P83),
  IF('[3]0102_Copy_of_Random_generation_'!$W83=999, 0, '[3]0102_Copy_of_Random_generation_'!$W83 - '[3]0102_Copy_of_Random_generation_'!$X83),
  IF('[3]0102_Copy_of_Random_generation_'!$AE83=999, 0, '[3]0102_Copy_of_Random_generation_'!$AE83 - '[3]0102_Copy_of_Random_generation_'!$AF83),
  IF('[3]0102_Copy_of_Random_generation_'!$AM83=999, 0, '[3]0102_Copy_of_Random_generation_'!$AM83 - '[3]0102_Copy_of_Random_generation_'!$AN83),
  IF('[3]0102_Copy_of_Random_generation_'!$AU83=999, 0, '[3]0102_Copy_of_Random_generation_'!$AU83 - '[3]0102_Copy_of_Random_generation_'!$AV83),
  IF('[3]0102_Copy_of_Random_generation_'!$BC83=999, 0, '[3]0102_Copy_of_Random_generation_'!$BC83 - '[3]0102_Copy_of_Random_generation_'!$BD83)
)</f>
        <v>1</v>
      </c>
      <c r="O83">
        <f>N83*'BGF Values'!$E$14</f>
        <v>50</v>
      </c>
      <c r="P83">
        <f t="shared" si="3"/>
        <v>3338.7078047499999</v>
      </c>
      <c r="Q83">
        <f>P83/'BGF Values'!$C$17</f>
        <v>0.5331695631986586</v>
      </c>
    </row>
    <row r="84" spans="1:17" x14ac:dyDescent="0.3">
      <c r="A84">
        <v>82</v>
      </c>
      <c r="B84">
        <f>IF(Scenarios!$B84="GR5",('BGF Values'!$E$8*Scenarios!C84),IF(Scenarios!$B84="GR20",('BGF Values'!$E$9*Scenarios!C84)))</f>
        <v>0</v>
      </c>
      <c r="C84">
        <f>IF(Scenarios!$B84="GR5",('BGF Values'!$E$8*Scenarios!D84),IF(Scenarios!$B84="GR20",('BGF Values'!$E$9*Scenarios!D84)))</f>
        <v>148.33075919999999</v>
      </c>
      <c r="D84">
        <f>IF(Scenarios!$B84="GR5",('BGF Values'!$E$8*Scenarios!E84),IF(Scenarios!$B84="GR20",('BGF Values'!$E$9*Scenarios!E84)))</f>
        <v>0</v>
      </c>
      <c r="E84">
        <f>IF(Scenarios!$B84="GR5",('BGF Values'!$E$8*Scenarios!F84),IF(Scenarios!$B84="GR20",('BGF Values'!$E$9*Scenarios!F84)))</f>
        <v>276.33323669999999</v>
      </c>
      <c r="F84">
        <f>IF(Scenarios!$G84="BC",('BGF Values'!$E$10*Scenarios!H84),IF(Scenarios!$G84="GS",('BGF Values'!$E$11*Scenarios!H84),IF(Scenarios!$G84="TRE",('BGF Values'!$E$13*Scenarios!H84/10))))</f>
        <v>90.232505549999999</v>
      </c>
      <c r="G84">
        <f>IF(Scenarios!$J84="BC",('BGF Values'!$E$10*Scenarios!K84),IF(Scenarios!$J84="GS",('BGF Values'!$E$11*Scenarios!K84),IF(Scenarios!$J84="TRE",('BGF Values'!$E$13*Scenarios!K84/10))))</f>
        <v>26.13667628</v>
      </c>
      <c r="H84">
        <f>IF(Scenarios!$M84="BC",('BGF Values'!$E$10*Scenarios!N84),IF(Scenarios!$M84="GS",('BGF Values'!$E$11*Scenarios!N84),IF(Scenarios!$M84="TRE",('BGF Values'!$E$13*Scenarios!N84/10))))</f>
        <v>22.311270100000002</v>
      </c>
      <c r="I84">
        <f>IF(Scenarios!$P84="BC",('BGF Values'!$E$10*Scenarios!Q84),IF(Scenarios!$P84="GS",('BGF Values'!$E$11*Scenarios!Q84),IF(Scenarios!$P84="TRE",('BGF Values'!$E$13*Scenarios!Q84/10))))</f>
        <v>106.27416756000001</v>
      </c>
      <c r="J84">
        <f>IF(Scenarios!$S84="BC",('BGF Values'!$E$10*Scenarios!T84),IF(Scenarios!$S84="GS",('BGF Values'!$E$11*Scenarios!T84),IF(Scenarios!$S84="TRE",('BGF Values'!$E$13*Scenarios!T84/10))))</f>
        <v>0</v>
      </c>
      <c r="K84">
        <f>IF(Scenarios!$V84="BC",('BGF Values'!$E$10*Scenarios!W84),IF(Scenarios!$V84="GS",('BGF Values'!$E$11*Scenarios!W84),IF(Scenarios!$V84="TRE",('BGF Values'!$E$13*Scenarios!W84/10))))</f>
        <v>8.5984164799999991</v>
      </c>
      <c r="L84">
        <f t="shared" si="2"/>
        <v>678.21703186999991</v>
      </c>
      <c r="M84">
        <f>'BGF Values'!$C$16*'BGF Values'!$E$13</f>
        <v>2430.6851225999999</v>
      </c>
      <c r="N84">
        <f>SUM(
  IF('[3]0102_Copy_of_Random_generation_'!$O84=999, 0, '[3]0102_Copy_of_Random_generation_'!$O84 - '[3]0102_Copy_of_Random_generation_'!$P84),
  IF('[3]0102_Copy_of_Random_generation_'!$W84=999, 0, '[3]0102_Copy_of_Random_generation_'!$W84 - '[3]0102_Copy_of_Random_generation_'!$X84),
  IF('[3]0102_Copy_of_Random_generation_'!$AE84=999, 0, '[3]0102_Copy_of_Random_generation_'!$AE84 - '[3]0102_Copy_of_Random_generation_'!$AF84),
  IF('[3]0102_Copy_of_Random_generation_'!$AM84=999, 0, '[3]0102_Copy_of_Random_generation_'!$AM84 - '[3]0102_Copy_of_Random_generation_'!$AN84),
  IF('[3]0102_Copy_of_Random_generation_'!$AU84=999, 0, '[3]0102_Copy_of_Random_generation_'!$AU84 - '[3]0102_Copy_of_Random_generation_'!$AV84),
  IF('[3]0102_Copy_of_Random_generation_'!$BC84=999, 0, '[3]0102_Copy_of_Random_generation_'!$BC84 - '[3]0102_Copy_of_Random_generation_'!$BD84)
)</f>
        <v>0</v>
      </c>
      <c r="O84">
        <f>N84*'BGF Values'!$E$14</f>
        <v>0</v>
      </c>
      <c r="P84">
        <f t="shared" si="3"/>
        <v>3108.9021544699999</v>
      </c>
      <c r="Q84">
        <f>P84/'BGF Values'!$C$17</f>
        <v>0.49647112016448419</v>
      </c>
    </row>
    <row r="85" spans="1:17" x14ac:dyDescent="0.3">
      <c r="A85">
        <v>83</v>
      </c>
      <c r="B85">
        <f>IF(Scenarios!$B85="GR5",('BGF Values'!$E$8*Scenarios!C85),IF(Scenarios!$B85="GR20",('BGF Values'!$E$9*Scenarios!C85)))</f>
        <v>0</v>
      </c>
      <c r="C85">
        <f>IF(Scenarios!$B85="GR5",('BGF Values'!$E$8*Scenarios!D85),IF(Scenarios!$B85="GR20",('BGF Values'!$E$9*Scenarios!D85)))</f>
        <v>247.21793199999999</v>
      </c>
      <c r="D85">
        <f>IF(Scenarios!$B85="GR5",('BGF Values'!$E$8*Scenarios!E85),IF(Scenarios!$B85="GR20",('BGF Values'!$E$9*Scenarios!E85)))</f>
        <v>0</v>
      </c>
      <c r="E85">
        <f>IF(Scenarios!$B85="GR5",('BGF Values'!$E$8*Scenarios!F85),IF(Scenarios!$B85="GR20",('BGF Values'!$E$9*Scenarios!F85)))</f>
        <v>0</v>
      </c>
      <c r="F85">
        <f>IF(Scenarios!$G85="BC",('BGF Values'!$E$10*Scenarios!H85),IF(Scenarios!$G85="GS",('BGF Values'!$E$11*Scenarios!H85),IF(Scenarios!$G85="TRE",('BGF Values'!$E$13*Scenarios!H85/10))))</f>
        <v>8.2029550499999999</v>
      </c>
      <c r="G85">
        <f>IF(Scenarios!$J85="BC",('BGF Values'!$E$10*Scenarios!K85),IF(Scenarios!$J85="GS",('BGF Values'!$E$11*Scenarios!K85),IF(Scenarios!$J85="TRE",('BGF Values'!$E$13*Scenarios!K85/10))))</f>
        <v>0</v>
      </c>
      <c r="H85">
        <f>IF(Scenarios!$M85="BC",('BGF Values'!$E$10*Scenarios!N85),IF(Scenarios!$M85="GS",('BGF Values'!$E$11*Scenarios!N85),IF(Scenarios!$M85="TRE",('BGF Values'!$E$13*Scenarios!N85/10))))</f>
        <v>22.311270100000002</v>
      </c>
      <c r="I85">
        <f>IF(Scenarios!$P85="BC",('BGF Values'!$E$10*Scenarios!Q85),IF(Scenarios!$P85="GS",('BGF Values'!$E$11*Scenarios!Q85),IF(Scenarios!$P85="TRE",('BGF Values'!$E$13*Scenarios!Q85/10))))</f>
        <v>12.88171728</v>
      </c>
      <c r="J85">
        <f>IF(Scenarios!$S85="BC",('BGF Values'!$E$10*Scenarios!T85),IF(Scenarios!$S85="GS",('BGF Values'!$E$11*Scenarios!T85),IF(Scenarios!$S85="TRE",('BGF Values'!$E$13*Scenarios!T85/10))))</f>
        <v>0.97999999999999987</v>
      </c>
      <c r="K85">
        <f>IF(Scenarios!$V85="BC",('BGF Values'!$E$10*Scenarios!W85),IF(Scenarios!$V85="GS",('BGF Values'!$E$11*Scenarios!W85),IF(Scenarios!$V85="TRE",('BGF Values'!$E$13*Scenarios!W85/10))))</f>
        <v>27.944853559999999</v>
      </c>
      <c r="L85">
        <f t="shared" si="2"/>
        <v>319.53872798999998</v>
      </c>
      <c r="M85">
        <f>'BGF Values'!$C$16*'BGF Values'!$E$13</f>
        <v>2430.6851225999999</v>
      </c>
      <c r="N85">
        <f>SUM(
  IF('[3]0102_Copy_of_Random_generation_'!$O85=999, 0, '[3]0102_Copy_of_Random_generation_'!$O85 - '[3]0102_Copy_of_Random_generation_'!$P85),
  IF('[3]0102_Copy_of_Random_generation_'!$W85=999, 0, '[3]0102_Copy_of_Random_generation_'!$W85 - '[3]0102_Copy_of_Random_generation_'!$X85),
  IF('[3]0102_Copy_of_Random_generation_'!$AE85=999, 0, '[3]0102_Copy_of_Random_generation_'!$AE85 - '[3]0102_Copy_of_Random_generation_'!$AF85),
  IF('[3]0102_Copy_of_Random_generation_'!$AM85=999, 0, '[3]0102_Copy_of_Random_generation_'!$AM85 - '[3]0102_Copy_of_Random_generation_'!$AN85),
  IF('[3]0102_Copy_of_Random_generation_'!$AU85=999, 0, '[3]0102_Copy_of_Random_generation_'!$AU85 - '[3]0102_Copy_of_Random_generation_'!$AV85),
  IF('[3]0102_Copy_of_Random_generation_'!$BC85=999, 0, '[3]0102_Copy_of_Random_generation_'!$BC85 - '[3]0102_Copy_of_Random_generation_'!$BD85)
)</f>
        <v>0</v>
      </c>
      <c r="O85">
        <f>N85*'BGF Values'!$E$14</f>
        <v>0</v>
      </c>
      <c r="P85">
        <f t="shared" si="3"/>
        <v>2750.22385059</v>
      </c>
      <c r="Q85">
        <f>P85/'BGF Values'!$C$17</f>
        <v>0.4391925663669754</v>
      </c>
    </row>
    <row r="86" spans="1:17" x14ac:dyDescent="0.3">
      <c r="A86">
        <v>84</v>
      </c>
      <c r="B86">
        <f>IF(Scenarios!$B86="GR5",('BGF Values'!$E$8*Scenarios!C86),IF(Scenarios!$B86="GR20",('BGF Values'!$E$9*Scenarios!C86)))</f>
        <v>0</v>
      </c>
      <c r="C86">
        <f>IF(Scenarios!$B86="GR5",('BGF Values'!$E$8*Scenarios!D86),IF(Scenarios!$B86="GR20",('BGF Values'!$E$9*Scenarios!D86)))</f>
        <v>148.33075919999999</v>
      </c>
      <c r="D86">
        <f>IF(Scenarios!$B86="GR5",('BGF Values'!$E$8*Scenarios!E86),IF(Scenarios!$B86="GR20",('BGF Values'!$E$9*Scenarios!E86)))</f>
        <v>0</v>
      </c>
      <c r="E86">
        <f>IF(Scenarios!$B86="GR5",('BGF Values'!$E$8*Scenarios!F86),IF(Scenarios!$B86="GR20",('BGF Values'!$E$9*Scenarios!F86)))</f>
        <v>0</v>
      </c>
      <c r="F86">
        <f>IF(Scenarios!$G86="BC",('BGF Values'!$E$10*Scenarios!H86),IF(Scenarios!$G86="GS",('BGF Values'!$E$11*Scenarios!H86),IF(Scenarios!$G86="TRE",('BGF Values'!$E$13*Scenarios!H86/10))))</f>
        <v>0</v>
      </c>
      <c r="G86">
        <f>IF(Scenarios!$J86="BC",('BGF Values'!$E$10*Scenarios!K86),IF(Scenarios!$J86="GS",('BGF Values'!$E$11*Scenarios!K86),IF(Scenarios!$J86="TRE",('BGF Values'!$E$13*Scenarios!K86/10))))</f>
        <v>24.12616272</v>
      </c>
      <c r="H86">
        <f>IF(Scenarios!$M86="BC",('BGF Values'!$E$10*Scenarios!N86),IF(Scenarios!$M86="GS",('BGF Values'!$E$11*Scenarios!N86),IF(Scenarios!$M86="TRE",('BGF Values'!$E$13*Scenarios!N86/10))))</f>
        <v>0</v>
      </c>
      <c r="I86">
        <f>IF(Scenarios!$P86="BC",('BGF Values'!$E$10*Scenarios!Q86),IF(Scenarios!$P86="GS",('BGF Values'!$E$11*Scenarios!Q86),IF(Scenarios!$P86="TRE",('BGF Values'!$E$13*Scenarios!Q86/10))))</f>
        <v>28.983863880000001</v>
      </c>
      <c r="J86">
        <f>IF(Scenarios!$S86="BC",('BGF Values'!$E$10*Scenarios!T86),IF(Scenarios!$S86="GS",('BGF Values'!$E$11*Scenarios!T86),IF(Scenarios!$S86="TRE",('BGF Values'!$E$13*Scenarios!T86/10))))</f>
        <v>3.9199999999999995</v>
      </c>
      <c r="K86">
        <f>IF(Scenarios!$V86="BC",('BGF Values'!$E$10*Scenarios!W86),IF(Scenarios!$V86="GS",('BGF Values'!$E$11*Scenarios!W86),IF(Scenarios!$V86="TRE",('BGF Values'!$E$13*Scenarios!W86/10))))</f>
        <v>6.4488123599999998</v>
      </c>
      <c r="L86">
        <f t="shared" si="2"/>
        <v>211.80959815999998</v>
      </c>
      <c r="M86">
        <f>'BGF Values'!$C$16*'BGF Values'!$E$13</f>
        <v>2430.6851225999999</v>
      </c>
      <c r="N86">
        <f>SUM(
  IF('[3]0102_Copy_of_Random_generation_'!$O86=999, 0, '[3]0102_Copy_of_Random_generation_'!$O86 - '[3]0102_Copy_of_Random_generation_'!$P86),
  IF('[3]0102_Copy_of_Random_generation_'!$W86=999, 0, '[3]0102_Copy_of_Random_generation_'!$W86 - '[3]0102_Copy_of_Random_generation_'!$X86),
  IF('[3]0102_Copy_of_Random_generation_'!$AE86=999, 0, '[3]0102_Copy_of_Random_generation_'!$AE86 - '[3]0102_Copy_of_Random_generation_'!$AF86),
  IF('[3]0102_Copy_of_Random_generation_'!$AM86=999, 0, '[3]0102_Copy_of_Random_generation_'!$AM86 - '[3]0102_Copy_of_Random_generation_'!$AN86),
  IF('[3]0102_Copy_of_Random_generation_'!$AU86=999, 0, '[3]0102_Copy_of_Random_generation_'!$AU86 - '[3]0102_Copy_of_Random_generation_'!$AV86),
  IF('[3]0102_Copy_of_Random_generation_'!$BC86=999, 0, '[3]0102_Copy_of_Random_generation_'!$BC86 - '[3]0102_Copy_of_Random_generation_'!$BD86)
)</f>
        <v>2</v>
      </c>
      <c r="O86">
        <f>N86*'BGF Values'!$E$14</f>
        <v>100</v>
      </c>
      <c r="P86">
        <f t="shared" si="3"/>
        <v>2742.4947207599998</v>
      </c>
      <c r="Q86">
        <f>P86/'BGF Values'!$C$17</f>
        <v>0.43795827543276905</v>
      </c>
    </row>
    <row r="87" spans="1:17" x14ac:dyDescent="0.3">
      <c r="A87">
        <v>85</v>
      </c>
      <c r="B87">
        <f>IF(Scenarios!$B87="GR5",('BGF Values'!$E$8*Scenarios!C87),IF(Scenarios!$B87="GR20",('BGF Values'!$E$9*Scenarios!C87)))</f>
        <v>281.65736939999999</v>
      </c>
      <c r="C87">
        <f>IF(Scenarios!$B87="GR5",('BGF Values'!$E$8*Scenarios!D87),IF(Scenarios!$B87="GR20",('BGF Values'!$E$9*Scenarios!D87)))</f>
        <v>0</v>
      </c>
      <c r="D87">
        <f>IF(Scenarios!$B87="GR5",('BGF Values'!$E$8*Scenarios!E87),IF(Scenarios!$B87="GR20",('BGF Values'!$E$9*Scenarios!E87)))</f>
        <v>151.79376209999998</v>
      </c>
      <c r="E87">
        <f>IF(Scenarios!$B87="GR5",('BGF Values'!$E$8*Scenarios!F87),IF(Scenarios!$B87="GR20",('BGF Values'!$E$9*Scenarios!F87)))</f>
        <v>276.33323669999999</v>
      </c>
      <c r="F87">
        <f>IF(Scenarios!$G87="BC",('BGF Values'!$E$10*Scenarios!H87),IF(Scenarios!$G87="GS",('BGF Values'!$E$11*Scenarios!H87),IF(Scenarios!$G87="TRE",('BGF Values'!$E$13*Scenarios!H87/10))))</f>
        <v>5.4686367000000002</v>
      </c>
      <c r="G87">
        <f>IF(Scenarios!$J87="BC",('BGF Values'!$E$10*Scenarios!K87),IF(Scenarios!$J87="GS",('BGF Values'!$E$11*Scenarios!K87),IF(Scenarios!$J87="TRE",('BGF Values'!$E$13*Scenarios!K87/10))))</f>
        <v>84.441569520000002</v>
      </c>
      <c r="H87">
        <f>IF(Scenarios!$M87="BC",('BGF Values'!$E$10*Scenarios!N87),IF(Scenarios!$M87="GS",('BGF Values'!$E$11*Scenarios!N87),IF(Scenarios!$M87="TRE",('BGF Values'!$E$13*Scenarios!N87/10))))</f>
        <v>124.30564770000001</v>
      </c>
      <c r="I87">
        <f>IF(Scenarios!$P87="BC",('BGF Values'!$E$10*Scenarios!Q87),IF(Scenarios!$P87="GS",('BGF Values'!$E$11*Scenarios!Q87),IF(Scenarios!$P87="TRE",('BGF Values'!$E$13*Scenarios!Q87/10))))</f>
        <v>9.6612879599999992</v>
      </c>
      <c r="J87">
        <f>IF(Scenarios!$S87="BC",('BGF Values'!$E$10*Scenarios!T87),IF(Scenarios!$S87="GS",('BGF Values'!$E$11*Scenarios!T87),IF(Scenarios!$S87="TRE",('BGF Values'!$E$13*Scenarios!T87/10))))</f>
        <v>55.200959279999992</v>
      </c>
      <c r="K87">
        <f>IF(Scenarios!$V87="BC",('BGF Values'!$E$10*Scenarios!W87),IF(Scenarios!$V87="GS",('BGF Values'!$E$11*Scenarios!W87),IF(Scenarios!$V87="TRE",('BGF Values'!$E$13*Scenarios!W87/10))))</f>
        <v>0</v>
      </c>
      <c r="L87">
        <f t="shared" si="2"/>
        <v>988.86246936000009</v>
      </c>
      <c r="M87">
        <f>'BGF Values'!$C$16*'BGF Values'!$E$13</f>
        <v>2430.6851225999999</v>
      </c>
      <c r="N87">
        <f>SUM(
  IF('[3]0102_Copy_of_Random_generation_'!$O87=999, 0, '[3]0102_Copy_of_Random_generation_'!$O87 - '[3]0102_Copy_of_Random_generation_'!$P87),
  IF('[3]0102_Copy_of_Random_generation_'!$W87=999, 0, '[3]0102_Copy_of_Random_generation_'!$W87 - '[3]0102_Copy_of_Random_generation_'!$X87),
  IF('[3]0102_Copy_of_Random_generation_'!$AE87=999, 0, '[3]0102_Copy_of_Random_generation_'!$AE87 - '[3]0102_Copy_of_Random_generation_'!$AF87),
  IF('[3]0102_Copy_of_Random_generation_'!$AM87=999, 0, '[3]0102_Copy_of_Random_generation_'!$AM87 - '[3]0102_Copy_of_Random_generation_'!$AN87),
  IF('[3]0102_Copy_of_Random_generation_'!$AU87=999, 0, '[3]0102_Copy_of_Random_generation_'!$AU87 - '[3]0102_Copy_of_Random_generation_'!$AV87),
  IF('[3]0102_Copy_of_Random_generation_'!$BC87=999, 0, '[3]0102_Copy_of_Random_generation_'!$BC87 - '[3]0102_Copy_of_Random_generation_'!$BD87)
)</f>
        <v>0</v>
      </c>
      <c r="O87">
        <f>N87*'BGF Values'!$E$14</f>
        <v>0</v>
      </c>
      <c r="P87">
        <f t="shared" si="3"/>
        <v>3419.5475919599999</v>
      </c>
      <c r="Q87">
        <f>P87/'BGF Values'!$C$17</f>
        <v>0.54607914275950176</v>
      </c>
    </row>
    <row r="88" spans="1:17" x14ac:dyDescent="0.3">
      <c r="A88">
        <v>86</v>
      </c>
      <c r="B88">
        <f>IF(Scenarios!$B88="GR5",('BGF Values'!$E$8*Scenarios!C88),IF(Scenarios!$B88="GR20",('BGF Values'!$E$9*Scenarios!C88)))</f>
        <v>281.65736939999999</v>
      </c>
      <c r="C88">
        <f>IF(Scenarios!$B88="GR5",('BGF Values'!$E$8*Scenarios!D88),IF(Scenarios!$B88="GR20",('BGF Values'!$E$9*Scenarios!D88)))</f>
        <v>0</v>
      </c>
      <c r="D88">
        <f>IF(Scenarios!$B88="GR5",('BGF Values'!$E$8*Scenarios!E88),IF(Scenarios!$B88="GR20",('BGF Values'!$E$9*Scenarios!E88)))</f>
        <v>0</v>
      </c>
      <c r="E88">
        <f>IF(Scenarios!$B88="GR5",('BGF Values'!$E$8*Scenarios!F88),IF(Scenarios!$B88="GR20",('BGF Values'!$E$9*Scenarios!F88)))</f>
        <v>0</v>
      </c>
      <c r="F88">
        <f>IF(Scenarios!$G88="BC",('BGF Values'!$E$10*Scenarios!H88),IF(Scenarios!$G88="GS",('BGF Values'!$E$11*Scenarios!H88),IF(Scenarios!$G88="TRE",('BGF Values'!$E$13*Scenarios!H88/10))))</f>
        <v>65.623640399999999</v>
      </c>
      <c r="G88">
        <f>IF(Scenarios!$J88="BC",('BGF Values'!$E$10*Scenarios!K88),IF(Scenarios!$J88="GS",('BGF Values'!$E$11*Scenarios!K88),IF(Scenarios!$J88="TRE",('BGF Values'!$E$13*Scenarios!K88/10))))</f>
        <v>78.410028839999995</v>
      </c>
      <c r="H88">
        <f>IF(Scenarios!$M88="BC",('BGF Values'!$E$10*Scenarios!N88),IF(Scenarios!$M88="GS",('BGF Values'!$E$11*Scenarios!N88),IF(Scenarios!$M88="TRE",('BGF Values'!$E$13*Scenarios!N88/10))))</f>
        <v>28.685918699999998</v>
      </c>
      <c r="I88">
        <f>IF(Scenarios!$P88="BC",('BGF Values'!$E$10*Scenarios!Q88),IF(Scenarios!$P88="GS",('BGF Values'!$E$11*Scenarios!Q88),IF(Scenarios!$P88="TRE",('BGF Values'!$E$13*Scenarios!Q88/10))))</f>
        <v>9.6612879599999992</v>
      </c>
      <c r="J88">
        <f>IF(Scenarios!$S88="BC",('BGF Values'!$E$10*Scenarios!T88),IF(Scenarios!$S88="GS",('BGF Values'!$E$11*Scenarios!T88),IF(Scenarios!$S88="TRE",('BGF Values'!$E$13*Scenarios!T88/10))))</f>
        <v>0</v>
      </c>
      <c r="K88">
        <f>IF(Scenarios!$V88="BC",('BGF Values'!$E$10*Scenarios!W88),IF(Scenarios!$V88="GS",('BGF Values'!$E$11*Scenarios!W88),IF(Scenarios!$V88="TRE",('BGF Values'!$E$13*Scenarios!W88/10))))</f>
        <v>12.89762472</v>
      </c>
      <c r="L88">
        <f t="shared" si="2"/>
        <v>476.93587001999998</v>
      </c>
      <c r="M88">
        <f>'BGF Values'!$C$16*'BGF Values'!$E$13</f>
        <v>2430.6851225999999</v>
      </c>
      <c r="N88">
        <f>SUM(
  IF('[3]0102_Copy_of_Random_generation_'!$O88=999, 0, '[3]0102_Copy_of_Random_generation_'!$O88 - '[3]0102_Copy_of_Random_generation_'!$P88),
  IF('[3]0102_Copy_of_Random_generation_'!$W88=999, 0, '[3]0102_Copy_of_Random_generation_'!$W88 - '[3]0102_Copy_of_Random_generation_'!$X88),
  IF('[3]0102_Copy_of_Random_generation_'!$AE88=999, 0, '[3]0102_Copy_of_Random_generation_'!$AE88 - '[3]0102_Copy_of_Random_generation_'!$AF88),
  IF('[3]0102_Copy_of_Random_generation_'!$AM88=999, 0, '[3]0102_Copy_of_Random_generation_'!$AM88 - '[3]0102_Copy_of_Random_generation_'!$AN88),
  IF('[3]0102_Copy_of_Random_generation_'!$AU88=999, 0, '[3]0102_Copy_of_Random_generation_'!$AU88 - '[3]0102_Copy_of_Random_generation_'!$AV88),
  IF('[3]0102_Copy_of_Random_generation_'!$BC88=999, 0, '[3]0102_Copy_of_Random_generation_'!$BC88 - '[3]0102_Copy_of_Random_generation_'!$BD88)
)</f>
        <v>0</v>
      </c>
      <c r="O88">
        <f>N88*'BGF Values'!$E$14</f>
        <v>0</v>
      </c>
      <c r="P88">
        <f t="shared" si="3"/>
        <v>2907.6209926199999</v>
      </c>
      <c r="Q88">
        <f>P88/'BGF Values'!$C$17</f>
        <v>0.46432784934845095</v>
      </c>
    </row>
    <row r="89" spans="1:17" x14ac:dyDescent="0.3">
      <c r="A89">
        <v>87</v>
      </c>
      <c r="B89">
        <f>IF(Scenarios!$B89="GR5",('BGF Values'!$E$8*Scenarios!C89),IF(Scenarios!$B89="GR20",('BGF Values'!$E$9*Scenarios!C89)))</f>
        <v>0</v>
      </c>
      <c r="C89">
        <f>IF(Scenarios!$B89="GR5",('BGF Values'!$E$8*Scenarios!D89),IF(Scenarios!$B89="GR20",('BGF Values'!$E$9*Scenarios!D89)))</f>
        <v>247.21793199999999</v>
      </c>
      <c r="D89">
        <f>IF(Scenarios!$B89="GR5",('BGF Values'!$E$8*Scenarios!E89),IF(Scenarios!$B89="GR20",('BGF Values'!$E$9*Scenarios!E89)))</f>
        <v>252.98960349999999</v>
      </c>
      <c r="E89">
        <f>IF(Scenarios!$B89="GR5",('BGF Values'!$E$8*Scenarios!F89),IF(Scenarios!$B89="GR20",('BGF Values'!$E$9*Scenarios!F89)))</f>
        <v>460.55539449999998</v>
      </c>
      <c r="F89">
        <f>IF(Scenarios!$G89="BC",('BGF Values'!$E$10*Scenarios!H89),IF(Scenarios!$G89="GS",('BGF Values'!$E$11*Scenarios!H89),IF(Scenarios!$G89="TRE",('BGF Values'!$E$13*Scenarios!H89/10))))</f>
        <v>16.4059101</v>
      </c>
      <c r="G89">
        <f>IF(Scenarios!$J89="BC",('BGF Values'!$E$10*Scenarios!K89),IF(Scenarios!$J89="GS",('BGF Values'!$E$11*Scenarios!K89),IF(Scenarios!$J89="TRE",('BGF Values'!$E$13*Scenarios!K89/10))))</f>
        <v>2.0105135600000001</v>
      </c>
      <c r="H89">
        <f>IF(Scenarios!$M89="BC",('BGF Values'!$E$10*Scenarios!N89),IF(Scenarios!$M89="GS",('BGF Values'!$E$11*Scenarios!N89),IF(Scenarios!$M89="TRE",('BGF Values'!$E$13*Scenarios!N89/10))))</f>
        <v>44.622540200000003</v>
      </c>
      <c r="I89">
        <f>IF(Scenarios!$P89="BC",('BGF Values'!$E$10*Scenarios!Q89),IF(Scenarios!$P89="GS",('BGF Values'!$E$11*Scenarios!Q89),IF(Scenarios!$P89="TRE",('BGF Values'!$E$13*Scenarios!Q89/10))))</f>
        <v>1.9599999999999997</v>
      </c>
      <c r="J89">
        <f>IF(Scenarios!$S89="BC",('BGF Values'!$E$10*Scenarios!T89),IF(Scenarios!$S89="GS",('BGF Values'!$E$11*Scenarios!T89),IF(Scenarios!$S89="TRE",('BGF Values'!$E$13*Scenarios!T89/10))))</f>
        <v>36.800639519999997</v>
      </c>
      <c r="K89">
        <f>IF(Scenarios!$V89="BC",('BGF Values'!$E$10*Scenarios!W89),IF(Scenarios!$V89="GS",('BGF Values'!$E$11*Scenarios!W89),IF(Scenarios!$V89="TRE",('BGF Values'!$E$13*Scenarios!W89/10))))</f>
        <v>1.9599999999999997</v>
      </c>
      <c r="L89">
        <f t="shared" si="2"/>
        <v>1064.5225333799999</v>
      </c>
      <c r="M89">
        <f>'BGF Values'!$C$16*'BGF Values'!$E$13</f>
        <v>2430.6851225999999</v>
      </c>
      <c r="N89">
        <f>SUM(
  IF('[3]0102_Copy_of_Random_generation_'!$O89=999, 0, '[3]0102_Copy_of_Random_generation_'!$O89 - '[3]0102_Copy_of_Random_generation_'!$P89),
  IF('[3]0102_Copy_of_Random_generation_'!$W89=999, 0, '[3]0102_Copy_of_Random_generation_'!$W89 - '[3]0102_Copy_of_Random_generation_'!$X89),
  IF('[3]0102_Copy_of_Random_generation_'!$AE89=999, 0, '[3]0102_Copy_of_Random_generation_'!$AE89 - '[3]0102_Copy_of_Random_generation_'!$AF89),
  IF('[3]0102_Copy_of_Random_generation_'!$AM89=999, 0, '[3]0102_Copy_of_Random_generation_'!$AM89 - '[3]0102_Copy_of_Random_generation_'!$AN89),
  IF('[3]0102_Copy_of_Random_generation_'!$AU89=999, 0, '[3]0102_Copy_of_Random_generation_'!$AU89 - '[3]0102_Copy_of_Random_generation_'!$AV89),
  IF('[3]0102_Copy_of_Random_generation_'!$BC89=999, 0, '[3]0102_Copy_of_Random_generation_'!$BC89 - '[3]0102_Copy_of_Random_generation_'!$BD89)
)</f>
        <v>1</v>
      </c>
      <c r="O89">
        <f>N89*'BGF Values'!$E$14</f>
        <v>50</v>
      </c>
      <c r="P89">
        <f t="shared" si="3"/>
        <v>3545.2076559799998</v>
      </c>
      <c r="Q89">
        <f>P89/'BGF Values'!$C$17</f>
        <v>0.56614622420632388</v>
      </c>
    </row>
    <row r="90" spans="1:17" x14ac:dyDescent="0.3">
      <c r="A90">
        <v>88</v>
      </c>
      <c r="B90">
        <f>IF(Scenarios!$B90="GR5",('BGF Values'!$E$8*Scenarios!C90),IF(Scenarios!$B90="GR20",('BGF Values'!$E$9*Scenarios!C90)))</f>
        <v>469.42894899999999</v>
      </c>
      <c r="C90">
        <f>IF(Scenarios!$B90="GR5",('BGF Values'!$E$8*Scenarios!D90),IF(Scenarios!$B90="GR20",('BGF Values'!$E$9*Scenarios!D90)))</f>
        <v>247.21793199999999</v>
      </c>
      <c r="D90">
        <f>IF(Scenarios!$B90="GR5",('BGF Values'!$E$8*Scenarios!E90),IF(Scenarios!$B90="GR20",('BGF Values'!$E$9*Scenarios!E90)))</f>
        <v>0</v>
      </c>
      <c r="E90">
        <f>IF(Scenarios!$B90="GR5",('BGF Values'!$E$8*Scenarios!F90),IF(Scenarios!$B90="GR20",('BGF Values'!$E$9*Scenarios!F90)))</f>
        <v>0</v>
      </c>
      <c r="F90">
        <f>IF(Scenarios!$G90="BC",('BGF Values'!$E$10*Scenarios!H90),IF(Scenarios!$G90="GS",('BGF Values'!$E$11*Scenarios!H90),IF(Scenarios!$G90="TRE",('BGF Values'!$E$13*Scenarios!H90/10))))</f>
        <v>90.232505549999999</v>
      </c>
      <c r="G90">
        <f>IF(Scenarios!$J90="BC",('BGF Values'!$E$10*Scenarios!K90),IF(Scenarios!$J90="GS",('BGF Values'!$E$11*Scenarios!K90),IF(Scenarios!$J90="TRE",('BGF Values'!$E$13*Scenarios!K90/10))))</f>
        <v>36.189244080000002</v>
      </c>
      <c r="H90">
        <f>IF(Scenarios!$M90="BC",('BGF Values'!$E$10*Scenarios!N90),IF(Scenarios!$M90="GS",('BGF Values'!$E$11*Scenarios!N90),IF(Scenarios!$M90="TRE",('BGF Values'!$E$13*Scenarios!N90/10))))</f>
        <v>143.42959350000001</v>
      </c>
      <c r="I90">
        <f>IF(Scenarios!$P90="BC",('BGF Values'!$E$10*Scenarios!Q90),IF(Scenarios!$P90="GS",('BGF Values'!$E$11*Scenarios!Q90),IF(Scenarios!$P90="TRE",('BGF Values'!$E$13*Scenarios!Q90/10))))</f>
        <v>19.322575919999998</v>
      </c>
      <c r="J90">
        <f>IF(Scenarios!$S90="BC",('BGF Values'!$E$10*Scenarios!T90),IF(Scenarios!$S90="GS",('BGF Values'!$E$11*Scenarios!T90),IF(Scenarios!$S90="TRE",('BGF Values'!$E$13*Scenarios!T90/10))))</f>
        <v>3.0667199599999999</v>
      </c>
      <c r="K90">
        <f>IF(Scenarios!$V90="BC",('BGF Values'!$E$10*Scenarios!W90),IF(Scenarios!$V90="GS",('BGF Values'!$E$11*Scenarios!W90),IF(Scenarios!$V90="TRE",('BGF Values'!$E$13*Scenarios!W90/10))))</f>
        <v>12.89762472</v>
      </c>
      <c r="L90">
        <f t="shared" si="2"/>
        <v>1021.78514473</v>
      </c>
      <c r="M90">
        <f>'BGF Values'!$C$16*'BGF Values'!$E$13</f>
        <v>2430.6851225999999</v>
      </c>
      <c r="N90">
        <f>SUM(
  IF('[3]0102_Copy_of_Random_generation_'!$O90=999, 0, '[3]0102_Copy_of_Random_generation_'!$O90 - '[3]0102_Copy_of_Random_generation_'!$P90),
  IF('[3]0102_Copy_of_Random_generation_'!$W90=999, 0, '[3]0102_Copy_of_Random_generation_'!$W90 - '[3]0102_Copy_of_Random_generation_'!$X90),
  IF('[3]0102_Copy_of_Random_generation_'!$AE90=999, 0, '[3]0102_Copy_of_Random_generation_'!$AE90 - '[3]0102_Copy_of_Random_generation_'!$AF90),
  IF('[3]0102_Copy_of_Random_generation_'!$AM90=999, 0, '[3]0102_Copy_of_Random_generation_'!$AM90 - '[3]0102_Copy_of_Random_generation_'!$AN90),
  IF('[3]0102_Copy_of_Random_generation_'!$AU90=999, 0, '[3]0102_Copy_of_Random_generation_'!$AU90 - '[3]0102_Copy_of_Random_generation_'!$AV90),
  IF('[3]0102_Copy_of_Random_generation_'!$BC90=999, 0, '[3]0102_Copy_of_Random_generation_'!$BC90 - '[3]0102_Copy_of_Random_generation_'!$BD90)
)</f>
        <v>0</v>
      </c>
      <c r="O90">
        <f>N90*'BGF Values'!$E$14</f>
        <v>0</v>
      </c>
      <c r="P90">
        <f t="shared" si="3"/>
        <v>3452.4702673299998</v>
      </c>
      <c r="Q90">
        <f>P90/'BGF Values'!$C$17</f>
        <v>0.55133667635419992</v>
      </c>
    </row>
    <row r="91" spans="1:17" x14ac:dyDescent="0.3">
      <c r="A91">
        <v>89</v>
      </c>
      <c r="B91">
        <f>IF(Scenarios!$B91="GR5",('BGF Values'!$E$8*Scenarios!C91),IF(Scenarios!$B91="GR20",('BGF Values'!$E$9*Scenarios!C91)))</f>
        <v>0</v>
      </c>
      <c r="C91">
        <f>IF(Scenarios!$B91="GR5",('BGF Values'!$E$8*Scenarios!D91),IF(Scenarios!$B91="GR20",('BGF Values'!$E$9*Scenarios!D91)))</f>
        <v>0</v>
      </c>
      <c r="D91">
        <f>IF(Scenarios!$B91="GR5",('BGF Values'!$E$8*Scenarios!E91),IF(Scenarios!$B91="GR20",('BGF Values'!$E$9*Scenarios!E91)))</f>
        <v>0</v>
      </c>
      <c r="E91">
        <f>IF(Scenarios!$B91="GR5",('BGF Values'!$E$8*Scenarios!F91),IF(Scenarios!$B91="GR20",('BGF Values'!$E$9*Scenarios!F91)))</f>
        <v>460.55539449999998</v>
      </c>
      <c r="F91">
        <f>IF(Scenarios!$G91="BC",('BGF Values'!$E$10*Scenarios!H91),IF(Scenarios!$G91="GS",('BGF Values'!$E$11*Scenarios!H91),IF(Scenarios!$G91="TRE",('BGF Values'!$E$13*Scenarios!H91/10))))</f>
        <v>19.140228449999999</v>
      </c>
      <c r="G91">
        <f>IF(Scenarios!$J91="BC",('BGF Values'!$E$10*Scenarios!K91),IF(Scenarios!$J91="GS",('BGF Values'!$E$11*Scenarios!K91),IF(Scenarios!$J91="TRE",('BGF Values'!$E$13*Scenarios!K91/10))))</f>
        <v>66.346947479999997</v>
      </c>
      <c r="H91">
        <f>IF(Scenarios!$M91="BC",('BGF Values'!$E$10*Scenarios!N91),IF(Scenarios!$M91="GS",('BGF Values'!$E$11*Scenarios!N91),IF(Scenarios!$M91="TRE",('BGF Values'!$E$13*Scenarios!N91/10))))</f>
        <v>0</v>
      </c>
      <c r="I91">
        <f>IF(Scenarios!$P91="BC",('BGF Values'!$E$10*Scenarios!Q91),IF(Scenarios!$P91="GS",('BGF Values'!$E$11*Scenarios!Q91),IF(Scenarios!$P91="TRE",('BGF Values'!$E$13*Scenarios!Q91/10))))</f>
        <v>41.865581159999998</v>
      </c>
      <c r="J91">
        <f>IF(Scenarios!$S91="BC",('BGF Values'!$E$10*Scenarios!T91),IF(Scenarios!$S91="GS",('BGF Values'!$E$11*Scenarios!T91),IF(Scenarios!$S91="TRE",('BGF Values'!$E$13*Scenarios!T91/10))))</f>
        <v>6.1334399199999998</v>
      </c>
      <c r="K91">
        <f>IF(Scenarios!$V91="BC",('BGF Values'!$E$10*Scenarios!W91),IF(Scenarios!$V91="GS",('BGF Values'!$E$11*Scenarios!W91),IF(Scenarios!$V91="TRE",('BGF Values'!$E$13*Scenarios!W91/10))))</f>
        <v>0.97999999999999987</v>
      </c>
      <c r="L91">
        <f t="shared" si="2"/>
        <v>595.02159151000001</v>
      </c>
      <c r="M91">
        <f>'BGF Values'!$C$16*'BGF Values'!$E$13</f>
        <v>2430.6851225999999</v>
      </c>
      <c r="N91">
        <f>SUM(
  IF('[3]0102_Copy_of_Random_generation_'!$O91=999, 0, '[3]0102_Copy_of_Random_generation_'!$O91 - '[3]0102_Copy_of_Random_generation_'!$P91),
  IF('[3]0102_Copy_of_Random_generation_'!$W91=999, 0, '[3]0102_Copy_of_Random_generation_'!$W91 - '[3]0102_Copy_of_Random_generation_'!$X91),
  IF('[3]0102_Copy_of_Random_generation_'!$AE91=999, 0, '[3]0102_Copy_of_Random_generation_'!$AE91 - '[3]0102_Copy_of_Random_generation_'!$AF91),
  IF('[3]0102_Copy_of_Random_generation_'!$AM91=999, 0, '[3]0102_Copy_of_Random_generation_'!$AM91 - '[3]0102_Copy_of_Random_generation_'!$AN91),
  IF('[3]0102_Copy_of_Random_generation_'!$AU91=999, 0, '[3]0102_Copy_of_Random_generation_'!$AU91 - '[3]0102_Copy_of_Random_generation_'!$AV91),
  IF('[3]0102_Copy_of_Random_generation_'!$BC91=999, 0, '[3]0102_Copy_of_Random_generation_'!$BC91 - '[3]0102_Copy_of_Random_generation_'!$BD91)
)</f>
        <v>1</v>
      </c>
      <c r="O91">
        <f>N91*'BGF Values'!$E$14</f>
        <v>50</v>
      </c>
      <c r="P91">
        <f t="shared" si="3"/>
        <v>3075.7067141099997</v>
      </c>
      <c r="Q91">
        <f>P91/'BGF Values'!$C$17</f>
        <v>0.49117002780421587</v>
      </c>
    </row>
    <row r="92" spans="1:17" x14ac:dyDescent="0.3">
      <c r="A92">
        <v>90</v>
      </c>
      <c r="B92">
        <f>IF(Scenarios!$B92="GR5",('BGF Values'!$E$8*Scenarios!C92),IF(Scenarios!$B92="GR20",('BGF Values'!$E$9*Scenarios!C92)))</f>
        <v>281.65736939999999</v>
      </c>
      <c r="C92">
        <f>IF(Scenarios!$B92="GR5",('BGF Values'!$E$8*Scenarios!D92),IF(Scenarios!$B92="GR20",('BGF Values'!$E$9*Scenarios!D92)))</f>
        <v>148.33075919999999</v>
      </c>
      <c r="D92">
        <f>IF(Scenarios!$B92="GR5",('BGF Values'!$E$8*Scenarios!E92),IF(Scenarios!$B92="GR20",('BGF Values'!$E$9*Scenarios!E92)))</f>
        <v>0</v>
      </c>
      <c r="E92">
        <f>IF(Scenarios!$B92="GR5",('BGF Values'!$E$8*Scenarios!F92),IF(Scenarios!$B92="GR20",('BGF Values'!$E$9*Scenarios!F92)))</f>
        <v>0</v>
      </c>
      <c r="F92">
        <f>IF(Scenarios!$G92="BC",('BGF Values'!$E$10*Scenarios!H92),IF(Scenarios!$G92="GS",('BGF Values'!$E$11*Scenarios!H92),IF(Scenarios!$G92="TRE",('BGF Values'!$E$13*Scenarios!H92/10))))</f>
        <v>16.4059101</v>
      </c>
      <c r="G92">
        <f>IF(Scenarios!$J92="BC",('BGF Values'!$E$10*Scenarios!K92),IF(Scenarios!$J92="GS",('BGF Values'!$E$11*Scenarios!K92),IF(Scenarios!$J92="TRE",('BGF Values'!$E$13*Scenarios!K92/10))))</f>
        <v>18.094622040000001</v>
      </c>
      <c r="H92">
        <f>IF(Scenarios!$M92="BC",('BGF Values'!$E$10*Scenarios!N92),IF(Scenarios!$M92="GS",('BGF Values'!$E$11*Scenarios!N92),IF(Scenarios!$M92="TRE",('BGF Values'!$E$13*Scenarios!N92/10))))</f>
        <v>22.311270100000002</v>
      </c>
      <c r="I92">
        <f>IF(Scenarios!$P92="BC",('BGF Values'!$E$10*Scenarios!Q92),IF(Scenarios!$P92="GS",('BGF Values'!$E$11*Scenarios!Q92),IF(Scenarios!$P92="TRE",('BGF Values'!$E$13*Scenarios!Q92/10))))</f>
        <v>48.306439800000007</v>
      </c>
      <c r="J92">
        <f>IF(Scenarios!$S92="BC",('BGF Values'!$E$10*Scenarios!T92),IF(Scenarios!$S92="GS",('BGF Values'!$E$11*Scenarios!T92),IF(Scenarios!$S92="TRE",('BGF Values'!$E$13*Scenarios!T92/10))))</f>
        <v>12.26687984</v>
      </c>
      <c r="K92">
        <f>IF(Scenarios!$V92="BC",('BGF Values'!$E$10*Scenarios!W92),IF(Scenarios!$V92="GS",('BGF Values'!$E$11*Scenarios!W92),IF(Scenarios!$V92="TRE",('BGF Values'!$E$13*Scenarios!W92/10))))</f>
        <v>1.9599999999999997</v>
      </c>
      <c r="L92">
        <f t="shared" si="2"/>
        <v>549.33325048000006</v>
      </c>
      <c r="M92">
        <f>'BGF Values'!$C$16*'BGF Values'!$E$13</f>
        <v>2430.6851225999999</v>
      </c>
      <c r="N92">
        <f>SUM(
  IF('[3]0102_Copy_of_Random_generation_'!$O92=999, 0, '[3]0102_Copy_of_Random_generation_'!$O92 - '[3]0102_Copy_of_Random_generation_'!$P92),
  IF('[3]0102_Copy_of_Random_generation_'!$W92=999, 0, '[3]0102_Copy_of_Random_generation_'!$W92 - '[3]0102_Copy_of_Random_generation_'!$X92),
  IF('[3]0102_Copy_of_Random_generation_'!$AE92=999, 0, '[3]0102_Copy_of_Random_generation_'!$AE92 - '[3]0102_Copy_of_Random_generation_'!$AF92),
  IF('[3]0102_Copy_of_Random_generation_'!$AM92=999, 0, '[3]0102_Copy_of_Random_generation_'!$AM92 - '[3]0102_Copy_of_Random_generation_'!$AN92),
  IF('[3]0102_Copy_of_Random_generation_'!$AU92=999, 0, '[3]0102_Copy_of_Random_generation_'!$AU92 - '[3]0102_Copy_of_Random_generation_'!$AV92),
  IF('[3]0102_Copy_of_Random_generation_'!$BC92=999, 0, '[3]0102_Copy_of_Random_generation_'!$BC92 - '[3]0102_Copy_of_Random_generation_'!$BD92)
)</f>
        <v>1</v>
      </c>
      <c r="O92">
        <f>N92*'BGF Values'!$E$14</f>
        <v>50</v>
      </c>
      <c r="P92">
        <f t="shared" si="3"/>
        <v>3030.0183730799999</v>
      </c>
      <c r="Q92">
        <f>P92/'BGF Values'!$C$17</f>
        <v>0.48387390180134143</v>
      </c>
    </row>
    <row r="93" spans="1:17" x14ac:dyDescent="0.3">
      <c r="A93">
        <v>91</v>
      </c>
      <c r="B93">
        <f>IF(Scenarios!$B93="GR5",('BGF Values'!$E$8*Scenarios!C93),IF(Scenarios!$B93="GR20",('BGF Values'!$E$9*Scenarios!C93)))</f>
        <v>0</v>
      </c>
      <c r="C93">
        <f>IF(Scenarios!$B93="GR5",('BGF Values'!$E$8*Scenarios!D93),IF(Scenarios!$B93="GR20",('BGF Values'!$E$9*Scenarios!D93)))</f>
        <v>148.33075919999999</v>
      </c>
      <c r="D93">
        <f>IF(Scenarios!$B93="GR5",('BGF Values'!$E$8*Scenarios!E93),IF(Scenarios!$B93="GR20",('BGF Values'!$E$9*Scenarios!E93)))</f>
        <v>0</v>
      </c>
      <c r="E93">
        <f>IF(Scenarios!$B93="GR5",('BGF Values'!$E$8*Scenarios!F93),IF(Scenarios!$B93="GR20",('BGF Values'!$E$9*Scenarios!F93)))</f>
        <v>0</v>
      </c>
      <c r="F93">
        <f>IF(Scenarios!$G93="BC",('BGF Values'!$E$10*Scenarios!H93),IF(Scenarios!$G93="GS",('BGF Values'!$E$11*Scenarios!H93),IF(Scenarios!$G93="TRE",('BGF Values'!$E$13*Scenarios!H93/10))))</f>
        <v>0</v>
      </c>
      <c r="G93">
        <f>IF(Scenarios!$J93="BC",('BGF Values'!$E$10*Scenarios!K93),IF(Scenarios!$J93="GS",('BGF Values'!$E$11*Scenarios!K93),IF(Scenarios!$J93="TRE",('BGF Values'!$E$13*Scenarios!K93/10))))</f>
        <v>28.147189839999999</v>
      </c>
      <c r="H93">
        <f>IF(Scenarios!$M93="BC",('BGF Values'!$E$10*Scenarios!N93),IF(Scenarios!$M93="GS",('BGF Values'!$E$11*Scenarios!N93),IF(Scenarios!$M93="TRE",('BGF Values'!$E$13*Scenarios!N93/10))))</f>
        <v>0</v>
      </c>
      <c r="I93">
        <f>IF(Scenarios!$P93="BC",('BGF Values'!$E$10*Scenarios!Q93),IF(Scenarios!$P93="GS",('BGF Values'!$E$11*Scenarios!Q93),IF(Scenarios!$P93="TRE",('BGF Values'!$E$13*Scenarios!Q93/10))))</f>
        <v>32.204293200000002</v>
      </c>
      <c r="J93">
        <f>IF(Scenarios!$S93="BC",('BGF Values'!$E$10*Scenarios!T93),IF(Scenarios!$S93="GS",('BGF Values'!$E$11*Scenarios!T93),IF(Scenarios!$S93="TRE",('BGF Values'!$E$13*Scenarios!T93/10))))</f>
        <v>24.533759679999999</v>
      </c>
      <c r="K93">
        <f>IF(Scenarios!$V93="BC",('BGF Values'!$E$10*Scenarios!W93),IF(Scenarios!$V93="GS",('BGF Values'!$E$11*Scenarios!W93),IF(Scenarios!$V93="TRE",('BGF Values'!$E$13*Scenarios!W93/10))))</f>
        <v>2.1496041199999998</v>
      </c>
      <c r="L93">
        <f t="shared" si="2"/>
        <v>235.36560603999999</v>
      </c>
      <c r="M93">
        <f>'BGF Values'!$C$16*'BGF Values'!$E$13</f>
        <v>2430.6851225999999</v>
      </c>
      <c r="N93">
        <f>SUM(
  IF('[3]0102_Copy_of_Random_generation_'!$O93=999, 0, '[3]0102_Copy_of_Random_generation_'!$O93 - '[3]0102_Copy_of_Random_generation_'!$P93),
  IF('[3]0102_Copy_of_Random_generation_'!$W93=999, 0, '[3]0102_Copy_of_Random_generation_'!$W93 - '[3]0102_Copy_of_Random_generation_'!$X93),
  IF('[3]0102_Copy_of_Random_generation_'!$AE93=999, 0, '[3]0102_Copy_of_Random_generation_'!$AE93 - '[3]0102_Copy_of_Random_generation_'!$AF93),
  IF('[3]0102_Copy_of_Random_generation_'!$AM93=999, 0, '[3]0102_Copy_of_Random_generation_'!$AM93 - '[3]0102_Copy_of_Random_generation_'!$AN93),
  IF('[3]0102_Copy_of_Random_generation_'!$AU93=999, 0, '[3]0102_Copy_of_Random_generation_'!$AU93 - '[3]0102_Copy_of_Random_generation_'!$AV93),
  IF('[3]0102_Copy_of_Random_generation_'!$BC93=999, 0, '[3]0102_Copy_of_Random_generation_'!$BC93 - '[3]0102_Copy_of_Random_generation_'!$BD93)
)</f>
        <v>0</v>
      </c>
      <c r="O93">
        <f>N93*'BGF Values'!$E$14</f>
        <v>0</v>
      </c>
      <c r="P93">
        <f t="shared" si="3"/>
        <v>2666.0507286399998</v>
      </c>
      <c r="Q93">
        <f>P93/'BGF Values'!$C$17</f>
        <v>0.42575067528585114</v>
      </c>
    </row>
    <row r="94" spans="1:17" x14ac:dyDescent="0.3">
      <c r="A94">
        <v>92</v>
      </c>
      <c r="B94">
        <f>IF(Scenarios!$B94="GR5",('BGF Values'!$E$8*Scenarios!C94),IF(Scenarios!$B94="GR20",('BGF Values'!$E$9*Scenarios!C94)))</f>
        <v>0</v>
      </c>
      <c r="C94">
        <f>IF(Scenarios!$B94="GR5",('BGF Values'!$E$8*Scenarios!D94),IF(Scenarios!$B94="GR20",('BGF Values'!$E$9*Scenarios!D94)))</f>
        <v>0</v>
      </c>
      <c r="D94">
        <f>IF(Scenarios!$B94="GR5",('BGF Values'!$E$8*Scenarios!E94),IF(Scenarios!$B94="GR20",('BGF Values'!$E$9*Scenarios!E94)))</f>
        <v>0</v>
      </c>
      <c r="E94">
        <f>IF(Scenarios!$B94="GR5",('BGF Values'!$E$8*Scenarios!F94),IF(Scenarios!$B94="GR20",('BGF Values'!$E$9*Scenarios!F94)))</f>
        <v>460.55539449999998</v>
      </c>
      <c r="F94">
        <f>IF(Scenarios!$G94="BC",('BGF Values'!$E$10*Scenarios!H94),IF(Scenarios!$G94="GS",('BGF Values'!$E$11*Scenarios!H94),IF(Scenarios!$G94="TRE",('BGF Values'!$E$13*Scenarios!H94/10))))</f>
        <v>0</v>
      </c>
      <c r="G94">
        <f>IF(Scenarios!$J94="BC",('BGF Values'!$E$10*Scenarios!K94),IF(Scenarios!$J94="GS",('BGF Values'!$E$11*Scenarios!K94),IF(Scenarios!$J94="TRE",('BGF Values'!$E$13*Scenarios!K94/10))))</f>
        <v>12.06308136</v>
      </c>
      <c r="H94">
        <f>IF(Scenarios!$M94="BC",('BGF Values'!$E$10*Scenarios!N94),IF(Scenarios!$M94="GS",('BGF Values'!$E$11*Scenarios!N94),IF(Scenarios!$M94="TRE",('BGF Values'!$E$13*Scenarios!N94/10))))</f>
        <v>41.435215900000003</v>
      </c>
      <c r="I94">
        <f>IF(Scenarios!$P94="BC",('BGF Values'!$E$10*Scenarios!Q94),IF(Scenarios!$P94="GS",('BGF Values'!$E$11*Scenarios!Q94),IF(Scenarios!$P94="TRE",('BGF Values'!$E$13*Scenarios!Q94/10))))</f>
        <v>19.322575919999998</v>
      </c>
      <c r="J94">
        <f>IF(Scenarios!$S94="BC",('BGF Values'!$E$10*Scenarios!T94),IF(Scenarios!$S94="GS",('BGF Values'!$E$11*Scenarios!T94),IF(Scenarios!$S94="TRE",('BGF Values'!$E$13*Scenarios!T94/10))))</f>
        <v>82.801438919999995</v>
      </c>
      <c r="K94">
        <f>IF(Scenarios!$V94="BC",('BGF Values'!$E$10*Scenarios!W94),IF(Scenarios!$V94="GS",('BGF Values'!$E$11*Scenarios!W94),IF(Scenarios!$V94="TRE",('BGF Values'!$E$13*Scenarios!W94/10))))</f>
        <v>58.039311240000004</v>
      </c>
      <c r="L94">
        <f t="shared" si="2"/>
        <v>674.21701783999993</v>
      </c>
      <c r="M94">
        <f>'BGF Values'!$C$16*'BGF Values'!$E$13</f>
        <v>2430.6851225999999</v>
      </c>
      <c r="N94">
        <f>SUM(
  IF('[3]0102_Copy_of_Random_generation_'!$O94=999, 0, '[3]0102_Copy_of_Random_generation_'!$O94 - '[3]0102_Copy_of_Random_generation_'!$P94),
  IF('[3]0102_Copy_of_Random_generation_'!$W94=999, 0, '[3]0102_Copy_of_Random_generation_'!$W94 - '[3]0102_Copy_of_Random_generation_'!$X94),
  IF('[3]0102_Copy_of_Random_generation_'!$AE94=999, 0, '[3]0102_Copy_of_Random_generation_'!$AE94 - '[3]0102_Copy_of_Random_generation_'!$AF94),
  IF('[3]0102_Copy_of_Random_generation_'!$AM94=999, 0, '[3]0102_Copy_of_Random_generation_'!$AM94 - '[3]0102_Copy_of_Random_generation_'!$AN94),
  IF('[3]0102_Copy_of_Random_generation_'!$AU94=999, 0, '[3]0102_Copy_of_Random_generation_'!$AU94 - '[3]0102_Copy_of_Random_generation_'!$AV94),
  IF('[3]0102_Copy_of_Random_generation_'!$BC94=999, 0, '[3]0102_Copy_of_Random_generation_'!$BC94 - '[3]0102_Copy_of_Random_generation_'!$BD94)
)</f>
        <v>0</v>
      </c>
      <c r="O94">
        <f>N94*'BGF Values'!$E$14</f>
        <v>0</v>
      </c>
      <c r="P94">
        <f t="shared" si="3"/>
        <v>3104.90214044</v>
      </c>
      <c r="Q94">
        <f>P94/'BGF Values'!$C$17</f>
        <v>0.49583234436921114</v>
      </c>
    </row>
    <row r="95" spans="1:17" x14ac:dyDescent="0.3">
      <c r="A95">
        <v>93</v>
      </c>
      <c r="B95">
        <f>IF(Scenarios!$B95="GR5",('BGF Values'!$E$8*Scenarios!C95),IF(Scenarios!$B95="GR20",('BGF Values'!$E$9*Scenarios!C95)))</f>
        <v>0</v>
      </c>
      <c r="C95">
        <f>IF(Scenarios!$B95="GR5",('BGF Values'!$E$8*Scenarios!D95),IF(Scenarios!$B95="GR20",('BGF Values'!$E$9*Scenarios!D95)))</f>
        <v>0</v>
      </c>
      <c r="D95">
        <f>IF(Scenarios!$B95="GR5",('BGF Values'!$E$8*Scenarios!E95),IF(Scenarios!$B95="GR20",('BGF Values'!$E$9*Scenarios!E95)))</f>
        <v>151.79376209999998</v>
      </c>
      <c r="E95">
        <f>IF(Scenarios!$B95="GR5",('BGF Values'!$E$8*Scenarios!F95),IF(Scenarios!$B95="GR20",('BGF Values'!$E$9*Scenarios!F95)))</f>
        <v>276.33323669999999</v>
      </c>
      <c r="F95">
        <f>IF(Scenarios!$G95="BC",('BGF Values'!$E$10*Scenarios!H95),IF(Scenarios!$G95="GS",('BGF Values'!$E$11*Scenarios!H95),IF(Scenarios!$G95="TRE",('BGF Values'!$E$13*Scenarios!H95/10))))</f>
        <v>90.232505549999999</v>
      </c>
      <c r="G95">
        <f>IF(Scenarios!$J95="BC",('BGF Values'!$E$10*Scenarios!K95),IF(Scenarios!$J95="GS",('BGF Values'!$E$11*Scenarios!K95),IF(Scenarios!$J95="TRE",('BGF Values'!$E$13*Scenarios!K95/10))))</f>
        <v>6.03154068</v>
      </c>
      <c r="H95">
        <f>IF(Scenarios!$M95="BC",('BGF Values'!$E$10*Scenarios!N95),IF(Scenarios!$M95="GS",('BGF Values'!$E$11*Scenarios!N95),IF(Scenarios!$M95="TRE",('BGF Values'!$E$13*Scenarios!N95/10))))</f>
        <v>95.619728999999992</v>
      </c>
      <c r="I95">
        <f>IF(Scenarios!$P95="BC",('BGF Values'!$E$10*Scenarios!Q95),IF(Scenarios!$P95="GS",('BGF Values'!$E$11*Scenarios!Q95),IF(Scenarios!$P95="TRE",('BGF Values'!$E$13*Scenarios!Q95/10))))</f>
        <v>19.322575919999998</v>
      </c>
      <c r="J95">
        <f>IF(Scenarios!$S95="BC",('BGF Values'!$E$10*Scenarios!T95),IF(Scenarios!$S95="GS",('BGF Values'!$E$11*Scenarios!T95),IF(Scenarios!$S95="TRE",('BGF Values'!$E$13*Scenarios!T95/10))))</f>
        <v>18.400319759999999</v>
      </c>
      <c r="K95">
        <f>IF(Scenarios!$V95="BC",('BGF Values'!$E$10*Scenarios!W95),IF(Scenarios!$V95="GS",('BGF Values'!$E$11*Scenarios!W95),IF(Scenarios!$V95="TRE",('BGF Values'!$E$13*Scenarios!W95/10))))</f>
        <v>19.346437080000001</v>
      </c>
      <c r="L95">
        <f t="shared" si="2"/>
        <v>677.08010678999995</v>
      </c>
      <c r="M95">
        <f>'BGF Values'!$C$16*'BGF Values'!$E$13</f>
        <v>2430.6851225999999</v>
      </c>
      <c r="N95">
        <f>SUM(
  IF('[3]0102_Copy_of_Random_generation_'!$O95=999, 0, '[3]0102_Copy_of_Random_generation_'!$O95 - '[3]0102_Copy_of_Random_generation_'!$P95),
  IF('[3]0102_Copy_of_Random_generation_'!$W95=999, 0, '[3]0102_Copy_of_Random_generation_'!$W95 - '[3]0102_Copy_of_Random_generation_'!$X95),
  IF('[3]0102_Copy_of_Random_generation_'!$AE95=999, 0, '[3]0102_Copy_of_Random_generation_'!$AE95 - '[3]0102_Copy_of_Random_generation_'!$AF95),
  IF('[3]0102_Copy_of_Random_generation_'!$AM95=999, 0, '[3]0102_Copy_of_Random_generation_'!$AM95 - '[3]0102_Copy_of_Random_generation_'!$AN95),
  IF('[3]0102_Copy_of_Random_generation_'!$AU95=999, 0, '[3]0102_Copy_of_Random_generation_'!$AU95 - '[3]0102_Copy_of_Random_generation_'!$AV95),
  IF('[3]0102_Copy_of_Random_generation_'!$BC95=999, 0, '[3]0102_Copy_of_Random_generation_'!$BC95 - '[3]0102_Copy_of_Random_generation_'!$BD95)
)</f>
        <v>0</v>
      </c>
      <c r="O95">
        <f>N95*'BGF Values'!$E$14</f>
        <v>0</v>
      </c>
      <c r="P95">
        <f t="shared" si="3"/>
        <v>3107.7652293900001</v>
      </c>
      <c r="Q95">
        <f>P95/'BGF Values'!$C$17</f>
        <v>0.49628956074576813</v>
      </c>
    </row>
    <row r="96" spans="1:17" x14ac:dyDescent="0.3">
      <c r="A96">
        <v>94</v>
      </c>
      <c r="B96">
        <f>IF(Scenarios!$B96="GR5",('BGF Values'!$E$8*Scenarios!C96),IF(Scenarios!$B96="GR20",('BGF Values'!$E$9*Scenarios!C96)))</f>
        <v>0</v>
      </c>
      <c r="C96">
        <f>IF(Scenarios!$B96="GR5",('BGF Values'!$E$8*Scenarios!D96),IF(Scenarios!$B96="GR20",('BGF Values'!$E$9*Scenarios!D96)))</f>
        <v>247.21793199999999</v>
      </c>
      <c r="D96">
        <f>IF(Scenarios!$B96="GR5",('BGF Values'!$E$8*Scenarios!E96),IF(Scenarios!$B96="GR20",('BGF Values'!$E$9*Scenarios!E96)))</f>
        <v>0</v>
      </c>
      <c r="E96">
        <f>IF(Scenarios!$B96="GR5",('BGF Values'!$E$8*Scenarios!F96),IF(Scenarios!$B96="GR20",('BGF Values'!$E$9*Scenarios!F96)))</f>
        <v>0</v>
      </c>
      <c r="F96">
        <f>IF(Scenarios!$G96="BC",('BGF Values'!$E$10*Scenarios!H96),IF(Scenarios!$G96="GS",('BGF Values'!$E$11*Scenarios!H96),IF(Scenarios!$G96="TRE",('BGF Values'!$E$13*Scenarios!H96/10))))</f>
        <v>2.7343183500000001</v>
      </c>
      <c r="G96">
        <f>IF(Scenarios!$J96="BC",('BGF Values'!$E$10*Scenarios!K96),IF(Scenarios!$J96="GS",('BGF Values'!$E$11*Scenarios!K96),IF(Scenarios!$J96="TRE",('BGF Values'!$E$13*Scenarios!K96/10))))</f>
        <v>4.0210271200000003</v>
      </c>
      <c r="H96">
        <f>IF(Scenarios!$M96="BC",('BGF Values'!$E$10*Scenarios!N96),IF(Scenarios!$M96="GS",('BGF Values'!$E$11*Scenarios!N96),IF(Scenarios!$M96="TRE",('BGF Values'!$E$13*Scenarios!N96/10))))</f>
        <v>12.749297200000001</v>
      </c>
      <c r="I96">
        <f>IF(Scenarios!$P96="BC",('BGF Values'!$E$10*Scenarios!Q96),IF(Scenarios!$P96="GS",('BGF Values'!$E$11*Scenarios!Q96),IF(Scenarios!$P96="TRE",('BGF Values'!$E$13*Scenarios!Q96/10))))</f>
        <v>38.645151839999997</v>
      </c>
      <c r="J96">
        <f>IF(Scenarios!$S96="BC",('BGF Values'!$E$10*Scenarios!T96),IF(Scenarios!$S96="GS",('BGF Values'!$E$11*Scenarios!T96),IF(Scenarios!$S96="TRE",('BGF Values'!$E$13*Scenarios!T96/10))))</f>
        <v>27.600479639999996</v>
      </c>
      <c r="K96">
        <f>IF(Scenarios!$V96="BC",('BGF Values'!$E$10*Scenarios!W96),IF(Scenarios!$V96="GS",('BGF Values'!$E$11*Scenarios!W96),IF(Scenarios!$V96="TRE",('BGF Values'!$E$13*Scenarios!W96/10))))</f>
        <v>23.64564532</v>
      </c>
      <c r="L96">
        <f t="shared" si="2"/>
        <v>356.61385146999999</v>
      </c>
      <c r="M96">
        <f>'BGF Values'!$C$16*'BGF Values'!$E$13</f>
        <v>2430.6851225999999</v>
      </c>
      <c r="N96">
        <f>SUM(
  IF('[3]0102_Copy_of_Random_generation_'!$O96=999, 0, '[3]0102_Copy_of_Random_generation_'!$O96 - '[3]0102_Copy_of_Random_generation_'!$P96),
  IF('[3]0102_Copy_of_Random_generation_'!$W96=999, 0, '[3]0102_Copy_of_Random_generation_'!$W96 - '[3]0102_Copy_of_Random_generation_'!$X96),
  IF('[3]0102_Copy_of_Random_generation_'!$AE96=999, 0, '[3]0102_Copy_of_Random_generation_'!$AE96 - '[3]0102_Copy_of_Random_generation_'!$AF96),
  IF('[3]0102_Copy_of_Random_generation_'!$AM96=999, 0, '[3]0102_Copy_of_Random_generation_'!$AM96 - '[3]0102_Copy_of_Random_generation_'!$AN96),
  IF('[3]0102_Copy_of_Random_generation_'!$AU96=999, 0, '[3]0102_Copy_of_Random_generation_'!$AU96 - '[3]0102_Copy_of_Random_generation_'!$AV96),
  IF('[3]0102_Copy_of_Random_generation_'!$BC96=999, 0, '[3]0102_Copy_of_Random_generation_'!$BC96 - '[3]0102_Copy_of_Random_generation_'!$BD96)
)</f>
        <v>0</v>
      </c>
      <c r="O96">
        <f>N96*'BGF Values'!$E$14</f>
        <v>0</v>
      </c>
      <c r="P96">
        <f t="shared" si="3"/>
        <v>2787.29897407</v>
      </c>
      <c r="Q96">
        <f>P96/'BGF Values'!$C$17</f>
        <v>0.4451132184717343</v>
      </c>
    </row>
    <row r="97" spans="1:17" x14ac:dyDescent="0.3">
      <c r="A97">
        <v>95</v>
      </c>
      <c r="B97">
        <f>IF(Scenarios!$B97="GR5",('BGF Values'!$E$8*Scenarios!C97),IF(Scenarios!$B97="GR20",('BGF Values'!$E$9*Scenarios!C97)))</f>
        <v>281.65736939999999</v>
      </c>
      <c r="C97">
        <f>IF(Scenarios!$B97="GR5",('BGF Values'!$E$8*Scenarios!D97),IF(Scenarios!$B97="GR20",('BGF Values'!$E$9*Scenarios!D97)))</f>
        <v>148.33075919999999</v>
      </c>
      <c r="D97">
        <f>IF(Scenarios!$B97="GR5",('BGF Values'!$E$8*Scenarios!E97),IF(Scenarios!$B97="GR20",('BGF Values'!$E$9*Scenarios!E97)))</f>
        <v>0</v>
      </c>
      <c r="E97">
        <f>IF(Scenarios!$B97="GR5",('BGF Values'!$E$8*Scenarios!F97),IF(Scenarios!$B97="GR20",('BGF Values'!$E$9*Scenarios!F97)))</f>
        <v>0</v>
      </c>
      <c r="F97">
        <f>IF(Scenarios!$G97="BC",('BGF Values'!$E$10*Scenarios!H97),IF(Scenarios!$G97="GS",('BGF Values'!$E$11*Scenarios!H97),IF(Scenarios!$G97="TRE",('BGF Values'!$E$13*Scenarios!H97/10))))</f>
        <v>73.826595449999999</v>
      </c>
      <c r="G97">
        <f>IF(Scenarios!$J97="BC",('BGF Values'!$E$10*Scenarios!K97),IF(Scenarios!$J97="GS",('BGF Values'!$E$11*Scenarios!K97),IF(Scenarios!$J97="TRE",('BGF Values'!$E$13*Scenarios!K97/10))))</f>
        <v>0</v>
      </c>
      <c r="H97">
        <f>IF(Scenarios!$M97="BC",('BGF Values'!$E$10*Scenarios!N97),IF(Scenarios!$M97="GS",('BGF Values'!$E$11*Scenarios!N97),IF(Scenarios!$M97="TRE",('BGF Values'!$E$13*Scenarios!N97/10))))</f>
        <v>114.74367480000001</v>
      </c>
      <c r="I97">
        <f>IF(Scenarios!$P97="BC",('BGF Values'!$E$10*Scenarios!Q97),IF(Scenarios!$P97="GS",('BGF Values'!$E$11*Scenarios!Q97),IF(Scenarios!$P97="TRE",('BGF Values'!$E$13*Scenarios!Q97/10))))</f>
        <v>57.967727759999995</v>
      </c>
      <c r="J97">
        <f>IF(Scenarios!$S97="BC",('BGF Values'!$E$10*Scenarios!T97),IF(Scenarios!$S97="GS",('BGF Values'!$E$11*Scenarios!T97),IF(Scenarios!$S97="TRE",('BGF Values'!$E$13*Scenarios!T97/10))))</f>
        <v>0.97999999999999987</v>
      </c>
      <c r="K97">
        <f>IF(Scenarios!$V97="BC",('BGF Values'!$E$10*Scenarios!W97),IF(Scenarios!$V97="GS",('BGF Values'!$E$11*Scenarios!W97),IF(Scenarios!$V97="TRE",('BGF Values'!$E$13*Scenarios!W97/10))))</f>
        <v>6.4488123599999998</v>
      </c>
      <c r="L97">
        <f t="shared" si="2"/>
        <v>683.95493897000006</v>
      </c>
      <c r="M97">
        <f>'BGF Values'!$C$16*'BGF Values'!$E$13</f>
        <v>2430.6851225999999</v>
      </c>
      <c r="N97">
        <f>SUM(
  IF('[3]0102_Copy_of_Random_generation_'!$O97=999, 0, '[3]0102_Copy_of_Random_generation_'!$O97 - '[3]0102_Copy_of_Random_generation_'!$P97),
  IF('[3]0102_Copy_of_Random_generation_'!$W97=999, 0, '[3]0102_Copy_of_Random_generation_'!$W97 - '[3]0102_Copy_of_Random_generation_'!$X97),
  IF('[3]0102_Copy_of_Random_generation_'!$AE97=999, 0, '[3]0102_Copy_of_Random_generation_'!$AE97 - '[3]0102_Copy_of_Random_generation_'!$AF97),
  IF('[3]0102_Copy_of_Random_generation_'!$AM97=999, 0, '[3]0102_Copy_of_Random_generation_'!$AM97 - '[3]0102_Copy_of_Random_generation_'!$AN97),
  IF('[3]0102_Copy_of_Random_generation_'!$AU97=999, 0, '[3]0102_Copy_of_Random_generation_'!$AU97 - '[3]0102_Copy_of_Random_generation_'!$AV97),
  IF('[3]0102_Copy_of_Random_generation_'!$BC97=999, 0, '[3]0102_Copy_of_Random_generation_'!$BC97 - '[3]0102_Copy_of_Random_generation_'!$BD97)
)</f>
        <v>1</v>
      </c>
      <c r="O97">
        <f>N97*'BGF Values'!$E$14</f>
        <v>50</v>
      </c>
      <c r="P97">
        <f t="shared" si="3"/>
        <v>3164.6400615699999</v>
      </c>
      <c r="Q97">
        <f>P97/'BGF Values'!$C$17</f>
        <v>0.50537209542797823</v>
      </c>
    </row>
    <row r="98" spans="1:17" x14ac:dyDescent="0.3">
      <c r="A98">
        <v>96</v>
      </c>
      <c r="B98">
        <f>IF(Scenarios!$B98="GR5",('BGF Values'!$E$8*Scenarios!C98),IF(Scenarios!$B98="GR20",('BGF Values'!$E$9*Scenarios!C98)))</f>
        <v>469.42894899999999</v>
      </c>
      <c r="C98">
        <f>IF(Scenarios!$B98="GR5",('BGF Values'!$E$8*Scenarios!D98),IF(Scenarios!$B98="GR20",('BGF Values'!$E$9*Scenarios!D98)))</f>
        <v>247.21793199999999</v>
      </c>
      <c r="D98">
        <f>IF(Scenarios!$B98="GR5",('BGF Values'!$E$8*Scenarios!E98),IF(Scenarios!$B98="GR20",('BGF Values'!$E$9*Scenarios!E98)))</f>
        <v>252.98960349999999</v>
      </c>
      <c r="E98">
        <f>IF(Scenarios!$B98="GR5",('BGF Values'!$E$8*Scenarios!F98),IF(Scenarios!$B98="GR20",('BGF Values'!$E$9*Scenarios!F98)))</f>
        <v>0</v>
      </c>
      <c r="F98">
        <f>IF(Scenarios!$G98="BC",('BGF Values'!$E$10*Scenarios!H98),IF(Scenarios!$G98="GS",('BGF Values'!$E$11*Scenarios!H98),IF(Scenarios!$G98="TRE",('BGF Values'!$E$13*Scenarios!H98/10))))</f>
        <v>123.04432575</v>
      </c>
      <c r="G98">
        <f>IF(Scenarios!$J98="BC",('BGF Values'!$E$10*Scenarios!K98),IF(Scenarios!$J98="GS",('BGF Values'!$E$11*Scenarios!K98),IF(Scenarios!$J98="TRE",('BGF Values'!$E$13*Scenarios!K98/10))))</f>
        <v>20.105135600000001</v>
      </c>
      <c r="H98">
        <f>IF(Scenarios!$M98="BC",('BGF Values'!$E$10*Scenarios!N98),IF(Scenarios!$M98="GS",('BGF Values'!$E$11*Scenarios!N98),IF(Scenarios!$M98="TRE",('BGF Values'!$E$13*Scenarios!N98/10))))</f>
        <v>124.30564770000001</v>
      </c>
      <c r="I98">
        <f>IF(Scenarios!$P98="BC",('BGF Values'!$E$10*Scenarios!Q98),IF(Scenarios!$P98="GS",('BGF Values'!$E$11*Scenarios!Q98),IF(Scenarios!$P98="TRE",('BGF Values'!$E$13*Scenarios!Q98/10))))</f>
        <v>4.9000000000000004</v>
      </c>
      <c r="J98">
        <f>IF(Scenarios!$S98="BC",('BGF Values'!$E$10*Scenarios!T98),IF(Scenarios!$S98="GS",('BGF Values'!$E$11*Scenarios!T98),IF(Scenarios!$S98="TRE",('BGF Values'!$E$13*Scenarios!T98/10))))</f>
        <v>2.94</v>
      </c>
      <c r="K98">
        <f>IF(Scenarios!$V98="BC",('BGF Values'!$E$10*Scenarios!W98),IF(Scenarios!$V98="GS",('BGF Values'!$E$11*Scenarios!W98),IF(Scenarios!$V98="TRE",('BGF Values'!$E$13*Scenarios!W98/10))))</f>
        <v>4.2992082399999996</v>
      </c>
      <c r="L98">
        <f t="shared" si="2"/>
        <v>1249.2308017900004</v>
      </c>
      <c r="M98">
        <f>'BGF Values'!$C$16*'BGF Values'!$E$13</f>
        <v>2430.6851225999999</v>
      </c>
      <c r="N98">
        <f>SUM(
  IF('[3]0102_Copy_of_Random_generation_'!$O98=999, 0, '[3]0102_Copy_of_Random_generation_'!$O98 - '[3]0102_Copy_of_Random_generation_'!$P98),
  IF('[3]0102_Copy_of_Random_generation_'!$W98=999, 0, '[3]0102_Copy_of_Random_generation_'!$W98 - '[3]0102_Copy_of_Random_generation_'!$X98),
  IF('[3]0102_Copy_of_Random_generation_'!$AE98=999, 0, '[3]0102_Copy_of_Random_generation_'!$AE98 - '[3]0102_Copy_of_Random_generation_'!$AF98),
  IF('[3]0102_Copy_of_Random_generation_'!$AM98=999, 0, '[3]0102_Copy_of_Random_generation_'!$AM98 - '[3]0102_Copy_of_Random_generation_'!$AN98),
  IF('[3]0102_Copy_of_Random_generation_'!$AU98=999, 0, '[3]0102_Copy_of_Random_generation_'!$AU98 - '[3]0102_Copy_of_Random_generation_'!$AV98),
  IF('[3]0102_Copy_of_Random_generation_'!$BC98=999, 0, '[3]0102_Copy_of_Random_generation_'!$BC98 - '[3]0102_Copy_of_Random_generation_'!$BD98)
)</f>
        <v>2</v>
      </c>
      <c r="O98">
        <f>N98*'BGF Values'!$E$14</f>
        <v>100</v>
      </c>
      <c r="P98">
        <f t="shared" si="3"/>
        <v>3779.9159243900003</v>
      </c>
      <c r="Q98">
        <f>P98/'BGF Values'!$C$17</f>
        <v>0.60362758294314922</v>
      </c>
    </row>
    <row r="99" spans="1:17" x14ac:dyDescent="0.3">
      <c r="A99">
        <v>97</v>
      </c>
      <c r="B99">
        <f>IF(Scenarios!$B99="GR5",('BGF Values'!$E$8*Scenarios!C99),IF(Scenarios!$B99="GR20",('BGF Values'!$E$9*Scenarios!C99)))</f>
        <v>0</v>
      </c>
      <c r="C99">
        <f>IF(Scenarios!$B99="GR5",('BGF Values'!$E$8*Scenarios!D99),IF(Scenarios!$B99="GR20",('BGF Values'!$E$9*Scenarios!D99)))</f>
        <v>0</v>
      </c>
      <c r="D99">
        <f>IF(Scenarios!$B99="GR5",('BGF Values'!$E$8*Scenarios!E99),IF(Scenarios!$B99="GR20",('BGF Values'!$E$9*Scenarios!E99)))</f>
        <v>0</v>
      </c>
      <c r="E99">
        <f>IF(Scenarios!$B99="GR5",('BGF Values'!$E$8*Scenarios!F99),IF(Scenarios!$B99="GR20",('BGF Values'!$E$9*Scenarios!F99)))</f>
        <v>460.55539449999998</v>
      </c>
      <c r="F99">
        <f>IF(Scenarios!$G99="BC",('BGF Values'!$E$10*Scenarios!H99),IF(Scenarios!$G99="GS",('BGF Values'!$E$11*Scenarios!H99),IF(Scenarios!$G99="TRE",('BGF Values'!$E$13*Scenarios!H99/10))))</f>
        <v>123.04432575</v>
      </c>
      <c r="G99">
        <f>IF(Scenarios!$J99="BC",('BGF Values'!$E$10*Scenarios!K99),IF(Scenarios!$J99="GS",('BGF Values'!$E$11*Scenarios!K99),IF(Scenarios!$J99="TRE",('BGF Values'!$E$13*Scenarios!K99/10))))</f>
        <v>30.157703399999999</v>
      </c>
      <c r="H99">
        <f>IF(Scenarios!$M99="BC",('BGF Values'!$E$10*Scenarios!N99),IF(Scenarios!$M99="GS",('BGF Values'!$E$11*Scenarios!N99),IF(Scenarios!$M99="TRE",('BGF Values'!$E$13*Scenarios!N99/10))))</f>
        <v>41.435215900000003</v>
      </c>
      <c r="I99">
        <f>IF(Scenarios!$P99="BC",('BGF Values'!$E$10*Scenarios!Q99),IF(Scenarios!$P99="GS",('BGF Values'!$E$11*Scenarios!Q99),IF(Scenarios!$P99="TRE",('BGF Values'!$E$13*Scenarios!Q99/10))))</f>
        <v>0.97999999999999987</v>
      </c>
      <c r="J99">
        <f>IF(Scenarios!$S99="BC",('BGF Values'!$E$10*Scenarios!T99),IF(Scenarios!$S99="GS",('BGF Values'!$E$11*Scenarios!T99),IF(Scenarios!$S99="TRE",('BGF Values'!$E$13*Scenarios!T99/10))))</f>
        <v>15.3335998</v>
      </c>
      <c r="K99">
        <f>IF(Scenarios!$V99="BC",('BGF Values'!$E$10*Scenarios!W99),IF(Scenarios!$V99="GS",('BGF Values'!$E$11*Scenarios!W99),IF(Scenarios!$V99="TRE",('BGF Values'!$E$13*Scenarios!W99/10))))</f>
        <v>83.834560679999996</v>
      </c>
      <c r="L99">
        <f t="shared" si="2"/>
        <v>755.34080002999997</v>
      </c>
      <c r="M99">
        <f>'BGF Values'!$C$16*'BGF Values'!$E$13</f>
        <v>2430.6851225999999</v>
      </c>
      <c r="N99">
        <f>SUM(
  IF('[3]0102_Copy_of_Random_generation_'!$O99=999, 0, '[3]0102_Copy_of_Random_generation_'!$O99 - '[3]0102_Copy_of_Random_generation_'!$P99),
  IF('[3]0102_Copy_of_Random_generation_'!$W99=999, 0, '[3]0102_Copy_of_Random_generation_'!$W99 - '[3]0102_Copy_of_Random_generation_'!$X99),
  IF('[3]0102_Copy_of_Random_generation_'!$AE99=999, 0, '[3]0102_Copy_of_Random_generation_'!$AE99 - '[3]0102_Copy_of_Random_generation_'!$AF99),
  IF('[3]0102_Copy_of_Random_generation_'!$AM99=999, 0, '[3]0102_Copy_of_Random_generation_'!$AM99 - '[3]0102_Copy_of_Random_generation_'!$AN99),
  IF('[3]0102_Copy_of_Random_generation_'!$AU99=999, 0, '[3]0102_Copy_of_Random_generation_'!$AU99 - '[3]0102_Copy_of_Random_generation_'!$AV99),
  IF('[3]0102_Copy_of_Random_generation_'!$BC99=999, 0, '[3]0102_Copy_of_Random_generation_'!$BC99 - '[3]0102_Copy_of_Random_generation_'!$BD99)
)</f>
        <v>0</v>
      </c>
      <c r="O99">
        <f>N99*'BGF Values'!$E$14</f>
        <v>0</v>
      </c>
      <c r="P99">
        <f t="shared" si="3"/>
        <v>3186.02592263</v>
      </c>
      <c r="Q99">
        <f>P99/'BGF Values'!$C$17</f>
        <v>0.50878727605078244</v>
      </c>
    </row>
    <row r="100" spans="1:17" x14ac:dyDescent="0.3">
      <c r="A100">
        <v>98</v>
      </c>
      <c r="B100">
        <f>IF(Scenarios!$B100="GR5",('BGF Values'!$E$8*Scenarios!C100),IF(Scenarios!$B100="GR20",('BGF Values'!$E$9*Scenarios!C100)))</f>
        <v>0</v>
      </c>
      <c r="C100">
        <f>IF(Scenarios!$B100="GR5",('BGF Values'!$E$8*Scenarios!D100),IF(Scenarios!$B100="GR20",('BGF Values'!$E$9*Scenarios!D100)))</f>
        <v>247.21793199999999</v>
      </c>
      <c r="D100">
        <f>IF(Scenarios!$B100="GR5",('BGF Values'!$E$8*Scenarios!E100),IF(Scenarios!$B100="GR20",('BGF Values'!$E$9*Scenarios!E100)))</f>
        <v>252.98960349999999</v>
      </c>
      <c r="E100">
        <f>IF(Scenarios!$B100="GR5",('BGF Values'!$E$8*Scenarios!F100),IF(Scenarios!$B100="GR20",('BGF Values'!$E$9*Scenarios!F100)))</f>
        <v>0</v>
      </c>
      <c r="F100">
        <f>IF(Scenarios!$G100="BC",('BGF Values'!$E$10*Scenarios!H100),IF(Scenarios!$G100="GS",('BGF Values'!$E$11*Scenarios!H100),IF(Scenarios!$G100="TRE",('BGF Values'!$E$13*Scenarios!H100/10))))</f>
        <v>1.9599999999999997</v>
      </c>
      <c r="G100">
        <f>IF(Scenarios!$J100="BC",('BGF Values'!$E$10*Scenarios!K100),IF(Scenarios!$J100="GS",('BGF Values'!$E$11*Scenarios!K100),IF(Scenarios!$J100="TRE",('BGF Values'!$E$13*Scenarios!K100/10))))</f>
        <v>60.315406800000005</v>
      </c>
      <c r="H100">
        <f>IF(Scenarios!$M100="BC",('BGF Values'!$E$10*Scenarios!N100),IF(Scenarios!$M100="GS",('BGF Values'!$E$11*Scenarios!N100),IF(Scenarios!$M100="TRE",('BGF Values'!$E$13*Scenarios!N100/10))))</f>
        <v>35.060567300000002</v>
      </c>
      <c r="I100">
        <f>IF(Scenarios!$P100="BC",('BGF Values'!$E$10*Scenarios!Q100),IF(Scenarios!$P100="GS",('BGF Values'!$E$11*Scenarios!Q100),IF(Scenarios!$P100="TRE",('BGF Values'!$E$13*Scenarios!Q100/10))))</f>
        <v>125.59674347999999</v>
      </c>
      <c r="J100">
        <f>IF(Scenarios!$S100="BC",('BGF Values'!$E$10*Scenarios!T100),IF(Scenarios!$S100="GS",('BGF Values'!$E$11*Scenarios!T100),IF(Scenarios!$S100="TRE",('BGF Values'!$E$13*Scenarios!T100/10))))</f>
        <v>3.9199999999999995</v>
      </c>
      <c r="K100">
        <f>IF(Scenarios!$V100="BC",('BGF Values'!$E$10*Scenarios!W100),IF(Scenarios!$V100="GS",('BGF Values'!$E$11*Scenarios!W100),IF(Scenarios!$V100="TRE",('BGF Values'!$E$13*Scenarios!W100/10))))</f>
        <v>1.9599999999999997</v>
      </c>
      <c r="L100">
        <f t="shared" si="2"/>
        <v>729.02025307999986</v>
      </c>
      <c r="M100">
        <f>'BGF Values'!$C$16*'BGF Values'!$E$13</f>
        <v>2430.6851225999999</v>
      </c>
      <c r="N100">
        <f>SUM(
  IF('[3]0102_Copy_of_Random_generation_'!$O100=999, 0, '[3]0102_Copy_of_Random_generation_'!$O100 - '[3]0102_Copy_of_Random_generation_'!$P100),
  IF('[3]0102_Copy_of_Random_generation_'!$W100=999, 0, '[3]0102_Copy_of_Random_generation_'!$W100 - '[3]0102_Copy_of_Random_generation_'!$X100),
  IF('[3]0102_Copy_of_Random_generation_'!$AE100=999, 0, '[3]0102_Copy_of_Random_generation_'!$AE100 - '[3]0102_Copy_of_Random_generation_'!$AF100),
  IF('[3]0102_Copy_of_Random_generation_'!$AM100=999, 0, '[3]0102_Copy_of_Random_generation_'!$AM100 - '[3]0102_Copy_of_Random_generation_'!$AN100),
  IF('[3]0102_Copy_of_Random_generation_'!$AU100=999, 0, '[3]0102_Copy_of_Random_generation_'!$AU100 - '[3]0102_Copy_of_Random_generation_'!$AV100),
  IF('[3]0102_Copy_of_Random_generation_'!$BC100=999, 0, '[3]0102_Copy_of_Random_generation_'!$BC100 - '[3]0102_Copy_of_Random_generation_'!$BD100)
)</f>
        <v>4</v>
      </c>
      <c r="O100">
        <f>N100*'BGF Values'!$E$14</f>
        <v>200</v>
      </c>
      <c r="P100">
        <f t="shared" si="3"/>
        <v>3359.7053756799996</v>
      </c>
      <c r="Q100">
        <f>P100/'BGF Values'!$C$17</f>
        <v>0.53652273645480675</v>
      </c>
    </row>
    <row r="101" spans="1:17" x14ac:dyDescent="0.3">
      <c r="A101">
        <v>99</v>
      </c>
      <c r="B101">
        <f>IF(Scenarios!$B101="GR5",('BGF Values'!$E$8*Scenarios!C101),IF(Scenarios!$B101="GR20",('BGF Values'!$E$9*Scenarios!C101)))</f>
        <v>281.65736939999999</v>
      </c>
      <c r="C101">
        <f>IF(Scenarios!$B101="GR5",('BGF Values'!$E$8*Scenarios!D101),IF(Scenarios!$B101="GR20",('BGF Values'!$E$9*Scenarios!D101)))</f>
        <v>0</v>
      </c>
      <c r="D101">
        <f>IF(Scenarios!$B101="GR5",('BGF Values'!$E$8*Scenarios!E101),IF(Scenarios!$B101="GR20",('BGF Values'!$E$9*Scenarios!E101)))</f>
        <v>151.79376209999998</v>
      </c>
      <c r="E101">
        <f>IF(Scenarios!$B101="GR5",('BGF Values'!$E$8*Scenarios!F101),IF(Scenarios!$B101="GR20",('BGF Values'!$E$9*Scenarios!F101)))</f>
        <v>276.33323669999999</v>
      </c>
      <c r="F101">
        <f>IF(Scenarios!$G101="BC",('BGF Values'!$E$10*Scenarios!H101),IF(Scenarios!$G101="GS",('BGF Values'!$E$11*Scenarios!H101),IF(Scenarios!$G101="TRE",('BGF Values'!$E$13*Scenarios!H101/10))))</f>
        <v>82.029550499999999</v>
      </c>
      <c r="G101">
        <f>IF(Scenarios!$J101="BC",('BGF Values'!$E$10*Scenarios!K101),IF(Scenarios!$J101="GS",('BGF Values'!$E$11*Scenarios!K101),IF(Scenarios!$J101="TRE",('BGF Values'!$E$13*Scenarios!K101/10))))</f>
        <v>72.378488160000003</v>
      </c>
      <c r="H101">
        <f>IF(Scenarios!$M101="BC",('BGF Values'!$E$10*Scenarios!N101),IF(Scenarios!$M101="GS",('BGF Values'!$E$11*Scenarios!N101),IF(Scenarios!$M101="TRE",('BGF Values'!$E$13*Scenarios!N101/10))))</f>
        <v>1.9599999999999997</v>
      </c>
      <c r="I101">
        <f>IF(Scenarios!$P101="BC",('BGF Values'!$E$10*Scenarios!Q101),IF(Scenarios!$P101="GS",('BGF Values'!$E$11*Scenarios!Q101),IF(Scenarios!$P101="TRE",('BGF Values'!$E$13*Scenarios!Q101/10))))</f>
        <v>9.6612879599999992</v>
      </c>
      <c r="J101">
        <f>IF(Scenarios!$S101="BC",('BGF Values'!$E$10*Scenarios!T101),IF(Scenarios!$S101="GS",('BGF Values'!$E$11*Scenarios!T101),IF(Scenarios!$S101="TRE",('BGF Values'!$E$13*Scenarios!T101/10))))</f>
        <v>2.94</v>
      </c>
      <c r="K101">
        <f>IF(Scenarios!$V101="BC",('BGF Values'!$E$10*Scenarios!W101),IF(Scenarios!$V101="GS",('BGF Values'!$E$11*Scenarios!W101),IF(Scenarios!$V101="TRE",('BGF Values'!$E$13*Scenarios!W101/10))))</f>
        <v>27.944853559999999</v>
      </c>
      <c r="L101">
        <f t="shared" si="2"/>
        <v>906.69854838000003</v>
      </c>
      <c r="M101">
        <f>'BGF Values'!$C$16*'BGF Values'!$E$13</f>
        <v>2430.6851225999999</v>
      </c>
      <c r="N101">
        <f>SUM(
  IF('[3]0102_Copy_of_Random_generation_'!$O101=999, 0, '[3]0102_Copy_of_Random_generation_'!$O101 - '[3]0102_Copy_of_Random_generation_'!$P101),
  IF('[3]0102_Copy_of_Random_generation_'!$W101=999, 0, '[3]0102_Copy_of_Random_generation_'!$W101 - '[3]0102_Copy_of_Random_generation_'!$X101),
  IF('[3]0102_Copy_of_Random_generation_'!$AE101=999, 0, '[3]0102_Copy_of_Random_generation_'!$AE101 - '[3]0102_Copy_of_Random_generation_'!$AF101),
  IF('[3]0102_Copy_of_Random_generation_'!$AM101=999, 0, '[3]0102_Copy_of_Random_generation_'!$AM101 - '[3]0102_Copy_of_Random_generation_'!$AN101),
  IF('[3]0102_Copy_of_Random_generation_'!$AU101=999, 0, '[3]0102_Copy_of_Random_generation_'!$AU101 - '[3]0102_Copy_of_Random_generation_'!$AV101),
  IF('[3]0102_Copy_of_Random_generation_'!$BC101=999, 0, '[3]0102_Copy_of_Random_generation_'!$BC101 - '[3]0102_Copy_of_Random_generation_'!$BD101)
)</f>
        <v>3</v>
      </c>
      <c r="O101">
        <f>N101*'BGF Values'!$E$14</f>
        <v>150</v>
      </c>
      <c r="P101">
        <f t="shared" si="3"/>
        <v>3487.3836709799998</v>
      </c>
      <c r="Q101">
        <f>P101/'BGF Values'!$C$17</f>
        <v>0.55691211609389968</v>
      </c>
    </row>
    <row r="102" spans="1:17" x14ac:dyDescent="0.3">
      <c r="A102">
        <v>100</v>
      </c>
      <c r="B102">
        <f>IF(Scenarios!$B102="GR5",('BGF Values'!$E$8*Scenarios!C102),IF(Scenarios!$B102="GR20",('BGF Values'!$E$9*Scenarios!C102)))</f>
        <v>0</v>
      </c>
      <c r="C102">
        <f>IF(Scenarios!$B102="GR5",('BGF Values'!$E$8*Scenarios!D102),IF(Scenarios!$B102="GR20",('BGF Values'!$E$9*Scenarios!D102)))</f>
        <v>0</v>
      </c>
      <c r="D102">
        <f>IF(Scenarios!$B102="GR5",('BGF Values'!$E$8*Scenarios!E102),IF(Scenarios!$B102="GR20",('BGF Values'!$E$9*Scenarios!E102)))</f>
        <v>252.98960349999999</v>
      </c>
      <c r="E102">
        <f>IF(Scenarios!$B102="GR5",('BGF Values'!$E$8*Scenarios!F102),IF(Scenarios!$B102="GR20",('BGF Values'!$E$9*Scenarios!F102)))</f>
        <v>460.55539449999998</v>
      </c>
      <c r="F102">
        <f>IF(Scenarios!$G102="BC",('BGF Values'!$E$10*Scenarios!H102),IF(Scenarios!$G102="GS",('BGF Values'!$E$11*Scenarios!H102),IF(Scenarios!$G102="TRE",('BGF Values'!$E$13*Scenarios!H102/10))))</f>
        <v>0</v>
      </c>
      <c r="G102">
        <f>IF(Scenarios!$J102="BC",('BGF Values'!$E$10*Scenarios!K102),IF(Scenarios!$J102="GS",('BGF Values'!$E$11*Scenarios!K102),IF(Scenarios!$J102="TRE",('BGF Values'!$E$13*Scenarios!K102/10))))</f>
        <v>42.220784760000001</v>
      </c>
      <c r="H102">
        <f>IF(Scenarios!$M102="BC",('BGF Values'!$E$10*Scenarios!N102),IF(Scenarios!$M102="GS",('BGF Values'!$E$11*Scenarios!N102),IF(Scenarios!$M102="TRE",('BGF Values'!$E$13*Scenarios!N102/10))))</f>
        <v>12.749297200000001</v>
      </c>
      <c r="I102">
        <f>IF(Scenarios!$P102="BC",('BGF Values'!$E$10*Scenarios!Q102),IF(Scenarios!$P102="GS",('BGF Values'!$E$11*Scenarios!Q102),IF(Scenarios!$P102="TRE",('BGF Values'!$E$13*Scenarios!Q102/10))))</f>
        <v>38.645151839999997</v>
      </c>
      <c r="J102">
        <f>IF(Scenarios!$S102="BC",('BGF Values'!$E$10*Scenarios!T102),IF(Scenarios!$S102="GS",('BGF Values'!$E$11*Scenarios!T102),IF(Scenarios!$S102="TRE",('BGF Values'!$E$13*Scenarios!T102/10))))</f>
        <v>82.801438919999995</v>
      </c>
      <c r="K102">
        <f>IF(Scenarios!$V102="BC",('BGF Values'!$E$10*Scenarios!W102),IF(Scenarios!$V102="GS",('BGF Values'!$E$11*Scenarios!W102),IF(Scenarios!$V102="TRE",('BGF Values'!$E$13*Scenarios!W102/10))))</f>
        <v>58.039311240000004</v>
      </c>
      <c r="L102">
        <f t="shared" si="2"/>
        <v>948.00098195999999</v>
      </c>
      <c r="M102">
        <f>'BGF Values'!$C$16*'BGF Values'!$E$13</f>
        <v>2430.6851225999999</v>
      </c>
      <c r="N102">
        <f>SUM(
  IF('[3]0102_Copy_of_Random_generation_'!$O102=999, 0, '[3]0102_Copy_of_Random_generation_'!$O102 - '[3]0102_Copy_of_Random_generation_'!$P102),
  IF('[3]0102_Copy_of_Random_generation_'!$W102=999, 0, '[3]0102_Copy_of_Random_generation_'!$W102 - '[3]0102_Copy_of_Random_generation_'!$X102),
  IF('[3]0102_Copy_of_Random_generation_'!$AE102=999, 0, '[3]0102_Copy_of_Random_generation_'!$AE102 - '[3]0102_Copy_of_Random_generation_'!$AF102),
  IF('[3]0102_Copy_of_Random_generation_'!$AM102=999, 0, '[3]0102_Copy_of_Random_generation_'!$AM102 - '[3]0102_Copy_of_Random_generation_'!$AN102),
  IF('[3]0102_Copy_of_Random_generation_'!$AU102=999, 0, '[3]0102_Copy_of_Random_generation_'!$AU102 - '[3]0102_Copy_of_Random_generation_'!$AV102),
  IF('[3]0102_Copy_of_Random_generation_'!$BC102=999, 0, '[3]0102_Copy_of_Random_generation_'!$BC102 - '[3]0102_Copy_of_Random_generation_'!$BD102)
)</f>
        <v>0</v>
      </c>
      <c r="O102">
        <f>N102*'BGF Values'!$E$14</f>
        <v>0</v>
      </c>
      <c r="P102">
        <f t="shared" si="3"/>
        <v>3378.6861045599999</v>
      </c>
      <c r="Q102">
        <f>P102/'BGF Values'!$C$17</f>
        <v>0.53955383336953044</v>
      </c>
    </row>
    <row r="103" spans="1:17" x14ac:dyDescent="0.3">
      <c r="A103">
        <v>101</v>
      </c>
      <c r="B103">
        <f>IF(Scenarios!$B103="GR5",('BGF Values'!$E$8*Scenarios!C103),IF(Scenarios!$B103="GR20",('BGF Values'!$E$9*Scenarios!C103)))</f>
        <v>281.65736939999999</v>
      </c>
      <c r="C103">
        <f>IF(Scenarios!$B103="GR5",('BGF Values'!$E$8*Scenarios!D103),IF(Scenarios!$B103="GR20",('BGF Values'!$E$9*Scenarios!D103)))</f>
        <v>0</v>
      </c>
      <c r="D103">
        <f>IF(Scenarios!$B103="GR5",('BGF Values'!$E$8*Scenarios!E103),IF(Scenarios!$B103="GR20",('BGF Values'!$E$9*Scenarios!E103)))</f>
        <v>0</v>
      </c>
      <c r="E103">
        <f>IF(Scenarios!$B103="GR5",('BGF Values'!$E$8*Scenarios!F103),IF(Scenarios!$B103="GR20",('BGF Values'!$E$9*Scenarios!F103)))</f>
        <v>276.33323669999999</v>
      </c>
      <c r="F103">
        <f>IF(Scenarios!$G103="BC",('BGF Values'!$E$10*Scenarios!H103),IF(Scenarios!$G103="GS",('BGF Values'!$E$11*Scenarios!H103),IF(Scenarios!$G103="TRE",('BGF Values'!$E$13*Scenarios!H103/10))))</f>
        <v>10.9372734</v>
      </c>
      <c r="G103">
        <f>IF(Scenarios!$J103="BC",('BGF Values'!$E$10*Scenarios!K103),IF(Scenarios!$J103="GS",('BGF Values'!$E$11*Scenarios!K103),IF(Scenarios!$J103="TRE",('BGF Values'!$E$13*Scenarios!K103/10))))</f>
        <v>1.9599999999999997</v>
      </c>
      <c r="H103">
        <f>IF(Scenarios!$M103="BC",('BGF Values'!$E$10*Scenarios!N103),IF(Scenarios!$M103="GS",('BGF Values'!$E$11*Scenarios!N103),IF(Scenarios!$M103="TRE",('BGF Values'!$E$13*Scenarios!N103/10))))</f>
        <v>38.247891600000003</v>
      </c>
      <c r="I103">
        <f>IF(Scenarios!$P103="BC",('BGF Values'!$E$10*Scenarios!Q103),IF(Scenarios!$P103="GS",('BGF Values'!$E$11*Scenarios!Q103),IF(Scenarios!$P103="TRE",('BGF Values'!$E$13*Scenarios!Q103/10))))</f>
        <v>106.27416756000001</v>
      </c>
      <c r="J103">
        <f>IF(Scenarios!$S103="BC",('BGF Values'!$E$10*Scenarios!T103),IF(Scenarios!$S103="GS",('BGF Values'!$E$11*Scenarios!T103),IF(Scenarios!$S103="TRE",('BGF Values'!$E$13*Scenarios!T103/10))))</f>
        <v>2.94</v>
      </c>
      <c r="K103">
        <f>IF(Scenarios!$V103="BC",('BGF Values'!$E$10*Scenarios!W103),IF(Scenarios!$V103="GS",('BGF Values'!$E$11*Scenarios!W103),IF(Scenarios!$V103="TRE",('BGF Values'!$E$13*Scenarios!W103/10))))</f>
        <v>2.1496041199999998</v>
      </c>
      <c r="L103">
        <f t="shared" si="2"/>
        <v>720.49954278000007</v>
      </c>
      <c r="M103">
        <f>'BGF Values'!$C$16*'BGF Values'!$E$13</f>
        <v>2430.6851225999999</v>
      </c>
      <c r="N103">
        <f>SUM(
  IF('[3]0102_Copy_of_Random_generation_'!$O103=999, 0, '[3]0102_Copy_of_Random_generation_'!$O103 - '[3]0102_Copy_of_Random_generation_'!$P103),
  IF('[3]0102_Copy_of_Random_generation_'!$W103=999, 0, '[3]0102_Copy_of_Random_generation_'!$W103 - '[3]0102_Copy_of_Random_generation_'!$X103),
  IF('[3]0102_Copy_of_Random_generation_'!$AE103=999, 0, '[3]0102_Copy_of_Random_generation_'!$AE103 - '[3]0102_Copy_of_Random_generation_'!$AF103),
  IF('[3]0102_Copy_of_Random_generation_'!$AM103=999, 0, '[3]0102_Copy_of_Random_generation_'!$AM103 - '[3]0102_Copy_of_Random_generation_'!$AN103),
  IF('[3]0102_Copy_of_Random_generation_'!$AU103=999, 0, '[3]0102_Copy_of_Random_generation_'!$AU103 - '[3]0102_Copy_of_Random_generation_'!$AV103),
  IF('[3]0102_Copy_of_Random_generation_'!$BC103=999, 0, '[3]0102_Copy_of_Random_generation_'!$BC103 - '[3]0102_Copy_of_Random_generation_'!$BD103)
)</f>
        <v>3</v>
      </c>
      <c r="O103">
        <f>N103*'BGF Values'!$E$14</f>
        <v>150</v>
      </c>
      <c r="P103">
        <f t="shared" si="3"/>
        <v>3301.1846653799998</v>
      </c>
      <c r="Q103">
        <f>P103/'BGF Values'!$C$17</f>
        <v>0.52717736591823694</v>
      </c>
    </row>
    <row r="104" spans="1:17" x14ac:dyDescent="0.3">
      <c r="A104">
        <v>102</v>
      </c>
      <c r="B104">
        <f>IF(Scenarios!$B104="GR5",('BGF Values'!$E$8*Scenarios!C104),IF(Scenarios!$B104="GR20",('BGF Values'!$E$9*Scenarios!C104)))</f>
        <v>0</v>
      </c>
      <c r="C104">
        <f>IF(Scenarios!$B104="GR5",('BGF Values'!$E$8*Scenarios!D104),IF(Scenarios!$B104="GR20",('BGF Values'!$E$9*Scenarios!D104)))</f>
        <v>247.21793199999999</v>
      </c>
      <c r="D104">
        <f>IF(Scenarios!$B104="GR5",('BGF Values'!$E$8*Scenarios!E104),IF(Scenarios!$B104="GR20",('BGF Values'!$E$9*Scenarios!E104)))</f>
        <v>252.98960349999999</v>
      </c>
      <c r="E104">
        <f>IF(Scenarios!$B104="GR5",('BGF Values'!$E$8*Scenarios!F104),IF(Scenarios!$B104="GR20",('BGF Values'!$E$9*Scenarios!F104)))</f>
        <v>460.55539449999998</v>
      </c>
      <c r="F104">
        <f>IF(Scenarios!$G104="BC",('BGF Values'!$E$10*Scenarios!H104),IF(Scenarios!$G104="GS",('BGF Values'!$E$11*Scenarios!H104),IF(Scenarios!$G104="TRE",('BGF Values'!$E$13*Scenarios!H104/10))))</f>
        <v>2.94</v>
      </c>
      <c r="G104">
        <f>IF(Scenarios!$J104="BC",('BGF Values'!$E$10*Scenarios!K104),IF(Scenarios!$J104="GS",('BGF Values'!$E$11*Scenarios!K104),IF(Scenarios!$J104="TRE",('BGF Values'!$E$13*Scenarios!K104/10))))</f>
        <v>84.441569520000002</v>
      </c>
      <c r="H104">
        <f>IF(Scenarios!$M104="BC",('BGF Values'!$E$10*Scenarios!N104),IF(Scenarios!$M104="GS",('BGF Values'!$E$11*Scenarios!N104),IF(Scenarios!$M104="TRE",('BGF Values'!$E$13*Scenarios!N104/10))))</f>
        <v>124.30564770000001</v>
      </c>
      <c r="I104">
        <f>IF(Scenarios!$P104="BC",('BGF Values'!$E$10*Scenarios!Q104),IF(Scenarios!$P104="GS",('BGF Values'!$E$11*Scenarios!Q104),IF(Scenarios!$P104="TRE",('BGF Values'!$E$13*Scenarios!Q104/10))))</f>
        <v>1.9599999999999997</v>
      </c>
      <c r="J104">
        <f>IF(Scenarios!$S104="BC",('BGF Values'!$E$10*Scenarios!T104),IF(Scenarios!$S104="GS",('BGF Values'!$E$11*Scenarios!T104),IF(Scenarios!$S104="TRE",('BGF Values'!$E$13*Scenarios!T104/10))))</f>
        <v>15.3335998</v>
      </c>
      <c r="K104">
        <f>IF(Scenarios!$V104="BC",('BGF Values'!$E$10*Scenarios!W104),IF(Scenarios!$V104="GS",('BGF Values'!$E$11*Scenarios!W104),IF(Scenarios!$V104="TRE",('BGF Values'!$E$13*Scenarios!W104/10))))</f>
        <v>0.97999999999999987</v>
      </c>
      <c r="L104">
        <f t="shared" si="2"/>
        <v>1190.72374702</v>
      </c>
      <c r="M104">
        <f>'BGF Values'!$C$16*'BGF Values'!$E$13</f>
        <v>2430.6851225999999</v>
      </c>
      <c r="N104">
        <f>SUM(
  IF('[3]0102_Copy_of_Random_generation_'!$O104=999, 0, '[3]0102_Copy_of_Random_generation_'!$O104 - '[3]0102_Copy_of_Random_generation_'!$P104),
  IF('[3]0102_Copy_of_Random_generation_'!$W104=999, 0, '[3]0102_Copy_of_Random_generation_'!$W104 - '[3]0102_Copy_of_Random_generation_'!$X104),
  IF('[3]0102_Copy_of_Random_generation_'!$AE104=999, 0, '[3]0102_Copy_of_Random_generation_'!$AE104 - '[3]0102_Copy_of_Random_generation_'!$AF104),
  IF('[3]0102_Copy_of_Random_generation_'!$AM104=999, 0, '[3]0102_Copy_of_Random_generation_'!$AM104 - '[3]0102_Copy_of_Random_generation_'!$AN104),
  IF('[3]0102_Copy_of_Random_generation_'!$AU104=999, 0, '[3]0102_Copy_of_Random_generation_'!$AU104 - '[3]0102_Copy_of_Random_generation_'!$AV104),
  IF('[3]0102_Copy_of_Random_generation_'!$BC104=999, 0, '[3]0102_Copy_of_Random_generation_'!$BC104 - '[3]0102_Copy_of_Random_generation_'!$BD104)
)</f>
        <v>2</v>
      </c>
      <c r="O104">
        <f>N104*'BGF Values'!$E$14</f>
        <v>100</v>
      </c>
      <c r="P104">
        <f t="shared" si="3"/>
        <v>3721.4088696199997</v>
      </c>
      <c r="Q104">
        <f>P104/'BGF Values'!$C$17</f>
        <v>0.59428439310443948</v>
      </c>
    </row>
    <row r="105" spans="1:17" x14ac:dyDescent="0.3">
      <c r="A105">
        <v>103</v>
      </c>
      <c r="B105">
        <f>IF(Scenarios!$B105="GR5",('BGF Values'!$E$8*Scenarios!C105),IF(Scenarios!$B105="GR20",('BGF Values'!$E$9*Scenarios!C105)))</f>
        <v>469.42894899999999</v>
      </c>
      <c r="C105">
        <f>IF(Scenarios!$B105="GR5",('BGF Values'!$E$8*Scenarios!D105),IF(Scenarios!$B105="GR20",('BGF Values'!$E$9*Scenarios!D105)))</f>
        <v>247.21793199999999</v>
      </c>
      <c r="D105">
        <f>IF(Scenarios!$B105="GR5",('BGF Values'!$E$8*Scenarios!E105),IF(Scenarios!$B105="GR20",('BGF Values'!$E$9*Scenarios!E105)))</f>
        <v>0</v>
      </c>
      <c r="E105">
        <f>IF(Scenarios!$B105="GR5",('BGF Values'!$E$8*Scenarios!F105),IF(Scenarios!$B105="GR20",('BGF Values'!$E$9*Scenarios!F105)))</f>
        <v>0</v>
      </c>
      <c r="F105">
        <f>IF(Scenarios!$G105="BC",('BGF Values'!$E$10*Scenarios!H105),IF(Scenarios!$G105="GS",('BGF Values'!$E$11*Scenarios!H105),IF(Scenarios!$G105="TRE",('BGF Values'!$E$13*Scenarios!H105/10))))</f>
        <v>0</v>
      </c>
      <c r="G105">
        <f>IF(Scenarios!$J105="BC",('BGF Values'!$E$10*Scenarios!K105),IF(Scenarios!$J105="GS",('BGF Values'!$E$11*Scenarios!K105),IF(Scenarios!$J105="TRE",('BGF Values'!$E$13*Scenarios!K105/10))))</f>
        <v>0</v>
      </c>
      <c r="H105">
        <f>IF(Scenarios!$M105="BC",('BGF Values'!$E$10*Scenarios!N105),IF(Scenarios!$M105="GS",('BGF Values'!$E$11*Scenarios!N105),IF(Scenarios!$M105="TRE",('BGF Values'!$E$13*Scenarios!N105/10))))</f>
        <v>0</v>
      </c>
      <c r="I105">
        <f>IF(Scenarios!$P105="BC",('BGF Values'!$E$10*Scenarios!Q105),IF(Scenarios!$P105="GS",('BGF Values'!$E$11*Scenarios!Q105),IF(Scenarios!$P105="TRE",('BGF Values'!$E$13*Scenarios!Q105/10))))</f>
        <v>2.94</v>
      </c>
      <c r="J105">
        <f>IF(Scenarios!$S105="BC",('BGF Values'!$E$10*Scenarios!T105),IF(Scenarios!$S105="GS",('BGF Values'!$E$11*Scenarios!T105),IF(Scenarios!$S105="TRE",('BGF Values'!$E$13*Scenarios!T105/10))))</f>
        <v>2.94</v>
      </c>
      <c r="K105">
        <f>IF(Scenarios!$V105="BC",('BGF Values'!$E$10*Scenarios!W105),IF(Scenarios!$V105="GS",('BGF Values'!$E$11*Scenarios!W105),IF(Scenarios!$V105="TRE",('BGF Values'!$E$13*Scenarios!W105/10))))</f>
        <v>0.97999999999999987</v>
      </c>
      <c r="L105">
        <f t="shared" si="2"/>
        <v>723.50688100000013</v>
      </c>
      <c r="M105">
        <f>'BGF Values'!$C$16*'BGF Values'!$E$13</f>
        <v>2430.6851225999999</v>
      </c>
      <c r="N105">
        <f>SUM(
  IF('[3]0102_Copy_of_Random_generation_'!$O105=999, 0, '[3]0102_Copy_of_Random_generation_'!$O105 - '[3]0102_Copy_of_Random_generation_'!$P105),
  IF('[3]0102_Copy_of_Random_generation_'!$W105=999, 0, '[3]0102_Copy_of_Random_generation_'!$W105 - '[3]0102_Copy_of_Random_generation_'!$X105),
  IF('[3]0102_Copy_of_Random_generation_'!$AE105=999, 0, '[3]0102_Copy_of_Random_generation_'!$AE105 - '[3]0102_Copy_of_Random_generation_'!$AF105),
  IF('[3]0102_Copy_of_Random_generation_'!$AM105=999, 0, '[3]0102_Copy_of_Random_generation_'!$AM105 - '[3]0102_Copy_of_Random_generation_'!$AN105),
  IF('[3]0102_Copy_of_Random_generation_'!$AU105=999, 0, '[3]0102_Copy_of_Random_generation_'!$AU105 - '[3]0102_Copy_of_Random_generation_'!$AV105),
  IF('[3]0102_Copy_of_Random_generation_'!$BC105=999, 0, '[3]0102_Copy_of_Random_generation_'!$BC105 - '[3]0102_Copy_of_Random_generation_'!$BD105)
)</f>
        <v>3</v>
      </c>
      <c r="O105">
        <f>N105*'BGF Values'!$E$14</f>
        <v>150</v>
      </c>
      <c r="P105">
        <f t="shared" si="3"/>
        <v>3304.1920036000001</v>
      </c>
      <c r="Q105">
        <f>P105/'BGF Values'!$C$17</f>
        <v>0.52765761794953692</v>
      </c>
    </row>
    <row r="106" spans="1:17" x14ac:dyDescent="0.3">
      <c r="A106">
        <v>104</v>
      </c>
      <c r="B106">
        <f>IF(Scenarios!$B106="GR5",('BGF Values'!$E$8*Scenarios!C106),IF(Scenarios!$B106="GR20",('BGF Values'!$E$9*Scenarios!C106)))</f>
        <v>469.42894899999999</v>
      </c>
      <c r="C106">
        <f>IF(Scenarios!$B106="GR5",('BGF Values'!$E$8*Scenarios!D106),IF(Scenarios!$B106="GR20",('BGF Values'!$E$9*Scenarios!D106)))</f>
        <v>0</v>
      </c>
      <c r="D106">
        <f>IF(Scenarios!$B106="GR5",('BGF Values'!$E$8*Scenarios!E106),IF(Scenarios!$B106="GR20",('BGF Values'!$E$9*Scenarios!E106)))</f>
        <v>0</v>
      </c>
      <c r="E106">
        <f>IF(Scenarios!$B106="GR5",('BGF Values'!$E$8*Scenarios!F106),IF(Scenarios!$B106="GR20",('BGF Values'!$E$9*Scenarios!F106)))</f>
        <v>460.55539449999998</v>
      </c>
      <c r="F106">
        <f>IF(Scenarios!$G106="BC",('BGF Values'!$E$10*Scenarios!H106),IF(Scenarios!$G106="GS",('BGF Values'!$E$11*Scenarios!H106),IF(Scenarios!$G106="TRE",('BGF Values'!$E$13*Scenarios!H106/10))))</f>
        <v>8.2029550499999999</v>
      </c>
      <c r="G106">
        <f>IF(Scenarios!$J106="BC",('BGF Values'!$E$10*Scenarios!K106),IF(Scenarios!$J106="GS",('BGF Values'!$E$11*Scenarios!K106),IF(Scenarios!$J106="TRE",('BGF Values'!$E$13*Scenarios!K106/10))))</f>
        <v>0.97999999999999987</v>
      </c>
      <c r="H106">
        <f>IF(Scenarios!$M106="BC",('BGF Values'!$E$10*Scenarios!N106),IF(Scenarios!$M106="GS",('BGF Values'!$E$11*Scenarios!N106),IF(Scenarios!$M106="TRE",('BGF Values'!$E$13*Scenarios!N106/10))))</f>
        <v>143.42959350000001</v>
      </c>
      <c r="I106">
        <f>IF(Scenarios!$P106="BC",('BGF Values'!$E$10*Scenarios!Q106),IF(Scenarios!$P106="GS",('BGF Values'!$E$11*Scenarios!Q106),IF(Scenarios!$P106="TRE",('BGF Values'!$E$13*Scenarios!Q106/10))))</f>
        <v>77.290303679999994</v>
      </c>
      <c r="J106">
        <f>IF(Scenarios!$S106="BC",('BGF Values'!$E$10*Scenarios!T106),IF(Scenarios!$S106="GS",('BGF Values'!$E$11*Scenarios!T106),IF(Scenarios!$S106="TRE",('BGF Values'!$E$13*Scenarios!T106/10))))</f>
        <v>2.94</v>
      </c>
      <c r="K106">
        <f>IF(Scenarios!$V106="BC",('BGF Values'!$E$10*Scenarios!W106),IF(Scenarios!$V106="GS",('BGF Values'!$E$11*Scenarios!W106),IF(Scenarios!$V106="TRE",('BGF Values'!$E$13*Scenarios!W106/10))))</f>
        <v>10.7480206</v>
      </c>
      <c r="L106">
        <f t="shared" si="2"/>
        <v>1173.5752163300001</v>
      </c>
      <c r="M106">
        <f>'BGF Values'!$C$16*'BGF Values'!$E$13</f>
        <v>2430.6851225999999</v>
      </c>
      <c r="N106">
        <f>SUM(
  IF('[3]0102_Copy_of_Random_generation_'!$O106=999, 0, '[3]0102_Copy_of_Random_generation_'!$O106 - '[3]0102_Copy_of_Random_generation_'!$P106),
  IF('[3]0102_Copy_of_Random_generation_'!$W106=999, 0, '[3]0102_Copy_of_Random_generation_'!$W106 - '[3]0102_Copy_of_Random_generation_'!$X106),
  IF('[3]0102_Copy_of_Random_generation_'!$AE106=999, 0, '[3]0102_Copy_of_Random_generation_'!$AE106 - '[3]0102_Copy_of_Random_generation_'!$AF106),
  IF('[3]0102_Copy_of_Random_generation_'!$AM106=999, 0, '[3]0102_Copy_of_Random_generation_'!$AM106 - '[3]0102_Copy_of_Random_generation_'!$AN106),
  IF('[3]0102_Copy_of_Random_generation_'!$AU106=999, 0, '[3]0102_Copy_of_Random_generation_'!$AU106 - '[3]0102_Copy_of_Random_generation_'!$AV106),
  IF('[3]0102_Copy_of_Random_generation_'!$BC106=999, 0, '[3]0102_Copy_of_Random_generation_'!$BC106 - '[3]0102_Copy_of_Random_generation_'!$BD106)
)</f>
        <v>1</v>
      </c>
      <c r="O106">
        <f>N106*'BGF Values'!$E$14</f>
        <v>50</v>
      </c>
      <c r="P106">
        <f t="shared" si="3"/>
        <v>3654.2603389300002</v>
      </c>
      <c r="Q106">
        <f>P106/'BGF Values'!$C$17</f>
        <v>0.58356121669274996</v>
      </c>
    </row>
    <row r="107" spans="1:17" x14ac:dyDescent="0.3">
      <c r="A107">
        <v>105</v>
      </c>
      <c r="B107">
        <f>IF(Scenarios!$B107="GR5",('BGF Values'!$E$8*Scenarios!C107),IF(Scenarios!$B107="GR20",('BGF Values'!$E$9*Scenarios!C107)))</f>
        <v>469.42894899999999</v>
      </c>
      <c r="C107">
        <f>IF(Scenarios!$B107="GR5",('BGF Values'!$E$8*Scenarios!D107),IF(Scenarios!$B107="GR20",('BGF Values'!$E$9*Scenarios!D107)))</f>
        <v>247.21793199999999</v>
      </c>
      <c r="D107">
        <f>IF(Scenarios!$B107="GR5",('BGF Values'!$E$8*Scenarios!E107),IF(Scenarios!$B107="GR20",('BGF Values'!$E$9*Scenarios!E107)))</f>
        <v>252.98960349999999</v>
      </c>
      <c r="E107">
        <f>IF(Scenarios!$B107="GR5",('BGF Values'!$E$8*Scenarios!F107),IF(Scenarios!$B107="GR20",('BGF Values'!$E$9*Scenarios!F107)))</f>
        <v>0</v>
      </c>
      <c r="F107">
        <f>IF(Scenarios!$G107="BC",('BGF Values'!$E$10*Scenarios!H107),IF(Scenarios!$G107="GS",('BGF Values'!$E$11*Scenarios!H107),IF(Scenarios!$G107="TRE",('BGF Values'!$E$13*Scenarios!H107/10))))</f>
        <v>1.9599999999999997</v>
      </c>
      <c r="G107">
        <f>IF(Scenarios!$J107="BC",('BGF Values'!$E$10*Scenarios!K107),IF(Scenarios!$J107="GS",('BGF Values'!$E$11*Scenarios!K107),IF(Scenarios!$J107="TRE",('BGF Values'!$E$13*Scenarios!K107/10))))</f>
        <v>8.0420542400000006</v>
      </c>
      <c r="H107">
        <f>IF(Scenarios!$M107="BC",('BGF Values'!$E$10*Scenarios!N107),IF(Scenarios!$M107="GS",('BGF Values'!$E$11*Scenarios!N107),IF(Scenarios!$M107="TRE",('BGF Values'!$E$13*Scenarios!N107/10))))</f>
        <v>38.247891600000003</v>
      </c>
      <c r="I107">
        <f>IF(Scenarios!$P107="BC",('BGF Values'!$E$10*Scenarios!Q107),IF(Scenarios!$P107="GS",('BGF Values'!$E$11*Scenarios!Q107),IF(Scenarios!$P107="TRE",('BGF Values'!$E$13*Scenarios!Q107/10))))</f>
        <v>1.9599999999999997</v>
      </c>
      <c r="J107">
        <f>IF(Scenarios!$S107="BC",('BGF Values'!$E$10*Scenarios!T107),IF(Scenarios!$S107="GS",('BGF Values'!$E$11*Scenarios!T107),IF(Scenarios!$S107="TRE",('BGF Values'!$E$13*Scenarios!T107/10))))</f>
        <v>2.94</v>
      </c>
      <c r="K107">
        <f>IF(Scenarios!$V107="BC",('BGF Values'!$E$10*Scenarios!W107),IF(Scenarios!$V107="GS",('BGF Values'!$E$11*Scenarios!W107),IF(Scenarios!$V107="TRE",('BGF Values'!$E$13*Scenarios!W107/10))))</f>
        <v>0.97999999999999987</v>
      </c>
      <c r="L107">
        <f t="shared" si="2"/>
        <v>1023.7664303400002</v>
      </c>
      <c r="M107">
        <f>'BGF Values'!$C$16*'BGF Values'!$E$13</f>
        <v>2430.6851225999999</v>
      </c>
      <c r="N107">
        <f>SUM(
  IF('[3]0102_Copy_of_Random_generation_'!$O107=999, 0, '[3]0102_Copy_of_Random_generation_'!$O107 - '[3]0102_Copy_of_Random_generation_'!$P107),
  IF('[3]0102_Copy_of_Random_generation_'!$W107=999, 0, '[3]0102_Copy_of_Random_generation_'!$W107 - '[3]0102_Copy_of_Random_generation_'!$X107),
  IF('[3]0102_Copy_of_Random_generation_'!$AE107=999, 0, '[3]0102_Copy_of_Random_generation_'!$AE107 - '[3]0102_Copy_of_Random_generation_'!$AF107),
  IF('[3]0102_Copy_of_Random_generation_'!$AM107=999, 0, '[3]0102_Copy_of_Random_generation_'!$AM107 - '[3]0102_Copy_of_Random_generation_'!$AN107),
  IF('[3]0102_Copy_of_Random_generation_'!$AU107=999, 0, '[3]0102_Copy_of_Random_generation_'!$AU107 - '[3]0102_Copy_of_Random_generation_'!$AV107),
  IF('[3]0102_Copy_of_Random_generation_'!$BC107=999, 0, '[3]0102_Copy_of_Random_generation_'!$BC107 - '[3]0102_Copy_of_Random_generation_'!$BD107)
)</f>
        <v>3</v>
      </c>
      <c r="O107">
        <f>N107*'BGF Values'!$E$14</f>
        <v>150</v>
      </c>
      <c r="P107">
        <f t="shared" si="3"/>
        <v>3604.4515529400001</v>
      </c>
      <c r="Q107">
        <f>P107/'BGF Values'!$C$17</f>
        <v>0.57560708287128715</v>
      </c>
    </row>
    <row r="108" spans="1:17" x14ac:dyDescent="0.3">
      <c r="A108">
        <v>106</v>
      </c>
      <c r="B108">
        <f>IF(Scenarios!$B108="GR5",('BGF Values'!$E$8*Scenarios!C108),IF(Scenarios!$B108="GR20",('BGF Values'!$E$9*Scenarios!C108)))</f>
        <v>0</v>
      </c>
      <c r="C108">
        <f>IF(Scenarios!$B108="GR5",('BGF Values'!$E$8*Scenarios!D108),IF(Scenarios!$B108="GR20",('BGF Values'!$E$9*Scenarios!D108)))</f>
        <v>0</v>
      </c>
      <c r="D108">
        <f>IF(Scenarios!$B108="GR5",('BGF Values'!$E$8*Scenarios!E108),IF(Scenarios!$B108="GR20",('BGF Values'!$E$9*Scenarios!E108)))</f>
        <v>151.79376209999998</v>
      </c>
      <c r="E108">
        <f>IF(Scenarios!$B108="GR5",('BGF Values'!$E$8*Scenarios!F108),IF(Scenarios!$B108="GR20",('BGF Values'!$E$9*Scenarios!F108)))</f>
        <v>0</v>
      </c>
      <c r="F108">
        <f>IF(Scenarios!$G108="BC",('BGF Values'!$E$10*Scenarios!H108),IF(Scenarios!$G108="GS",('BGF Values'!$E$11*Scenarios!H108),IF(Scenarios!$G108="TRE",('BGF Values'!$E$13*Scenarios!H108/10))))</f>
        <v>41.01477525</v>
      </c>
      <c r="G108">
        <f>IF(Scenarios!$J108="BC",('BGF Values'!$E$10*Scenarios!K108),IF(Scenarios!$J108="GS",('BGF Values'!$E$11*Scenarios!K108),IF(Scenarios!$J108="TRE",('BGF Values'!$E$13*Scenarios!K108/10))))</f>
        <v>24.126162720000004</v>
      </c>
      <c r="H108">
        <f>IF(Scenarios!$M108="BC",('BGF Values'!$E$10*Scenarios!N108),IF(Scenarios!$M108="GS",('BGF Values'!$E$11*Scenarios!N108),IF(Scenarios!$M108="TRE",('BGF Values'!$E$13*Scenarios!N108/10))))</f>
        <v>38.247891600000003</v>
      </c>
      <c r="I108">
        <f>IF(Scenarios!$P108="BC",('BGF Values'!$E$10*Scenarios!Q108),IF(Scenarios!$P108="GS",('BGF Values'!$E$11*Scenarios!Q108),IF(Scenarios!$P108="TRE",('BGF Values'!$E$13*Scenarios!Q108/10))))</f>
        <v>9.6612879599999992</v>
      </c>
      <c r="J108">
        <f>IF(Scenarios!$S108="BC",('BGF Values'!$E$10*Scenarios!T108),IF(Scenarios!$S108="GS",('BGF Values'!$E$11*Scenarios!T108),IF(Scenarios!$S108="TRE",('BGF Values'!$E$13*Scenarios!T108/10))))</f>
        <v>46.000799399999998</v>
      </c>
      <c r="K108">
        <f>IF(Scenarios!$V108="BC",('BGF Values'!$E$10*Scenarios!W108),IF(Scenarios!$V108="GS",('BGF Values'!$E$11*Scenarios!W108),IF(Scenarios!$V108="TRE",('BGF Values'!$E$13*Scenarios!W108/10))))</f>
        <v>25.795249439999999</v>
      </c>
      <c r="L108">
        <f t="shared" si="2"/>
        <v>336.63992847000003</v>
      </c>
      <c r="M108">
        <f>'BGF Values'!$C$16*'BGF Values'!$E$13</f>
        <v>2430.6851225999999</v>
      </c>
      <c r="N108">
        <f>SUM(
  IF('[3]0102_Copy_of_Random_generation_'!$O108=999, 0, '[3]0102_Copy_of_Random_generation_'!$O108 - '[3]0102_Copy_of_Random_generation_'!$P108),
  IF('[3]0102_Copy_of_Random_generation_'!$W108=999, 0, '[3]0102_Copy_of_Random_generation_'!$W108 - '[3]0102_Copy_of_Random_generation_'!$X108),
  IF('[3]0102_Copy_of_Random_generation_'!$AE108=999, 0, '[3]0102_Copy_of_Random_generation_'!$AE108 - '[3]0102_Copy_of_Random_generation_'!$AF108),
  IF('[3]0102_Copy_of_Random_generation_'!$AM108=999, 0, '[3]0102_Copy_of_Random_generation_'!$AM108 - '[3]0102_Copy_of_Random_generation_'!$AN108),
  IF('[3]0102_Copy_of_Random_generation_'!$AU108=999, 0, '[3]0102_Copy_of_Random_generation_'!$AU108 - '[3]0102_Copy_of_Random_generation_'!$AV108),
  IF('[3]0102_Copy_of_Random_generation_'!$BC108=999, 0, '[3]0102_Copy_of_Random_generation_'!$BC108 - '[3]0102_Copy_of_Random_generation_'!$BD108)
)</f>
        <v>0</v>
      </c>
      <c r="O108">
        <f>N108*'BGF Values'!$E$14</f>
        <v>0</v>
      </c>
      <c r="P108">
        <f t="shared" si="3"/>
        <v>2767.32505107</v>
      </c>
      <c r="Q108">
        <f>P108/'BGF Values'!$C$17</f>
        <v>0.44192351502235705</v>
      </c>
    </row>
    <row r="109" spans="1:17" x14ac:dyDescent="0.3">
      <c r="A109">
        <v>107</v>
      </c>
      <c r="B109">
        <f>IF(Scenarios!$B109="GR5",('BGF Values'!$E$8*Scenarios!C109),IF(Scenarios!$B109="GR20",('BGF Values'!$E$9*Scenarios!C109)))</f>
        <v>469.42894899999999</v>
      </c>
      <c r="C109">
        <f>IF(Scenarios!$B109="GR5",('BGF Values'!$E$8*Scenarios!D109),IF(Scenarios!$B109="GR20",('BGF Values'!$E$9*Scenarios!D109)))</f>
        <v>0</v>
      </c>
      <c r="D109">
        <f>IF(Scenarios!$B109="GR5",('BGF Values'!$E$8*Scenarios!E109),IF(Scenarios!$B109="GR20",('BGF Values'!$E$9*Scenarios!E109)))</f>
        <v>0</v>
      </c>
      <c r="E109">
        <f>IF(Scenarios!$B109="GR5",('BGF Values'!$E$8*Scenarios!F109),IF(Scenarios!$B109="GR20",('BGF Values'!$E$9*Scenarios!F109)))</f>
        <v>460.55539449999998</v>
      </c>
      <c r="F109">
        <f>IF(Scenarios!$G109="BC",('BGF Values'!$E$10*Scenarios!H109),IF(Scenarios!$G109="GS",('BGF Values'!$E$11*Scenarios!H109),IF(Scenarios!$G109="TRE",('BGF Values'!$E$13*Scenarios!H109/10))))</f>
        <v>38.280456899999997</v>
      </c>
      <c r="G109">
        <f>IF(Scenarios!$J109="BC",('BGF Values'!$E$10*Scenarios!K109),IF(Scenarios!$J109="GS",('BGF Values'!$E$11*Scenarios!K109),IF(Scenarios!$J109="TRE",('BGF Values'!$E$13*Scenarios!K109/10))))</f>
        <v>18.094622040000001</v>
      </c>
      <c r="H109">
        <f>IF(Scenarios!$M109="BC",('BGF Values'!$E$10*Scenarios!N109),IF(Scenarios!$M109="GS",('BGF Values'!$E$11*Scenarios!N109),IF(Scenarios!$M109="TRE",('BGF Values'!$E$13*Scenarios!N109/10))))</f>
        <v>57.371837400000004</v>
      </c>
      <c r="I109">
        <f>IF(Scenarios!$P109="BC",('BGF Values'!$E$10*Scenarios!Q109),IF(Scenarios!$P109="GS",('BGF Values'!$E$11*Scenarios!Q109),IF(Scenarios!$P109="TRE",('BGF Values'!$E$13*Scenarios!Q109/10))))</f>
        <v>6.4408586400000001</v>
      </c>
      <c r="J109">
        <f>IF(Scenarios!$S109="BC",('BGF Values'!$E$10*Scenarios!T109),IF(Scenarios!$S109="GS",('BGF Values'!$E$11*Scenarios!T109),IF(Scenarios!$S109="TRE",('BGF Values'!$E$13*Scenarios!T109/10))))</f>
        <v>2.94</v>
      </c>
      <c r="K109">
        <f>IF(Scenarios!$V109="BC",('BGF Values'!$E$10*Scenarios!W109),IF(Scenarios!$V109="GS",('BGF Values'!$E$11*Scenarios!W109),IF(Scenarios!$V109="TRE",('BGF Values'!$E$13*Scenarios!W109/10))))</f>
        <v>2.94</v>
      </c>
      <c r="L109">
        <f t="shared" si="2"/>
        <v>1056.05211848</v>
      </c>
      <c r="M109">
        <f>'BGF Values'!$C$16*'BGF Values'!$E$13</f>
        <v>2430.6851225999999</v>
      </c>
      <c r="N109">
        <f>SUM(
  IF('[3]0102_Copy_of_Random_generation_'!$O109=999, 0, '[3]0102_Copy_of_Random_generation_'!$O109 - '[3]0102_Copy_of_Random_generation_'!$P109),
  IF('[3]0102_Copy_of_Random_generation_'!$W109=999, 0, '[3]0102_Copy_of_Random_generation_'!$W109 - '[3]0102_Copy_of_Random_generation_'!$X109),
  IF('[3]0102_Copy_of_Random_generation_'!$AE109=999, 0, '[3]0102_Copy_of_Random_generation_'!$AE109 - '[3]0102_Copy_of_Random_generation_'!$AF109),
  IF('[3]0102_Copy_of_Random_generation_'!$AM109=999, 0, '[3]0102_Copy_of_Random_generation_'!$AM109 - '[3]0102_Copy_of_Random_generation_'!$AN109),
  IF('[3]0102_Copy_of_Random_generation_'!$AU109=999, 0, '[3]0102_Copy_of_Random_generation_'!$AU109 - '[3]0102_Copy_of_Random_generation_'!$AV109),
  IF('[3]0102_Copy_of_Random_generation_'!$BC109=999, 0, '[3]0102_Copy_of_Random_generation_'!$BC109 - '[3]0102_Copy_of_Random_generation_'!$BD109)
)</f>
        <v>3</v>
      </c>
      <c r="O109">
        <f>N109*'BGF Values'!$E$14</f>
        <v>150</v>
      </c>
      <c r="P109">
        <f t="shared" si="3"/>
        <v>3636.7372410799999</v>
      </c>
      <c r="Q109">
        <f>P109/'BGF Values'!$C$17</f>
        <v>0.58076289381667201</v>
      </c>
    </row>
    <row r="110" spans="1:17" x14ac:dyDescent="0.3">
      <c r="A110">
        <v>108</v>
      </c>
      <c r="B110">
        <f>IF(Scenarios!$B110="GR5",('BGF Values'!$E$8*Scenarios!C110),IF(Scenarios!$B110="GR20",('BGF Values'!$E$9*Scenarios!C110)))</f>
        <v>0</v>
      </c>
      <c r="C110">
        <f>IF(Scenarios!$B110="GR5",('BGF Values'!$E$8*Scenarios!D110),IF(Scenarios!$B110="GR20",('BGF Values'!$E$9*Scenarios!D110)))</f>
        <v>0</v>
      </c>
      <c r="D110">
        <f>IF(Scenarios!$B110="GR5",('BGF Values'!$E$8*Scenarios!E110),IF(Scenarios!$B110="GR20",('BGF Values'!$E$9*Scenarios!E110)))</f>
        <v>0</v>
      </c>
      <c r="E110">
        <f>IF(Scenarios!$B110="GR5",('BGF Values'!$E$8*Scenarios!F110),IF(Scenarios!$B110="GR20",('BGF Values'!$E$9*Scenarios!F110)))</f>
        <v>460.55539449999998</v>
      </c>
      <c r="F110">
        <f>IF(Scenarios!$G110="BC",('BGF Values'!$E$10*Scenarios!H110),IF(Scenarios!$G110="GS",('BGF Values'!$E$11*Scenarios!H110),IF(Scenarios!$G110="TRE",('BGF Values'!$E$13*Scenarios!H110/10))))</f>
        <v>123.04432575</v>
      </c>
      <c r="G110">
        <f>IF(Scenarios!$J110="BC",('BGF Values'!$E$10*Scenarios!K110),IF(Scenarios!$J110="GS",('BGF Values'!$E$11*Scenarios!K110),IF(Scenarios!$J110="TRE",('BGF Values'!$E$13*Scenarios!K110/10))))</f>
        <v>12.06308136</v>
      </c>
      <c r="H110">
        <f>IF(Scenarios!$M110="BC",('BGF Values'!$E$10*Scenarios!N110),IF(Scenarios!$M110="GS",('BGF Values'!$E$11*Scenarios!N110),IF(Scenarios!$M110="TRE",('BGF Values'!$E$13*Scenarios!N110/10))))</f>
        <v>1.9599999999999997</v>
      </c>
      <c r="I110">
        <f>IF(Scenarios!$P110="BC",('BGF Values'!$E$10*Scenarios!Q110),IF(Scenarios!$P110="GS",('BGF Values'!$E$11*Scenarios!Q110),IF(Scenarios!$P110="TRE",('BGF Values'!$E$13*Scenarios!Q110/10))))</f>
        <v>19.322575919999998</v>
      </c>
      <c r="J110">
        <f>IF(Scenarios!$S110="BC",('BGF Values'!$E$10*Scenarios!T110),IF(Scenarios!$S110="GS",('BGF Values'!$E$11*Scenarios!T110),IF(Scenarios!$S110="TRE",('BGF Values'!$E$13*Scenarios!T110/10))))</f>
        <v>46.000799399999998</v>
      </c>
      <c r="K110">
        <f>IF(Scenarios!$V110="BC",('BGF Values'!$E$10*Scenarios!W110),IF(Scenarios!$V110="GS",('BGF Values'!$E$11*Scenarios!W110),IF(Scenarios!$V110="TRE",('BGF Values'!$E$13*Scenarios!W110/10))))</f>
        <v>10.7480206</v>
      </c>
      <c r="L110">
        <f t="shared" si="2"/>
        <v>673.69419753</v>
      </c>
      <c r="M110">
        <f>'BGF Values'!$C$16*'BGF Values'!$E$13</f>
        <v>2430.6851225999999</v>
      </c>
      <c r="N110">
        <f>SUM(
  IF('[3]0102_Copy_of_Random_generation_'!$O110=999, 0, '[3]0102_Copy_of_Random_generation_'!$O110 - '[3]0102_Copy_of_Random_generation_'!$P110),
  IF('[3]0102_Copy_of_Random_generation_'!$W110=999, 0, '[3]0102_Copy_of_Random_generation_'!$W110 - '[3]0102_Copy_of_Random_generation_'!$X110),
  IF('[3]0102_Copy_of_Random_generation_'!$AE110=999, 0, '[3]0102_Copy_of_Random_generation_'!$AE110 - '[3]0102_Copy_of_Random_generation_'!$AF110),
  IF('[3]0102_Copy_of_Random_generation_'!$AM110=999, 0, '[3]0102_Copy_of_Random_generation_'!$AM110 - '[3]0102_Copy_of_Random_generation_'!$AN110),
  IF('[3]0102_Copy_of_Random_generation_'!$AU110=999, 0, '[3]0102_Copy_of_Random_generation_'!$AU110 - '[3]0102_Copy_of_Random_generation_'!$AV110),
  IF('[3]0102_Copy_of_Random_generation_'!$BC110=999, 0, '[3]0102_Copy_of_Random_generation_'!$BC110 - '[3]0102_Copy_of_Random_generation_'!$BD110)
)</f>
        <v>1</v>
      </c>
      <c r="O110">
        <f>N110*'BGF Values'!$E$14</f>
        <v>50</v>
      </c>
      <c r="P110">
        <f t="shared" si="3"/>
        <v>3154.37932013</v>
      </c>
      <c r="Q110">
        <f>P110/'BGF Values'!$C$17</f>
        <v>0.50373352285691475</v>
      </c>
    </row>
    <row r="111" spans="1:17" x14ac:dyDescent="0.3">
      <c r="A111">
        <v>109</v>
      </c>
      <c r="B111">
        <f>IF(Scenarios!$B111="GR5",('BGF Values'!$E$8*Scenarios!C111),IF(Scenarios!$B111="GR20",('BGF Values'!$E$9*Scenarios!C111)))</f>
        <v>0</v>
      </c>
      <c r="C111">
        <f>IF(Scenarios!$B111="GR5",('BGF Values'!$E$8*Scenarios!D111),IF(Scenarios!$B111="GR20",('BGF Values'!$E$9*Scenarios!D111)))</f>
        <v>0</v>
      </c>
      <c r="D111">
        <f>IF(Scenarios!$B111="GR5",('BGF Values'!$E$8*Scenarios!E111),IF(Scenarios!$B111="GR20",('BGF Values'!$E$9*Scenarios!E111)))</f>
        <v>151.79376209999998</v>
      </c>
      <c r="E111">
        <f>IF(Scenarios!$B111="GR5",('BGF Values'!$E$8*Scenarios!F111),IF(Scenarios!$B111="GR20",('BGF Values'!$E$9*Scenarios!F111)))</f>
        <v>0</v>
      </c>
      <c r="F111">
        <f>IF(Scenarios!$G111="BC",('BGF Values'!$E$10*Scenarios!H111),IF(Scenarios!$G111="GS",('BGF Values'!$E$11*Scenarios!H111),IF(Scenarios!$G111="TRE",('BGF Values'!$E$13*Scenarios!H111/10))))</f>
        <v>3.9199999999999995</v>
      </c>
      <c r="G111">
        <f>IF(Scenarios!$J111="BC",('BGF Values'!$E$10*Scenarios!K111),IF(Scenarios!$J111="GS",('BGF Values'!$E$11*Scenarios!K111),IF(Scenarios!$J111="TRE",('BGF Values'!$E$13*Scenarios!K111/10))))</f>
        <v>84.441569520000002</v>
      </c>
      <c r="H111">
        <f>IF(Scenarios!$M111="BC",('BGF Values'!$E$10*Scenarios!N111),IF(Scenarios!$M111="GS",('BGF Values'!$E$11*Scenarios!N111),IF(Scenarios!$M111="TRE",('BGF Values'!$E$13*Scenarios!N111/10))))</f>
        <v>0</v>
      </c>
      <c r="I111">
        <f>IF(Scenarios!$P111="BC",('BGF Values'!$E$10*Scenarios!Q111),IF(Scenarios!$P111="GS",('BGF Values'!$E$11*Scenarios!Q111),IF(Scenarios!$P111="TRE",('BGF Values'!$E$13*Scenarios!Q111/10))))</f>
        <v>12.88171728</v>
      </c>
      <c r="J111">
        <f>IF(Scenarios!$S111="BC",('BGF Values'!$E$10*Scenarios!T111),IF(Scenarios!$S111="GS",('BGF Values'!$E$11*Scenarios!T111),IF(Scenarios!$S111="TRE",('BGF Values'!$E$13*Scenarios!T111/10))))</f>
        <v>36.800639519999997</v>
      </c>
      <c r="K111">
        <f>IF(Scenarios!$V111="BC",('BGF Values'!$E$10*Scenarios!W111),IF(Scenarios!$V111="GS",('BGF Values'!$E$11*Scenarios!W111),IF(Scenarios!$V111="TRE",('BGF Values'!$E$13*Scenarios!W111/10))))</f>
        <v>21.496041200000001</v>
      </c>
      <c r="L111">
        <f t="shared" si="2"/>
        <v>311.33372961999993</v>
      </c>
      <c r="M111">
        <f>'BGF Values'!$C$16*'BGF Values'!$E$13</f>
        <v>2430.6851225999999</v>
      </c>
      <c r="N111">
        <f>SUM(
  IF('[3]0102_Copy_of_Random_generation_'!$O111=999, 0, '[3]0102_Copy_of_Random_generation_'!$O111 - '[3]0102_Copy_of_Random_generation_'!$P111),
  IF('[3]0102_Copy_of_Random_generation_'!$W111=999, 0, '[3]0102_Copy_of_Random_generation_'!$W111 - '[3]0102_Copy_of_Random_generation_'!$X111),
  IF('[3]0102_Copy_of_Random_generation_'!$AE111=999, 0, '[3]0102_Copy_of_Random_generation_'!$AE111 - '[3]0102_Copy_of_Random_generation_'!$AF111),
  IF('[3]0102_Copy_of_Random_generation_'!$AM111=999, 0, '[3]0102_Copy_of_Random_generation_'!$AM111 - '[3]0102_Copy_of_Random_generation_'!$AN111),
  IF('[3]0102_Copy_of_Random_generation_'!$AU111=999, 0, '[3]0102_Copy_of_Random_generation_'!$AU111 - '[3]0102_Copy_of_Random_generation_'!$AV111),
  IF('[3]0102_Copy_of_Random_generation_'!$BC111=999, 0, '[3]0102_Copy_of_Random_generation_'!$BC111 - '[3]0102_Copy_of_Random_generation_'!$BD111)
)</f>
        <v>1</v>
      </c>
      <c r="O111">
        <f>N111*'BGF Values'!$E$14</f>
        <v>50</v>
      </c>
      <c r="P111">
        <f t="shared" si="3"/>
        <v>2792.0188522199996</v>
      </c>
      <c r="Q111">
        <f>P111/'BGF Values'!$C$17</f>
        <v>0.44586695180772912</v>
      </c>
    </row>
    <row r="112" spans="1:17" x14ac:dyDescent="0.3">
      <c r="A112">
        <v>110</v>
      </c>
      <c r="B112">
        <f>IF(Scenarios!$B112="GR5",('BGF Values'!$E$8*Scenarios!C112),IF(Scenarios!$B112="GR20",('BGF Values'!$E$9*Scenarios!C112)))</f>
        <v>469.42894899999999</v>
      </c>
      <c r="C112">
        <f>IF(Scenarios!$B112="GR5",('BGF Values'!$E$8*Scenarios!D112),IF(Scenarios!$B112="GR20",('BGF Values'!$E$9*Scenarios!D112)))</f>
        <v>247.21793199999999</v>
      </c>
      <c r="D112">
        <f>IF(Scenarios!$B112="GR5",('BGF Values'!$E$8*Scenarios!E112),IF(Scenarios!$B112="GR20",('BGF Values'!$E$9*Scenarios!E112)))</f>
        <v>252.98960349999999</v>
      </c>
      <c r="E112">
        <f>IF(Scenarios!$B112="GR5",('BGF Values'!$E$8*Scenarios!F112),IF(Scenarios!$B112="GR20",('BGF Values'!$E$9*Scenarios!F112)))</f>
        <v>0</v>
      </c>
      <c r="F112">
        <f>IF(Scenarios!$G112="BC",('BGF Values'!$E$10*Scenarios!H112),IF(Scenarios!$G112="GS",('BGF Values'!$E$11*Scenarios!H112),IF(Scenarios!$G112="TRE",('BGF Values'!$E$13*Scenarios!H112/10))))</f>
        <v>27.343183499999999</v>
      </c>
      <c r="G112">
        <f>IF(Scenarios!$J112="BC",('BGF Values'!$E$10*Scenarios!K112),IF(Scenarios!$J112="GS",('BGF Values'!$E$11*Scenarios!K112),IF(Scenarios!$J112="TRE",('BGF Values'!$E$13*Scenarios!K112/10))))</f>
        <v>30.157703400000003</v>
      </c>
      <c r="H112">
        <f>IF(Scenarios!$M112="BC",('BGF Values'!$E$10*Scenarios!N112),IF(Scenarios!$M112="GS",('BGF Values'!$E$11*Scenarios!N112),IF(Scenarios!$M112="TRE",('BGF Values'!$E$13*Scenarios!N112/10))))</f>
        <v>41.435215900000003</v>
      </c>
      <c r="I112">
        <f>IF(Scenarios!$P112="BC",('BGF Values'!$E$10*Scenarios!Q112),IF(Scenarios!$P112="GS",('BGF Values'!$E$11*Scenarios!Q112),IF(Scenarios!$P112="TRE",('BGF Values'!$E$13*Scenarios!Q112/10))))</f>
        <v>135.25803144</v>
      </c>
      <c r="J112">
        <f>IF(Scenarios!$S112="BC",('BGF Values'!$E$10*Scenarios!T112),IF(Scenarios!$S112="GS",('BGF Values'!$E$11*Scenarios!T112),IF(Scenarios!$S112="TRE",('BGF Values'!$E$13*Scenarios!T112/10))))</f>
        <v>55.200959279999992</v>
      </c>
      <c r="K112">
        <f>IF(Scenarios!$V112="BC",('BGF Values'!$E$10*Scenarios!W112),IF(Scenarios!$V112="GS",('BGF Values'!$E$11*Scenarios!W112),IF(Scenarios!$V112="TRE",('BGF Values'!$E$13*Scenarios!W112/10))))</f>
        <v>70.93693596</v>
      </c>
      <c r="L112">
        <f t="shared" si="2"/>
        <v>1329.9685139800001</v>
      </c>
      <c r="M112">
        <f>'BGF Values'!$C$16*'BGF Values'!$E$13</f>
        <v>2430.6851225999999</v>
      </c>
      <c r="N112">
        <f>SUM(
  IF('[3]0102_Copy_of_Random_generation_'!$O112=999, 0, '[3]0102_Copy_of_Random_generation_'!$O112 - '[3]0102_Copy_of_Random_generation_'!$P112),
  IF('[3]0102_Copy_of_Random_generation_'!$W112=999, 0, '[3]0102_Copy_of_Random_generation_'!$W112 - '[3]0102_Copy_of_Random_generation_'!$X112),
  IF('[3]0102_Copy_of_Random_generation_'!$AE112=999, 0, '[3]0102_Copy_of_Random_generation_'!$AE112 - '[3]0102_Copy_of_Random_generation_'!$AF112),
  IF('[3]0102_Copy_of_Random_generation_'!$AM112=999, 0, '[3]0102_Copy_of_Random_generation_'!$AM112 - '[3]0102_Copy_of_Random_generation_'!$AN112),
  IF('[3]0102_Copy_of_Random_generation_'!$AU112=999, 0, '[3]0102_Copy_of_Random_generation_'!$AU112 - '[3]0102_Copy_of_Random_generation_'!$AV112),
  IF('[3]0102_Copy_of_Random_generation_'!$BC112=999, 0, '[3]0102_Copy_of_Random_generation_'!$BC112 - '[3]0102_Copy_of_Random_generation_'!$BD112)
)</f>
        <v>0</v>
      </c>
      <c r="O112">
        <f>N112*'BGF Values'!$E$14</f>
        <v>0</v>
      </c>
      <c r="P112">
        <f t="shared" si="3"/>
        <v>3760.6536365800002</v>
      </c>
      <c r="Q112">
        <f>P112/'BGF Values'!$C$17</f>
        <v>0.60055152292877678</v>
      </c>
    </row>
    <row r="113" spans="1:17" x14ac:dyDescent="0.3">
      <c r="A113">
        <v>111</v>
      </c>
      <c r="B113">
        <f>IF(Scenarios!$B113="GR5",('BGF Values'!$E$8*Scenarios!C113),IF(Scenarios!$B113="GR20",('BGF Values'!$E$9*Scenarios!C113)))</f>
        <v>0</v>
      </c>
      <c r="C113">
        <f>IF(Scenarios!$B113="GR5",('BGF Values'!$E$8*Scenarios!D113),IF(Scenarios!$B113="GR20",('BGF Values'!$E$9*Scenarios!D113)))</f>
        <v>148.33075919999999</v>
      </c>
      <c r="D113">
        <f>IF(Scenarios!$B113="GR5",('BGF Values'!$E$8*Scenarios!E113),IF(Scenarios!$B113="GR20",('BGF Values'!$E$9*Scenarios!E113)))</f>
        <v>0</v>
      </c>
      <c r="E113">
        <f>IF(Scenarios!$B113="GR5",('BGF Values'!$E$8*Scenarios!F113),IF(Scenarios!$B113="GR20",('BGF Values'!$E$9*Scenarios!F113)))</f>
        <v>276.33323669999999</v>
      </c>
      <c r="F113">
        <f>IF(Scenarios!$G113="BC",('BGF Values'!$E$10*Scenarios!H113),IF(Scenarios!$G113="GS",('BGF Values'!$E$11*Scenarios!H113),IF(Scenarios!$G113="TRE",('BGF Values'!$E$13*Scenarios!H113/10))))</f>
        <v>0</v>
      </c>
      <c r="G113">
        <f>IF(Scenarios!$J113="BC",('BGF Values'!$E$10*Scenarios!K113),IF(Scenarios!$J113="GS",('BGF Values'!$E$11*Scenarios!K113),IF(Scenarios!$J113="TRE",('BGF Values'!$E$13*Scenarios!K113/10))))</f>
        <v>48.252325440000007</v>
      </c>
      <c r="H113">
        <f>IF(Scenarios!$M113="BC",('BGF Values'!$E$10*Scenarios!N113),IF(Scenarios!$M113="GS",('BGF Values'!$E$11*Scenarios!N113),IF(Scenarios!$M113="TRE",('BGF Values'!$E$13*Scenarios!N113/10))))</f>
        <v>105.18170190000001</v>
      </c>
      <c r="I113">
        <f>IF(Scenarios!$P113="BC",('BGF Values'!$E$10*Scenarios!Q113),IF(Scenarios!$P113="GS",('BGF Values'!$E$11*Scenarios!Q113),IF(Scenarios!$P113="TRE",('BGF Values'!$E$13*Scenarios!Q113/10))))</f>
        <v>25.76343456</v>
      </c>
      <c r="J113">
        <f>IF(Scenarios!$S113="BC",('BGF Values'!$E$10*Scenarios!T113),IF(Scenarios!$S113="GS",('BGF Values'!$E$11*Scenarios!T113),IF(Scenarios!$S113="TRE",('BGF Values'!$E$13*Scenarios!T113/10))))</f>
        <v>128.80223831999999</v>
      </c>
      <c r="K113">
        <f>IF(Scenarios!$V113="BC",('BGF Values'!$E$10*Scenarios!W113),IF(Scenarios!$V113="GS",('BGF Values'!$E$11*Scenarios!W113),IF(Scenarios!$V113="TRE",('BGF Values'!$E$13*Scenarios!W113/10))))</f>
        <v>70.93693596</v>
      </c>
      <c r="L113">
        <f t="shared" si="2"/>
        <v>803.60063207999997</v>
      </c>
      <c r="M113">
        <f>'BGF Values'!$C$16*'BGF Values'!$E$13</f>
        <v>2430.6851225999999</v>
      </c>
      <c r="N113">
        <f>SUM(
  IF('[3]0102_Copy_of_Random_generation_'!$O113=999, 0, '[3]0102_Copy_of_Random_generation_'!$O113 - '[3]0102_Copy_of_Random_generation_'!$P113),
  IF('[3]0102_Copy_of_Random_generation_'!$W113=999, 0, '[3]0102_Copy_of_Random_generation_'!$W113 - '[3]0102_Copy_of_Random_generation_'!$X113),
  IF('[3]0102_Copy_of_Random_generation_'!$AE113=999, 0, '[3]0102_Copy_of_Random_generation_'!$AE113 - '[3]0102_Copy_of_Random_generation_'!$AF113),
  IF('[3]0102_Copy_of_Random_generation_'!$AM113=999, 0, '[3]0102_Copy_of_Random_generation_'!$AM113 - '[3]0102_Copy_of_Random_generation_'!$AN113),
  IF('[3]0102_Copy_of_Random_generation_'!$AU113=999, 0, '[3]0102_Copy_of_Random_generation_'!$AU113 - '[3]0102_Copy_of_Random_generation_'!$AV113),
  IF('[3]0102_Copy_of_Random_generation_'!$BC113=999, 0, '[3]0102_Copy_of_Random_generation_'!$BC113 - '[3]0102_Copy_of_Random_generation_'!$BD113)
)</f>
        <v>0</v>
      </c>
      <c r="O113">
        <f>N113*'BGF Values'!$E$14</f>
        <v>0</v>
      </c>
      <c r="P113">
        <f t="shared" si="3"/>
        <v>3234.2857546799996</v>
      </c>
      <c r="Q113">
        <f>P113/'BGF Values'!$C$17</f>
        <v>0.5164940521686362</v>
      </c>
    </row>
    <row r="114" spans="1:17" x14ac:dyDescent="0.3">
      <c r="A114">
        <v>112</v>
      </c>
      <c r="B114">
        <f>IF(Scenarios!$B114="GR5",('BGF Values'!$E$8*Scenarios!C114),IF(Scenarios!$B114="GR20",('BGF Values'!$E$9*Scenarios!C114)))</f>
        <v>0</v>
      </c>
      <c r="C114">
        <f>IF(Scenarios!$B114="GR5",('BGF Values'!$E$8*Scenarios!D114),IF(Scenarios!$B114="GR20",('BGF Values'!$E$9*Scenarios!D114)))</f>
        <v>0</v>
      </c>
      <c r="D114">
        <f>IF(Scenarios!$B114="GR5",('BGF Values'!$E$8*Scenarios!E114),IF(Scenarios!$B114="GR20",('BGF Values'!$E$9*Scenarios!E114)))</f>
        <v>0</v>
      </c>
      <c r="E114">
        <f>IF(Scenarios!$B114="GR5",('BGF Values'!$E$8*Scenarios!F114),IF(Scenarios!$B114="GR20",('BGF Values'!$E$9*Scenarios!F114)))</f>
        <v>0</v>
      </c>
      <c r="F114">
        <f>IF(Scenarios!$G114="BC",('BGF Values'!$E$10*Scenarios!H114),IF(Scenarios!$G114="GS",('BGF Values'!$E$11*Scenarios!H114),IF(Scenarios!$G114="TRE",('BGF Values'!$E$13*Scenarios!H114/10))))</f>
        <v>0</v>
      </c>
      <c r="G114">
        <f>IF(Scenarios!$J114="BC",('BGF Values'!$E$10*Scenarios!K114),IF(Scenarios!$J114="GS",('BGF Values'!$E$11*Scenarios!K114),IF(Scenarios!$J114="TRE",('BGF Values'!$E$13*Scenarios!K114/10))))</f>
        <v>48.252325440000007</v>
      </c>
      <c r="H114">
        <f>IF(Scenarios!$M114="BC",('BGF Values'!$E$10*Scenarios!N114),IF(Scenarios!$M114="GS",('BGF Values'!$E$11*Scenarios!N114),IF(Scenarios!$M114="TRE",('BGF Values'!$E$13*Scenarios!N114/10))))</f>
        <v>1.9599999999999997</v>
      </c>
      <c r="I114">
        <f>IF(Scenarios!$P114="BC",('BGF Values'!$E$10*Scenarios!Q114),IF(Scenarios!$P114="GS",('BGF Values'!$E$11*Scenarios!Q114),IF(Scenarios!$P114="TRE",('BGF Values'!$E$13*Scenarios!Q114/10))))</f>
        <v>2.94</v>
      </c>
      <c r="J114">
        <f>IF(Scenarios!$S114="BC",('BGF Values'!$E$10*Scenarios!T114),IF(Scenarios!$S114="GS",('BGF Values'!$E$11*Scenarios!T114),IF(Scenarios!$S114="TRE",('BGF Values'!$E$13*Scenarios!T114/10))))</f>
        <v>18.400319759999999</v>
      </c>
      <c r="K114">
        <f>IF(Scenarios!$V114="BC",('BGF Values'!$E$10*Scenarios!W114),IF(Scenarios!$V114="GS",('BGF Values'!$E$11*Scenarios!W114),IF(Scenarios!$V114="TRE",('BGF Values'!$E$13*Scenarios!W114/10))))</f>
        <v>12.89762472</v>
      </c>
      <c r="L114">
        <f t="shared" si="2"/>
        <v>84.450269919999997</v>
      </c>
      <c r="M114">
        <f>'BGF Values'!$C$16*'BGF Values'!$E$13</f>
        <v>2430.6851225999999</v>
      </c>
      <c r="N114">
        <f>SUM(
  IF('[3]0102_Copy_of_Random_generation_'!$O114=999, 0, '[3]0102_Copy_of_Random_generation_'!$O114 - '[3]0102_Copy_of_Random_generation_'!$P114),
  IF('[3]0102_Copy_of_Random_generation_'!$W114=999, 0, '[3]0102_Copy_of_Random_generation_'!$W114 - '[3]0102_Copy_of_Random_generation_'!$X114),
  IF('[3]0102_Copy_of_Random_generation_'!$AE114=999, 0, '[3]0102_Copy_of_Random_generation_'!$AE114 - '[3]0102_Copy_of_Random_generation_'!$AF114),
  IF('[3]0102_Copy_of_Random_generation_'!$AM114=999, 0, '[3]0102_Copy_of_Random_generation_'!$AM114 - '[3]0102_Copy_of_Random_generation_'!$AN114),
  IF('[3]0102_Copy_of_Random_generation_'!$AU114=999, 0, '[3]0102_Copy_of_Random_generation_'!$AU114 - '[3]0102_Copy_of_Random_generation_'!$AV114),
  IF('[3]0102_Copy_of_Random_generation_'!$BC114=999, 0, '[3]0102_Copy_of_Random_generation_'!$BC114 - '[3]0102_Copy_of_Random_generation_'!$BD114)
)</f>
        <v>2</v>
      </c>
      <c r="O114">
        <f>N114*'BGF Values'!$E$14</f>
        <v>100</v>
      </c>
      <c r="P114">
        <f t="shared" si="3"/>
        <v>2615.1353925200001</v>
      </c>
      <c r="Q114">
        <f>P114/'BGF Values'!$C$17</f>
        <v>0.4176198327243692</v>
      </c>
    </row>
    <row r="115" spans="1:17" x14ac:dyDescent="0.3">
      <c r="A115">
        <v>113</v>
      </c>
      <c r="B115">
        <f>IF(Scenarios!$B115="GR5",('BGF Values'!$E$8*Scenarios!C115),IF(Scenarios!$B115="GR20",('BGF Values'!$E$9*Scenarios!C115)))</f>
        <v>281.65736939999999</v>
      </c>
      <c r="C115">
        <f>IF(Scenarios!$B115="GR5",('BGF Values'!$E$8*Scenarios!D115),IF(Scenarios!$B115="GR20",('BGF Values'!$E$9*Scenarios!D115)))</f>
        <v>148.33075919999999</v>
      </c>
      <c r="D115">
        <f>IF(Scenarios!$B115="GR5",('BGF Values'!$E$8*Scenarios!E115),IF(Scenarios!$B115="GR20",('BGF Values'!$E$9*Scenarios!E115)))</f>
        <v>0</v>
      </c>
      <c r="E115">
        <f>IF(Scenarios!$B115="GR5",('BGF Values'!$E$8*Scenarios!F115),IF(Scenarios!$B115="GR20",('BGF Values'!$E$9*Scenarios!F115)))</f>
        <v>276.33323669999999</v>
      </c>
      <c r="F115">
        <f>IF(Scenarios!$G115="BC",('BGF Values'!$E$10*Scenarios!H115),IF(Scenarios!$G115="GS",('BGF Values'!$E$11*Scenarios!H115),IF(Scenarios!$G115="TRE",('BGF Values'!$E$13*Scenarios!H115/10))))</f>
        <v>2.94</v>
      </c>
      <c r="G115">
        <f>IF(Scenarios!$J115="BC",('BGF Values'!$E$10*Scenarios!K115),IF(Scenarios!$J115="GS",('BGF Values'!$E$11*Scenarios!K115),IF(Scenarios!$J115="TRE",('BGF Values'!$E$13*Scenarios!K115/10))))</f>
        <v>4.0210271200000003</v>
      </c>
      <c r="H115">
        <f>IF(Scenarios!$M115="BC",('BGF Values'!$E$10*Scenarios!N115),IF(Scenarios!$M115="GS",('BGF Values'!$E$11*Scenarios!N115),IF(Scenarios!$M115="TRE",('BGF Values'!$E$13*Scenarios!N115/10))))</f>
        <v>95.619728999999992</v>
      </c>
      <c r="I115">
        <f>IF(Scenarios!$P115="BC",('BGF Values'!$E$10*Scenarios!Q115),IF(Scenarios!$P115="GS",('BGF Values'!$E$11*Scenarios!Q115),IF(Scenarios!$P115="TRE",('BGF Values'!$E$13*Scenarios!Q115/10))))</f>
        <v>45.086010479999999</v>
      </c>
      <c r="J115">
        <f>IF(Scenarios!$S115="BC",('BGF Values'!$E$10*Scenarios!T115),IF(Scenarios!$S115="GS",('BGF Values'!$E$11*Scenarios!T115),IF(Scenarios!$S115="TRE",('BGF Values'!$E$13*Scenarios!T115/10))))</f>
        <v>18.400319759999999</v>
      </c>
      <c r="K115">
        <f>IF(Scenarios!$V115="BC",('BGF Values'!$E$10*Scenarios!W115),IF(Scenarios!$V115="GS",('BGF Values'!$E$11*Scenarios!W115),IF(Scenarios!$V115="TRE",('BGF Values'!$E$13*Scenarios!W115/10))))</f>
        <v>0</v>
      </c>
      <c r="L115">
        <f t="shared" si="2"/>
        <v>872.3884516600001</v>
      </c>
      <c r="M115">
        <f>'BGF Values'!$C$16*'BGF Values'!$E$13</f>
        <v>2430.6851225999999</v>
      </c>
      <c r="N115">
        <f>SUM(
  IF('[3]0102_Copy_of_Random_generation_'!$O115=999, 0, '[3]0102_Copy_of_Random_generation_'!$O115 - '[3]0102_Copy_of_Random_generation_'!$P115),
  IF('[3]0102_Copy_of_Random_generation_'!$W115=999, 0, '[3]0102_Copy_of_Random_generation_'!$W115 - '[3]0102_Copy_of_Random_generation_'!$X115),
  IF('[3]0102_Copy_of_Random_generation_'!$AE115=999, 0, '[3]0102_Copy_of_Random_generation_'!$AE115 - '[3]0102_Copy_of_Random_generation_'!$AF115),
  IF('[3]0102_Copy_of_Random_generation_'!$AM115=999, 0, '[3]0102_Copy_of_Random_generation_'!$AM115 - '[3]0102_Copy_of_Random_generation_'!$AN115),
  IF('[3]0102_Copy_of_Random_generation_'!$AU115=999, 0, '[3]0102_Copy_of_Random_generation_'!$AU115 - '[3]0102_Copy_of_Random_generation_'!$AV115),
  IF('[3]0102_Copy_of_Random_generation_'!$BC115=999, 0, '[3]0102_Copy_of_Random_generation_'!$BC115 - '[3]0102_Copy_of_Random_generation_'!$BD115)
)</f>
        <v>1</v>
      </c>
      <c r="O115">
        <f>N115*'BGF Values'!$E$14</f>
        <v>50</v>
      </c>
      <c r="P115">
        <f t="shared" si="3"/>
        <v>3353.07357426</v>
      </c>
      <c r="Q115">
        <f>P115/'BGF Values'!$C$17</f>
        <v>0.53546368161290325</v>
      </c>
    </row>
    <row r="116" spans="1:17" x14ac:dyDescent="0.3">
      <c r="A116">
        <v>114</v>
      </c>
      <c r="B116">
        <f>IF(Scenarios!$B116="GR5",('BGF Values'!$E$8*Scenarios!C116),IF(Scenarios!$B116="GR20",('BGF Values'!$E$9*Scenarios!C116)))</f>
        <v>469.42894899999999</v>
      </c>
      <c r="C116">
        <f>IF(Scenarios!$B116="GR5",('BGF Values'!$E$8*Scenarios!D116),IF(Scenarios!$B116="GR20",('BGF Values'!$E$9*Scenarios!D116)))</f>
        <v>247.21793199999999</v>
      </c>
      <c r="D116">
        <f>IF(Scenarios!$B116="GR5",('BGF Values'!$E$8*Scenarios!E116),IF(Scenarios!$B116="GR20",('BGF Values'!$E$9*Scenarios!E116)))</f>
        <v>252.98960349999999</v>
      </c>
      <c r="E116">
        <f>IF(Scenarios!$B116="GR5",('BGF Values'!$E$8*Scenarios!F116),IF(Scenarios!$B116="GR20",('BGF Values'!$E$9*Scenarios!F116)))</f>
        <v>0</v>
      </c>
      <c r="F116">
        <f>IF(Scenarios!$G116="BC",('BGF Values'!$E$10*Scenarios!H116),IF(Scenarios!$G116="GS",('BGF Values'!$E$11*Scenarios!H116),IF(Scenarios!$G116="TRE",('BGF Values'!$E$13*Scenarios!H116/10))))</f>
        <v>24.60886515</v>
      </c>
      <c r="G116">
        <f>IF(Scenarios!$J116="BC",('BGF Values'!$E$10*Scenarios!K116),IF(Scenarios!$J116="GS",('BGF Values'!$E$11*Scenarios!K116),IF(Scenarios!$J116="TRE",('BGF Values'!$E$13*Scenarios!K116/10))))</f>
        <v>54.283866119999999</v>
      </c>
      <c r="H116">
        <f>IF(Scenarios!$M116="BC",('BGF Values'!$E$10*Scenarios!N116),IF(Scenarios!$M116="GS",('BGF Values'!$E$11*Scenarios!N116),IF(Scenarios!$M116="TRE",('BGF Values'!$E$13*Scenarios!N116/10))))</f>
        <v>47.809864499999996</v>
      </c>
      <c r="I116">
        <f>IF(Scenarios!$P116="BC",('BGF Values'!$E$10*Scenarios!Q116),IF(Scenarios!$P116="GS",('BGF Values'!$E$11*Scenarios!Q116),IF(Scenarios!$P116="TRE",('BGF Values'!$E$13*Scenarios!Q116/10))))</f>
        <v>48.3064398</v>
      </c>
      <c r="J116">
        <f>IF(Scenarios!$S116="BC",('BGF Values'!$E$10*Scenarios!T116),IF(Scenarios!$S116="GS",('BGF Values'!$E$11*Scenarios!T116),IF(Scenarios!$S116="TRE",('BGF Values'!$E$13*Scenarios!T116/10))))</f>
        <v>1.9599999999999997</v>
      </c>
      <c r="K116">
        <f>IF(Scenarios!$V116="BC",('BGF Values'!$E$10*Scenarios!W116),IF(Scenarios!$V116="GS",('BGF Values'!$E$11*Scenarios!W116),IF(Scenarios!$V116="TRE",('BGF Values'!$E$13*Scenarios!W116/10))))</f>
        <v>19.346437080000001</v>
      </c>
      <c r="L116">
        <f t="shared" si="2"/>
        <v>1165.95195715</v>
      </c>
      <c r="M116">
        <f>'BGF Values'!$C$16*'BGF Values'!$E$13</f>
        <v>2430.6851225999999</v>
      </c>
      <c r="N116">
        <f>SUM(
  IF('[3]0102_Copy_of_Random_generation_'!$O116=999, 0, '[3]0102_Copy_of_Random_generation_'!$O116 - '[3]0102_Copy_of_Random_generation_'!$P116),
  IF('[3]0102_Copy_of_Random_generation_'!$W116=999, 0, '[3]0102_Copy_of_Random_generation_'!$W116 - '[3]0102_Copy_of_Random_generation_'!$X116),
  IF('[3]0102_Copy_of_Random_generation_'!$AE116=999, 0, '[3]0102_Copy_of_Random_generation_'!$AE116 - '[3]0102_Copy_of_Random_generation_'!$AF116),
  IF('[3]0102_Copy_of_Random_generation_'!$AM116=999, 0, '[3]0102_Copy_of_Random_generation_'!$AM116 - '[3]0102_Copy_of_Random_generation_'!$AN116),
  IF('[3]0102_Copy_of_Random_generation_'!$AU116=999, 0, '[3]0102_Copy_of_Random_generation_'!$AU116 - '[3]0102_Copy_of_Random_generation_'!$AV116),
  IF('[3]0102_Copy_of_Random_generation_'!$BC116=999, 0, '[3]0102_Copy_of_Random_generation_'!$BC116 - '[3]0102_Copy_of_Random_generation_'!$BD116)
)</f>
        <v>1</v>
      </c>
      <c r="O116">
        <f>N116*'BGF Values'!$E$14</f>
        <v>50</v>
      </c>
      <c r="P116">
        <f t="shared" si="3"/>
        <v>3646.6370797499999</v>
      </c>
      <c r="Q116">
        <f>P116/'BGF Values'!$C$17</f>
        <v>0.58234383260140532</v>
      </c>
    </row>
    <row r="117" spans="1:17" x14ac:dyDescent="0.3">
      <c r="A117">
        <v>115</v>
      </c>
      <c r="B117">
        <f>IF(Scenarios!$B117="GR5",('BGF Values'!$E$8*Scenarios!C117),IF(Scenarios!$B117="GR20",('BGF Values'!$E$9*Scenarios!C117)))</f>
        <v>281.65736939999999</v>
      </c>
      <c r="C117">
        <f>IF(Scenarios!$B117="GR5",('BGF Values'!$E$8*Scenarios!D117),IF(Scenarios!$B117="GR20",('BGF Values'!$E$9*Scenarios!D117)))</f>
        <v>148.33075919999999</v>
      </c>
      <c r="D117">
        <f>IF(Scenarios!$B117="GR5",('BGF Values'!$E$8*Scenarios!E117),IF(Scenarios!$B117="GR20",('BGF Values'!$E$9*Scenarios!E117)))</f>
        <v>0</v>
      </c>
      <c r="E117">
        <f>IF(Scenarios!$B117="GR5",('BGF Values'!$E$8*Scenarios!F117),IF(Scenarios!$B117="GR20",('BGF Values'!$E$9*Scenarios!F117)))</f>
        <v>0</v>
      </c>
      <c r="F117">
        <f>IF(Scenarios!$G117="BC",('BGF Values'!$E$10*Scenarios!H117),IF(Scenarios!$G117="GS",('BGF Values'!$E$11*Scenarios!H117),IF(Scenarios!$G117="TRE",('BGF Values'!$E$13*Scenarios!H117/10))))</f>
        <v>106.63841565000001</v>
      </c>
      <c r="G117">
        <f>IF(Scenarios!$J117="BC",('BGF Values'!$E$10*Scenarios!K117),IF(Scenarios!$J117="GS",('BGF Values'!$E$11*Scenarios!K117),IF(Scenarios!$J117="TRE",('BGF Values'!$E$13*Scenarios!K117/10))))</f>
        <v>72.378488160000003</v>
      </c>
      <c r="H117">
        <f>IF(Scenarios!$M117="BC",('BGF Values'!$E$10*Scenarios!N117),IF(Scenarios!$M117="GS",('BGF Values'!$E$11*Scenarios!N117),IF(Scenarios!$M117="TRE",('BGF Values'!$E$13*Scenarios!N117/10))))</f>
        <v>9.5619729000000007</v>
      </c>
      <c r="I117">
        <f>IF(Scenarios!$P117="BC",('BGF Values'!$E$10*Scenarios!Q117),IF(Scenarios!$P117="GS",('BGF Values'!$E$11*Scenarios!Q117),IF(Scenarios!$P117="TRE",('BGF Values'!$E$13*Scenarios!Q117/10))))</f>
        <v>6.4408586400000001</v>
      </c>
      <c r="J117">
        <f>IF(Scenarios!$S117="BC",('BGF Values'!$E$10*Scenarios!T117),IF(Scenarios!$S117="GS",('BGF Values'!$E$11*Scenarios!T117),IF(Scenarios!$S117="TRE",('BGF Values'!$E$13*Scenarios!T117/10))))</f>
        <v>73.601279039999994</v>
      </c>
      <c r="K117">
        <f>IF(Scenarios!$V117="BC",('BGF Values'!$E$10*Scenarios!W117),IF(Scenarios!$V117="GS",('BGF Values'!$E$11*Scenarios!W117),IF(Scenarios!$V117="TRE",('BGF Values'!$E$13*Scenarios!W117/10))))</f>
        <v>25.795249439999999</v>
      </c>
      <c r="L117">
        <f t="shared" si="2"/>
        <v>724.40439243000003</v>
      </c>
      <c r="M117">
        <f>'BGF Values'!$C$16*'BGF Values'!$E$13</f>
        <v>2430.6851225999999</v>
      </c>
      <c r="N117">
        <f>SUM(
  IF('[3]0102_Copy_of_Random_generation_'!$O117=999, 0, '[3]0102_Copy_of_Random_generation_'!$O117 - '[3]0102_Copy_of_Random_generation_'!$P117),
  IF('[3]0102_Copy_of_Random_generation_'!$W117=999, 0, '[3]0102_Copy_of_Random_generation_'!$W117 - '[3]0102_Copy_of_Random_generation_'!$X117),
  IF('[3]0102_Copy_of_Random_generation_'!$AE117=999, 0, '[3]0102_Copy_of_Random_generation_'!$AE117 - '[3]0102_Copy_of_Random_generation_'!$AF117),
  IF('[3]0102_Copy_of_Random_generation_'!$AM117=999, 0, '[3]0102_Copy_of_Random_generation_'!$AM117 - '[3]0102_Copy_of_Random_generation_'!$AN117),
  IF('[3]0102_Copy_of_Random_generation_'!$AU117=999, 0, '[3]0102_Copy_of_Random_generation_'!$AU117 - '[3]0102_Copy_of_Random_generation_'!$AV117),
  IF('[3]0102_Copy_of_Random_generation_'!$BC117=999, 0, '[3]0102_Copy_of_Random_generation_'!$BC117 - '[3]0102_Copy_of_Random_generation_'!$BD117)
)</f>
        <v>0</v>
      </c>
      <c r="O117">
        <f>N117*'BGF Values'!$E$14</f>
        <v>0</v>
      </c>
      <c r="P117">
        <f t="shared" si="3"/>
        <v>3155.0895150299998</v>
      </c>
      <c r="Q117">
        <f>P117/'BGF Values'!$C$17</f>
        <v>0.50384693628712873</v>
      </c>
    </row>
    <row r="118" spans="1:17" x14ac:dyDescent="0.3">
      <c r="A118">
        <v>116</v>
      </c>
      <c r="B118">
        <f>IF(Scenarios!$B118="GR5",('BGF Values'!$E$8*Scenarios!C118),IF(Scenarios!$B118="GR20",('BGF Values'!$E$9*Scenarios!C118)))</f>
        <v>469.42894899999999</v>
      </c>
      <c r="C118">
        <f>IF(Scenarios!$B118="GR5",('BGF Values'!$E$8*Scenarios!D118),IF(Scenarios!$B118="GR20",('BGF Values'!$E$9*Scenarios!D118)))</f>
        <v>0</v>
      </c>
      <c r="D118">
        <f>IF(Scenarios!$B118="GR5",('BGF Values'!$E$8*Scenarios!E118),IF(Scenarios!$B118="GR20",('BGF Values'!$E$9*Scenarios!E118)))</f>
        <v>252.98960349999999</v>
      </c>
      <c r="E118">
        <f>IF(Scenarios!$B118="GR5",('BGF Values'!$E$8*Scenarios!F118),IF(Scenarios!$B118="GR20",('BGF Values'!$E$9*Scenarios!F118)))</f>
        <v>460.55539449999998</v>
      </c>
      <c r="F118">
        <f>IF(Scenarios!$G118="BC",('BGF Values'!$E$10*Scenarios!H118),IF(Scenarios!$G118="GS",('BGF Values'!$E$11*Scenarios!H118),IF(Scenarios!$G118="TRE",('BGF Values'!$E$13*Scenarios!H118/10))))</f>
        <v>41.01477525</v>
      </c>
      <c r="G118">
        <f>IF(Scenarios!$J118="BC",('BGF Values'!$E$10*Scenarios!K118),IF(Scenarios!$J118="GS",('BGF Values'!$E$11*Scenarios!K118),IF(Scenarios!$J118="TRE",('BGF Values'!$E$13*Scenarios!K118/10))))</f>
        <v>20.105135600000001</v>
      </c>
      <c r="H118">
        <f>IF(Scenarios!$M118="BC",('BGF Values'!$E$10*Scenarios!N118),IF(Scenarios!$M118="GS",('BGF Values'!$E$11*Scenarios!N118),IF(Scenarios!$M118="TRE",('BGF Values'!$E$13*Scenarios!N118/10))))</f>
        <v>47.809864499999996</v>
      </c>
      <c r="I118">
        <f>IF(Scenarios!$P118="BC",('BGF Values'!$E$10*Scenarios!Q118),IF(Scenarios!$P118="GS",('BGF Values'!$E$11*Scenarios!Q118),IF(Scenarios!$P118="TRE",('BGF Values'!$E$13*Scenarios!Q118/10))))</f>
        <v>135.25803144</v>
      </c>
      <c r="J118">
        <f>IF(Scenarios!$S118="BC",('BGF Values'!$E$10*Scenarios!T118),IF(Scenarios!$S118="GS",('BGF Values'!$E$11*Scenarios!T118),IF(Scenarios!$S118="TRE",('BGF Values'!$E$13*Scenarios!T118/10))))</f>
        <v>18.400319759999999</v>
      </c>
      <c r="K118">
        <f>IF(Scenarios!$V118="BC",('BGF Values'!$E$10*Scenarios!W118),IF(Scenarios!$V118="GS",('BGF Values'!$E$11*Scenarios!W118),IF(Scenarios!$V118="TRE",('BGF Values'!$E$13*Scenarios!W118/10))))</f>
        <v>12.89762472</v>
      </c>
      <c r="L118">
        <f t="shared" si="2"/>
        <v>1458.45969827</v>
      </c>
      <c r="M118">
        <f>'BGF Values'!$C$16*'BGF Values'!$E$13</f>
        <v>2430.6851225999999</v>
      </c>
      <c r="N118">
        <f>SUM(
  IF('[3]0102_Copy_of_Random_generation_'!$O118=999, 0, '[3]0102_Copy_of_Random_generation_'!$O118 - '[3]0102_Copy_of_Random_generation_'!$P118),
  IF('[3]0102_Copy_of_Random_generation_'!$W118=999, 0, '[3]0102_Copy_of_Random_generation_'!$W118 - '[3]0102_Copy_of_Random_generation_'!$X118),
  IF('[3]0102_Copy_of_Random_generation_'!$AE118=999, 0, '[3]0102_Copy_of_Random_generation_'!$AE118 - '[3]0102_Copy_of_Random_generation_'!$AF118),
  IF('[3]0102_Copy_of_Random_generation_'!$AM118=999, 0, '[3]0102_Copy_of_Random_generation_'!$AM118 - '[3]0102_Copy_of_Random_generation_'!$AN118),
  IF('[3]0102_Copy_of_Random_generation_'!$AU118=999, 0, '[3]0102_Copy_of_Random_generation_'!$AU118 - '[3]0102_Copy_of_Random_generation_'!$AV118),
  IF('[3]0102_Copy_of_Random_generation_'!$BC118=999, 0, '[3]0102_Copy_of_Random_generation_'!$BC118 - '[3]0102_Copy_of_Random_generation_'!$BD118)
)</f>
        <v>0</v>
      </c>
      <c r="O118">
        <f>N118*'BGF Values'!$E$14</f>
        <v>0</v>
      </c>
      <c r="P118">
        <f t="shared" si="3"/>
        <v>3889.1448208699999</v>
      </c>
      <c r="Q118">
        <f>P118/'BGF Values'!$C$17</f>
        <v>0.62107071556531457</v>
      </c>
    </row>
    <row r="119" spans="1:17" x14ac:dyDescent="0.3">
      <c r="A119">
        <v>117</v>
      </c>
      <c r="B119">
        <f>IF(Scenarios!$B119="GR5",('BGF Values'!$E$8*Scenarios!C119),IF(Scenarios!$B119="GR20",('BGF Values'!$E$9*Scenarios!C119)))</f>
        <v>469.42894899999999</v>
      </c>
      <c r="C119">
        <f>IF(Scenarios!$B119="GR5",('BGF Values'!$E$8*Scenarios!D119),IF(Scenarios!$B119="GR20",('BGF Values'!$E$9*Scenarios!D119)))</f>
        <v>0</v>
      </c>
      <c r="D119">
        <f>IF(Scenarios!$B119="GR5",('BGF Values'!$E$8*Scenarios!E119),IF(Scenarios!$B119="GR20",('BGF Values'!$E$9*Scenarios!E119)))</f>
        <v>252.98960349999999</v>
      </c>
      <c r="E119">
        <f>IF(Scenarios!$B119="GR5",('BGF Values'!$E$8*Scenarios!F119),IF(Scenarios!$B119="GR20",('BGF Values'!$E$9*Scenarios!F119)))</f>
        <v>460.55539449999998</v>
      </c>
      <c r="F119">
        <f>IF(Scenarios!$G119="BC",('BGF Values'!$E$10*Scenarios!H119),IF(Scenarios!$G119="GS",('BGF Values'!$E$11*Scenarios!H119),IF(Scenarios!$G119="TRE",('BGF Values'!$E$13*Scenarios!H119/10))))</f>
        <v>0</v>
      </c>
      <c r="G119">
        <f>IF(Scenarios!$J119="BC",('BGF Values'!$E$10*Scenarios!K119),IF(Scenarios!$J119="GS",('BGF Values'!$E$11*Scenarios!K119),IF(Scenarios!$J119="TRE",('BGF Values'!$E$13*Scenarios!K119/10))))</f>
        <v>84.441569520000002</v>
      </c>
      <c r="H119">
        <f>IF(Scenarios!$M119="BC",('BGF Values'!$E$10*Scenarios!N119),IF(Scenarios!$M119="GS",('BGF Values'!$E$11*Scenarios!N119),IF(Scenarios!$M119="TRE",('BGF Values'!$E$13*Scenarios!N119/10))))</f>
        <v>66.933810300000005</v>
      </c>
      <c r="I119">
        <f>IF(Scenarios!$P119="BC",('BGF Values'!$E$10*Scenarios!Q119),IF(Scenarios!$P119="GS",('BGF Values'!$E$11*Scenarios!Q119),IF(Scenarios!$P119="TRE",('BGF Values'!$E$13*Scenarios!Q119/10))))</f>
        <v>0</v>
      </c>
      <c r="J119">
        <f>IF(Scenarios!$S119="BC",('BGF Values'!$E$10*Scenarios!T119),IF(Scenarios!$S119="GS",('BGF Values'!$E$11*Scenarios!T119),IF(Scenarios!$S119="TRE",('BGF Values'!$E$13*Scenarios!T119/10))))</f>
        <v>0.97999999999999987</v>
      </c>
      <c r="K119">
        <f>IF(Scenarios!$V119="BC",('BGF Values'!$E$10*Scenarios!W119),IF(Scenarios!$V119="GS",('BGF Values'!$E$11*Scenarios!W119),IF(Scenarios!$V119="TRE",('BGF Values'!$E$13*Scenarios!W119/10))))</f>
        <v>8.5984164799999991</v>
      </c>
      <c r="L119">
        <f t="shared" si="2"/>
        <v>1343.9277433</v>
      </c>
      <c r="M119">
        <f>'BGF Values'!$C$16*'BGF Values'!$E$13</f>
        <v>2430.6851225999999</v>
      </c>
      <c r="N119">
        <f>SUM(
  IF('[3]0102_Copy_of_Random_generation_'!$O119=999, 0, '[3]0102_Copy_of_Random_generation_'!$O119 - '[3]0102_Copy_of_Random_generation_'!$P119),
  IF('[3]0102_Copy_of_Random_generation_'!$W119=999, 0, '[3]0102_Copy_of_Random_generation_'!$W119 - '[3]0102_Copy_of_Random_generation_'!$X119),
  IF('[3]0102_Copy_of_Random_generation_'!$AE119=999, 0, '[3]0102_Copy_of_Random_generation_'!$AE119 - '[3]0102_Copy_of_Random_generation_'!$AF119),
  IF('[3]0102_Copy_of_Random_generation_'!$AM119=999, 0, '[3]0102_Copy_of_Random_generation_'!$AM119 - '[3]0102_Copy_of_Random_generation_'!$AN119),
  IF('[3]0102_Copy_of_Random_generation_'!$AU119=999, 0, '[3]0102_Copy_of_Random_generation_'!$AU119 - '[3]0102_Copy_of_Random_generation_'!$AV119),
  IF('[3]0102_Copy_of_Random_generation_'!$BC119=999, 0, '[3]0102_Copy_of_Random_generation_'!$BC119 - '[3]0102_Copy_of_Random_generation_'!$BD119)
)</f>
        <v>0</v>
      </c>
      <c r="O119">
        <f>N119*'BGF Values'!$E$14</f>
        <v>0</v>
      </c>
      <c r="P119">
        <f t="shared" si="3"/>
        <v>3774.6128658999996</v>
      </c>
      <c r="Q119">
        <f>P119/'BGF Values'!$C$17</f>
        <v>0.60278071956244006</v>
      </c>
    </row>
    <row r="120" spans="1:17" x14ac:dyDescent="0.3">
      <c r="A120">
        <v>118</v>
      </c>
      <c r="B120">
        <f>IF(Scenarios!$B120="GR5",('BGF Values'!$E$8*Scenarios!C120),IF(Scenarios!$B120="GR20",('BGF Values'!$E$9*Scenarios!C120)))</f>
        <v>0</v>
      </c>
      <c r="C120">
        <f>IF(Scenarios!$B120="GR5",('BGF Values'!$E$8*Scenarios!D120),IF(Scenarios!$B120="GR20",('BGF Values'!$E$9*Scenarios!D120)))</f>
        <v>148.33075919999999</v>
      </c>
      <c r="D120">
        <f>IF(Scenarios!$B120="GR5",('BGF Values'!$E$8*Scenarios!E120),IF(Scenarios!$B120="GR20",('BGF Values'!$E$9*Scenarios!E120)))</f>
        <v>0</v>
      </c>
      <c r="E120">
        <f>IF(Scenarios!$B120="GR5",('BGF Values'!$E$8*Scenarios!F120),IF(Scenarios!$B120="GR20",('BGF Values'!$E$9*Scenarios!F120)))</f>
        <v>276.33323669999999</v>
      </c>
      <c r="F120">
        <f>IF(Scenarios!$G120="BC",('BGF Values'!$E$10*Scenarios!H120),IF(Scenarios!$G120="GS",('BGF Values'!$E$11*Scenarios!H120),IF(Scenarios!$G120="TRE",('BGF Values'!$E$13*Scenarios!H120/10))))</f>
        <v>24.60886515</v>
      </c>
      <c r="G120">
        <f>IF(Scenarios!$J120="BC",('BGF Values'!$E$10*Scenarios!K120),IF(Scenarios!$J120="GS",('BGF Values'!$E$11*Scenarios!K120),IF(Scenarios!$J120="TRE",('BGF Values'!$E$13*Scenarios!K120/10))))</f>
        <v>2.94</v>
      </c>
      <c r="H120">
        <f>IF(Scenarios!$M120="BC",('BGF Values'!$E$10*Scenarios!N120),IF(Scenarios!$M120="GS",('BGF Values'!$E$11*Scenarios!N120),IF(Scenarios!$M120="TRE",('BGF Values'!$E$13*Scenarios!N120/10))))</f>
        <v>9.5619729000000007</v>
      </c>
      <c r="I120">
        <f>IF(Scenarios!$P120="BC",('BGF Values'!$E$10*Scenarios!Q120),IF(Scenarios!$P120="GS",('BGF Values'!$E$11*Scenarios!Q120),IF(Scenarios!$P120="TRE",('BGF Values'!$E$13*Scenarios!Q120/10))))</f>
        <v>48.3064398</v>
      </c>
      <c r="J120">
        <f>IF(Scenarios!$S120="BC",('BGF Values'!$E$10*Scenarios!T120),IF(Scenarios!$S120="GS",('BGF Values'!$E$11*Scenarios!T120),IF(Scenarios!$S120="TRE",('BGF Values'!$E$13*Scenarios!T120/10))))</f>
        <v>3.0667199599999999</v>
      </c>
      <c r="K120">
        <f>IF(Scenarios!$V120="BC",('BGF Values'!$E$10*Scenarios!W120),IF(Scenarios!$V120="GS",('BGF Values'!$E$11*Scenarios!W120),IF(Scenarios!$V120="TRE",('BGF Values'!$E$13*Scenarios!W120/10))))</f>
        <v>0.97999999999999987</v>
      </c>
      <c r="L120">
        <f t="shared" si="2"/>
        <v>514.12799370999994</v>
      </c>
      <c r="M120">
        <f>'BGF Values'!$C$16*'BGF Values'!$E$13</f>
        <v>2430.6851225999999</v>
      </c>
      <c r="N120">
        <f>SUM(
  IF('[3]0102_Copy_of_Random_generation_'!$O120=999, 0, '[3]0102_Copy_of_Random_generation_'!$O120 - '[3]0102_Copy_of_Random_generation_'!$P120),
  IF('[3]0102_Copy_of_Random_generation_'!$W120=999, 0, '[3]0102_Copy_of_Random_generation_'!$W120 - '[3]0102_Copy_of_Random_generation_'!$X120),
  IF('[3]0102_Copy_of_Random_generation_'!$AE120=999, 0, '[3]0102_Copy_of_Random_generation_'!$AE120 - '[3]0102_Copy_of_Random_generation_'!$AF120),
  IF('[3]0102_Copy_of_Random_generation_'!$AM120=999, 0, '[3]0102_Copy_of_Random_generation_'!$AM120 - '[3]0102_Copy_of_Random_generation_'!$AN120),
  IF('[3]0102_Copy_of_Random_generation_'!$AU120=999, 0, '[3]0102_Copy_of_Random_generation_'!$AU120 - '[3]0102_Copy_of_Random_generation_'!$AV120),
  IF('[3]0102_Copy_of_Random_generation_'!$BC120=999, 0, '[3]0102_Copy_of_Random_generation_'!$BC120 - '[3]0102_Copy_of_Random_generation_'!$BD120)
)</f>
        <v>1</v>
      </c>
      <c r="O120">
        <f>N120*'BGF Values'!$E$14</f>
        <v>50</v>
      </c>
      <c r="P120">
        <f t="shared" si="3"/>
        <v>2994.8131163099997</v>
      </c>
      <c r="Q120">
        <f>P120/'BGF Values'!$C$17</f>
        <v>0.47825185504790796</v>
      </c>
    </row>
    <row r="121" spans="1:17" x14ac:dyDescent="0.3">
      <c r="A121">
        <v>119</v>
      </c>
      <c r="B121">
        <f>IF(Scenarios!$B121="GR5",('BGF Values'!$E$8*Scenarios!C121),IF(Scenarios!$B121="GR20",('BGF Values'!$E$9*Scenarios!C121)))</f>
        <v>281.65736939999999</v>
      </c>
      <c r="C121">
        <f>IF(Scenarios!$B121="GR5",('BGF Values'!$E$8*Scenarios!D121),IF(Scenarios!$B121="GR20",('BGF Values'!$E$9*Scenarios!D121)))</f>
        <v>0</v>
      </c>
      <c r="D121">
        <f>IF(Scenarios!$B121="GR5",('BGF Values'!$E$8*Scenarios!E121),IF(Scenarios!$B121="GR20",('BGF Values'!$E$9*Scenarios!E121)))</f>
        <v>0</v>
      </c>
      <c r="E121">
        <f>IF(Scenarios!$B121="GR5",('BGF Values'!$E$8*Scenarios!F121),IF(Scenarios!$B121="GR20",('BGF Values'!$E$9*Scenarios!F121)))</f>
        <v>0</v>
      </c>
      <c r="F121">
        <f>IF(Scenarios!$G121="BC",('BGF Values'!$E$10*Scenarios!H121),IF(Scenarios!$G121="GS",('BGF Values'!$E$11*Scenarios!H121),IF(Scenarios!$G121="TRE",('BGF Values'!$E$13*Scenarios!H121/10))))</f>
        <v>32.8118202</v>
      </c>
      <c r="G121">
        <f>IF(Scenarios!$J121="BC",('BGF Values'!$E$10*Scenarios!K121),IF(Scenarios!$J121="GS",('BGF Values'!$E$11*Scenarios!K121),IF(Scenarios!$J121="TRE",('BGF Values'!$E$13*Scenarios!K121/10))))</f>
        <v>60.315406800000005</v>
      </c>
      <c r="H121">
        <f>IF(Scenarios!$M121="BC",('BGF Values'!$E$10*Scenarios!N121),IF(Scenarios!$M121="GS",('BGF Values'!$E$11*Scenarios!N121),IF(Scenarios!$M121="TRE",('BGF Values'!$E$13*Scenarios!N121/10))))</f>
        <v>66.933810300000005</v>
      </c>
      <c r="I121">
        <f>IF(Scenarios!$P121="BC",('BGF Values'!$E$10*Scenarios!Q121),IF(Scenarios!$P121="GS",('BGF Values'!$E$11*Scenarios!Q121),IF(Scenarios!$P121="TRE",('BGF Values'!$E$13*Scenarios!Q121/10))))</f>
        <v>9.6612879599999992</v>
      </c>
      <c r="J121">
        <f>IF(Scenarios!$S121="BC",('BGF Values'!$E$10*Scenarios!T121),IF(Scenarios!$S121="GS",('BGF Values'!$E$11*Scenarios!T121),IF(Scenarios!$S121="TRE",('BGF Values'!$E$13*Scenarios!T121/10))))</f>
        <v>42.934079439999998</v>
      </c>
      <c r="K121">
        <f>IF(Scenarios!$V121="BC",('BGF Values'!$E$10*Scenarios!W121),IF(Scenarios!$V121="GS",('BGF Values'!$E$11*Scenarios!W121),IF(Scenarios!$V121="TRE",('BGF Values'!$E$13*Scenarios!W121/10))))</f>
        <v>2.94</v>
      </c>
      <c r="L121">
        <f t="shared" si="2"/>
        <v>497.25377409999999</v>
      </c>
      <c r="M121">
        <f>'BGF Values'!$C$16*'BGF Values'!$E$13</f>
        <v>2430.6851225999999</v>
      </c>
      <c r="N121">
        <f>SUM(
  IF('[3]0102_Copy_of_Random_generation_'!$O121=999, 0, '[3]0102_Copy_of_Random_generation_'!$O121 - '[3]0102_Copy_of_Random_generation_'!$P121),
  IF('[3]0102_Copy_of_Random_generation_'!$W121=999, 0, '[3]0102_Copy_of_Random_generation_'!$W121 - '[3]0102_Copy_of_Random_generation_'!$X121),
  IF('[3]0102_Copy_of_Random_generation_'!$AE121=999, 0, '[3]0102_Copy_of_Random_generation_'!$AE121 - '[3]0102_Copy_of_Random_generation_'!$AF121),
  IF('[3]0102_Copy_of_Random_generation_'!$AM121=999, 0, '[3]0102_Copy_of_Random_generation_'!$AM121 - '[3]0102_Copy_of_Random_generation_'!$AN121),
  IF('[3]0102_Copy_of_Random_generation_'!$AU121=999, 0, '[3]0102_Copy_of_Random_generation_'!$AU121 - '[3]0102_Copy_of_Random_generation_'!$AV121),
  IF('[3]0102_Copy_of_Random_generation_'!$BC121=999, 0, '[3]0102_Copy_of_Random_generation_'!$BC121 - '[3]0102_Copy_of_Random_generation_'!$BD121)
)</f>
        <v>2</v>
      </c>
      <c r="O121">
        <f>N121*'BGF Values'!$E$14</f>
        <v>100</v>
      </c>
      <c r="P121">
        <f t="shared" si="3"/>
        <v>3027.9388967</v>
      </c>
      <c r="Q121">
        <f>P121/'BGF Values'!$C$17</f>
        <v>0.48354182317151068</v>
      </c>
    </row>
    <row r="122" spans="1:17" x14ac:dyDescent="0.3">
      <c r="A122">
        <v>120</v>
      </c>
      <c r="B122">
        <f>IF(Scenarios!$B122="GR5",('BGF Values'!$E$8*Scenarios!C122),IF(Scenarios!$B122="GR20",('BGF Values'!$E$9*Scenarios!C122)))</f>
        <v>281.65736939999999</v>
      </c>
      <c r="C122">
        <f>IF(Scenarios!$B122="GR5",('BGF Values'!$E$8*Scenarios!D122),IF(Scenarios!$B122="GR20",('BGF Values'!$E$9*Scenarios!D122)))</f>
        <v>148.33075919999999</v>
      </c>
      <c r="D122">
        <f>IF(Scenarios!$B122="GR5",('BGF Values'!$E$8*Scenarios!E122),IF(Scenarios!$B122="GR20",('BGF Values'!$E$9*Scenarios!E122)))</f>
        <v>0</v>
      </c>
      <c r="E122">
        <f>IF(Scenarios!$B122="GR5",('BGF Values'!$E$8*Scenarios!F122),IF(Scenarios!$B122="GR20",('BGF Values'!$E$9*Scenarios!F122)))</f>
        <v>276.33323669999999</v>
      </c>
      <c r="F122">
        <f>IF(Scenarios!$G122="BC",('BGF Values'!$E$10*Scenarios!H122),IF(Scenarios!$G122="GS",('BGF Values'!$E$11*Scenarios!H122),IF(Scenarios!$G122="TRE",('BGF Values'!$E$13*Scenarios!H122/10))))</f>
        <v>106.63841565000001</v>
      </c>
      <c r="G122">
        <f>IF(Scenarios!$J122="BC",('BGF Values'!$E$10*Scenarios!K122),IF(Scenarios!$J122="GS",('BGF Values'!$E$11*Scenarios!K122),IF(Scenarios!$J122="TRE",('BGF Values'!$E$13*Scenarios!K122/10))))</f>
        <v>20.105135600000001</v>
      </c>
      <c r="H122">
        <f>IF(Scenarios!$M122="BC",('BGF Values'!$E$10*Scenarios!N122),IF(Scenarios!$M122="GS",('BGF Values'!$E$11*Scenarios!N122),IF(Scenarios!$M122="TRE",('BGF Values'!$E$13*Scenarios!N122/10))))</f>
        <v>22.311270100000002</v>
      </c>
      <c r="I122">
        <f>IF(Scenarios!$P122="BC",('BGF Values'!$E$10*Scenarios!Q122),IF(Scenarios!$P122="GS",('BGF Values'!$E$11*Scenarios!Q122),IF(Scenarios!$P122="TRE",('BGF Values'!$E$13*Scenarios!Q122/10))))</f>
        <v>3.22042932</v>
      </c>
      <c r="J122">
        <f>IF(Scenarios!$S122="BC",('BGF Values'!$E$10*Scenarios!T122),IF(Scenarios!$S122="GS",('BGF Values'!$E$11*Scenarios!T122),IF(Scenarios!$S122="TRE",('BGF Values'!$E$13*Scenarios!T122/10))))</f>
        <v>42.934079439999998</v>
      </c>
      <c r="K122">
        <f>IF(Scenarios!$V122="BC",('BGF Values'!$E$10*Scenarios!W122),IF(Scenarios!$V122="GS",('BGF Values'!$E$11*Scenarios!W122),IF(Scenarios!$V122="TRE",('BGF Values'!$E$13*Scenarios!W122/10))))</f>
        <v>30.094457680000001</v>
      </c>
      <c r="L122">
        <f t="shared" si="2"/>
        <v>931.62515309000014</v>
      </c>
      <c r="M122">
        <f>'BGF Values'!$C$16*'BGF Values'!$E$13</f>
        <v>2430.6851225999999</v>
      </c>
      <c r="N122">
        <f>SUM(
  IF('[3]0102_Copy_of_Random_generation_'!$O122=999, 0, '[3]0102_Copy_of_Random_generation_'!$O122 - '[3]0102_Copy_of_Random_generation_'!$P122),
  IF('[3]0102_Copy_of_Random_generation_'!$W122=999, 0, '[3]0102_Copy_of_Random_generation_'!$W122 - '[3]0102_Copy_of_Random_generation_'!$X122),
  IF('[3]0102_Copy_of_Random_generation_'!$AE122=999, 0, '[3]0102_Copy_of_Random_generation_'!$AE122 - '[3]0102_Copy_of_Random_generation_'!$AF122),
  IF('[3]0102_Copy_of_Random_generation_'!$AM122=999, 0, '[3]0102_Copy_of_Random_generation_'!$AM122 - '[3]0102_Copy_of_Random_generation_'!$AN122),
  IF('[3]0102_Copy_of_Random_generation_'!$AU122=999, 0, '[3]0102_Copy_of_Random_generation_'!$AU122 - '[3]0102_Copy_of_Random_generation_'!$AV122),
  IF('[3]0102_Copy_of_Random_generation_'!$BC122=999, 0, '[3]0102_Copy_of_Random_generation_'!$BC122 - '[3]0102_Copy_of_Random_generation_'!$BD122)
)</f>
        <v>0</v>
      </c>
      <c r="O122">
        <f>N122*'BGF Values'!$E$14</f>
        <v>0</v>
      </c>
      <c r="P122">
        <f t="shared" si="3"/>
        <v>3362.3102756899998</v>
      </c>
      <c r="Q122">
        <f>P122/'BGF Values'!$C$17</f>
        <v>0.53693872176461188</v>
      </c>
    </row>
    <row r="123" spans="1:17" x14ac:dyDescent="0.3">
      <c r="A123">
        <v>121</v>
      </c>
      <c r="B123">
        <f>IF(Scenarios!$B123="GR5",('BGF Values'!$E$8*Scenarios!C123),IF(Scenarios!$B123="GR20",('BGF Values'!$E$9*Scenarios!C123)))</f>
        <v>0</v>
      </c>
      <c r="C123">
        <f>IF(Scenarios!$B123="GR5",('BGF Values'!$E$8*Scenarios!D123),IF(Scenarios!$B123="GR20",('BGF Values'!$E$9*Scenarios!D123)))</f>
        <v>0</v>
      </c>
      <c r="D123">
        <f>IF(Scenarios!$B123="GR5",('BGF Values'!$E$8*Scenarios!E123),IF(Scenarios!$B123="GR20",('BGF Values'!$E$9*Scenarios!E123)))</f>
        <v>0</v>
      </c>
      <c r="E123">
        <f>IF(Scenarios!$B123="GR5",('BGF Values'!$E$8*Scenarios!F123),IF(Scenarios!$B123="GR20",('BGF Values'!$E$9*Scenarios!F123)))</f>
        <v>460.55539449999998</v>
      </c>
      <c r="F123">
        <f>IF(Scenarios!$G123="BC",('BGF Values'!$E$10*Scenarios!H123),IF(Scenarios!$G123="GS",('BGF Values'!$E$11*Scenarios!H123),IF(Scenarios!$G123="TRE",('BGF Values'!$E$13*Scenarios!H123/10))))</f>
        <v>10.9372734</v>
      </c>
      <c r="G123">
        <f>IF(Scenarios!$J123="BC",('BGF Values'!$E$10*Scenarios!K123),IF(Scenarios!$J123="GS",('BGF Values'!$E$11*Scenarios!K123),IF(Scenarios!$J123="TRE",('BGF Values'!$E$13*Scenarios!K123/10))))</f>
        <v>1.9599999999999997</v>
      </c>
      <c r="H123">
        <f>IF(Scenarios!$M123="BC",('BGF Values'!$E$10*Scenarios!N123),IF(Scenarios!$M123="GS",('BGF Values'!$E$11*Scenarios!N123),IF(Scenarios!$M123="TRE",('BGF Values'!$E$13*Scenarios!N123/10))))</f>
        <v>9.5619729000000007</v>
      </c>
      <c r="I123">
        <f>IF(Scenarios!$P123="BC",('BGF Values'!$E$10*Scenarios!Q123),IF(Scenarios!$P123="GS",('BGF Values'!$E$11*Scenarios!Q123),IF(Scenarios!$P123="TRE",('BGF Values'!$E$13*Scenarios!Q123/10))))</f>
        <v>1.9599999999999997</v>
      </c>
      <c r="J123">
        <f>IF(Scenarios!$S123="BC",('BGF Values'!$E$10*Scenarios!T123),IF(Scenarios!$S123="GS",('BGF Values'!$E$11*Scenarios!T123),IF(Scenarios!$S123="TRE",('BGF Values'!$E$13*Scenarios!T123/10))))</f>
        <v>0.97999999999999987</v>
      </c>
      <c r="K123">
        <f>IF(Scenarios!$V123="BC",('BGF Values'!$E$10*Scenarios!W123),IF(Scenarios!$V123="GS",('BGF Values'!$E$11*Scenarios!W123),IF(Scenarios!$V123="TRE",('BGF Values'!$E$13*Scenarios!W123/10))))</f>
        <v>0.97999999999999987</v>
      </c>
      <c r="L123">
        <f t="shared" si="2"/>
        <v>486.93464079999995</v>
      </c>
      <c r="M123">
        <f>'BGF Values'!$C$16*'BGF Values'!$E$13</f>
        <v>2430.6851225999999</v>
      </c>
      <c r="N123">
        <f>SUM(
  IF('[3]0102_Copy_of_Random_generation_'!$O123=999, 0, '[3]0102_Copy_of_Random_generation_'!$O123 - '[3]0102_Copy_of_Random_generation_'!$P123),
  IF('[3]0102_Copy_of_Random_generation_'!$W123=999, 0, '[3]0102_Copy_of_Random_generation_'!$W123 - '[3]0102_Copy_of_Random_generation_'!$X123),
  IF('[3]0102_Copy_of_Random_generation_'!$AE123=999, 0, '[3]0102_Copy_of_Random_generation_'!$AE123 - '[3]0102_Copy_of_Random_generation_'!$AF123),
  IF('[3]0102_Copy_of_Random_generation_'!$AM123=999, 0, '[3]0102_Copy_of_Random_generation_'!$AM123 - '[3]0102_Copy_of_Random_generation_'!$AN123),
  IF('[3]0102_Copy_of_Random_generation_'!$AU123=999, 0, '[3]0102_Copy_of_Random_generation_'!$AU123 - '[3]0102_Copy_of_Random_generation_'!$AV123),
  IF('[3]0102_Copy_of_Random_generation_'!$BC123=999, 0, '[3]0102_Copy_of_Random_generation_'!$BC123 - '[3]0102_Copy_of_Random_generation_'!$BD123)
)</f>
        <v>3</v>
      </c>
      <c r="O123">
        <f>N123*'BGF Values'!$E$14</f>
        <v>150</v>
      </c>
      <c r="P123">
        <f t="shared" si="3"/>
        <v>3067.6197634</v>
      </c>
      <c r="Q123">
        <f>P123/'BGF Values'!$C$17</f>
        <v>0.48987859524113703</v>
      </c>
    </row>
    <row r="124" spans="1:17" x14ac:dyDescent="0.3">
      <c r="A124">
        <v>122</v>
      </c>
      <c r="B124">
        <f>IF(Scenarios!$B124="GR5",('BGF Values'!$E$8*Scenarios!C124),IF(Scenarios!$B124="GR20",('BGF Values'!$E$9*Scenarios!C124)))</f>
        <v>0</v>
      </c>
      <c r="C124">
        <f>IF(Scenarios!$B124="GR5",('BGF Values'!$E$8*Scenarios!D124),IF(Scenarios!$B124="GR20",('BGF Values'!$E$9*Scenarios!D124)))</f>
        <v>247.21793199999999</v>
      </c>
      <c r="D124">
        <f>IF(Scenarios!$B124="GR5",('BGF Values'!$E$8*Scenarios!E124),IF(Scenarios!$B124="GR20",('BGF Values'!$E$9*Scenarios!E124)))</f>
        <v>252.98960349999999</v>
      </c>
      <c r="E124">
        <f>IF(Scenarios!$B124="GR5",('BGF Values'!$E$8*Scenarios!F124),IF(Scenarios!$B124="GR20",('BGF Values'!$E$9*Scenarios!F124)))</f>
        <v>460.55539449999998</v>
      </c>
      <c r="F124">
        <f>IF(Scenarios!$G124="BC",('BGF Values'!$E$10*Scenarios!H124),IF(Scenarios!$G124="GS",('BGF Values'!$E$11*Scenarios!H124),IF(Scenarios!$G124="TRE",('BGF Values'!$E$13*Scenarios!H124/10))))</f>
        <v>57.420685349999999</v>
      </c>
      <c r="G124">
        <f>IF(Scenarios!$J124="BC",('BGF Values'!$E$10*Scenarios!K124),IF(Scenarios!$J124="GS",('BGF Values'!$E$11*Scenarios!K124),IF(Scenarios!$J124="TRE",('BGF Values'!$E$13*Scenarios!K124/10))))</f>
        <v>8.0420542400000006</v>
      </c>
      <c r="H124">
        <f>IF(Scenarios!$M124="BC",('BGF Values'!$E$10*Scenarios!N124),IF(Scenarios!$M124="GS",('BGF Values'!$E$11*Scenarios!N124),IF(Scenarios!$M124="TRE",('BGF Values'!$E$13*Scenarios!N124/10))))</f>
        <v>0</v>
      </c>
      <c r="I124">
        <f>IF(Scenarios!$P124="BC",('BGF Values'!$E$10*Scenarios!Q124),IF(Scenarios!$P124="GS",('BGF Values'!$E$11*Scenarios!Q124),IF(Scenarios!$P124="TRE",('BGF Values'!$E$13*Scenarios!Q124/10))))</f>
        <v>9.6612879599999992</v>
      </c>
      <c r="J124">
        <f>IF(Scenarios!$S124="BC",('BGF Values'!$E$10*Scenarios!T124),IF(Scenarios!$S124="GS",('BGF Values'!$E$11*Scenarios!T124),IF(Scenarios!$S124="TRE",('BGF Values'!$E$13*Scenarios!T124/10))))</f>
        <v>82.801438919999995</v>
      </c>
      <c r="K124">
        <f>IF(Scenarios!$V124="BC",('BGF Values'!$E$10*Scenarios!W124),IF(Scenarios!$V124="GS",('BGF Values'!$E$11*Scenarios!W124),IF(Scenarios!$V124="TRE",('BGF Values'!$E$13*Scenarios!W124/10))))</f>
        <v>1.9599999999999997</v>
      </c>
      <c r="L124">
        <f t="shared" si="2"/>
        <v>1120.6483964699999</v>
      </c>
      <c r="M124">
        <f>'BGF Values'!$C$16*'BGF Values'!$E$13</f>
        <v>2430.6851225999999</v>
      </c>
      <c r="N124">
        <f>SUM(
  IF('[3]0102_Copy_of_Random_generation_'!$O124=999, 0, '[3]0102_Copy_of_Random_generation_'!$O124 - '[3]0102_Copy_of_Random_generation_'!$P124),
  IF('[3]0102_Copy_of_Random_generation_'!$W124=999, 0, '[3]0102_Copy_of_Random_generation_'!$W124 - '[3]0102_Copy_of_Random_generation_'!$X124),
  IF('[3]0102_Copy_of_Random_generation_'!$AE124=999, 0, '[3]0102_Copy_of_Random_generation_'!$AE124 - '[3]0102_Copy_of_Random_generation_'!$AF124),
  IF('[3]0102_Copy_of_Random_generation_'!$AM124=999, 0, '[3]0102_Copy_of_Random_generation_'!$AM124 - '[3]0102_Copy_of_Random_generation_'!$AN124),
  IF('[3]0102_Copy_of_Random_generation_'!$AU124=999, 0, '[3]0102_Copy_of_Random_generation_'!$AU124 - '[3]0102_Copy_of_Random_generation_'!$AV124),
  IF('[3]0102_Copy_of_Random_generation_'!$BC124=999, 0, '[3]0102_Copy_of_Random_generation_'!$BC124 - '[3]0102_Copy_of_Random_generation_'!$BD124)
)</f>
        <v>2</v>
      </c>
      <c r="O124">
        <f>N124*'BGF Values'!$E$14</f>
        <v>100</v>
      </c>
      <c r="P124">
        <f t="shared" si="3"/>
        <v>3651.33351907</v>
      </c>
      <c r="Q124">
        <f>P124/'BGF Values'!$C$17</f>
        <v>0.58309382291121048</v>
      </c>
    </row>
    <row r="125" spans="1:17" x14ac:dyDescent="0.3">
      <c r="A125">
        <v>123</v>
      </c>
      <c r="B125">
        <f>IF(Scenarios!$B125="GR5",('BGF Values'!$E$8*Scenarios!C125),IF(Scenarios!$B125="GR20",('BGF Values'!$E$9*Scenarios!C125)))</f>
        <v>0</v>
      </c>
      <c r="C125">
        <f>IF(Scenarios!$B125="GR5",('BGF Values'!$E$8*Scenarios!D125),IF(Scenarios!$B125="GR20",('BGF Values'!$E$9*Scenarios!D125)))</f>
        <v>247.21793199999999</v>
      </c>
      <c r="D125">
        <f>IF(Scenarios!$B125="GR5",('BGF Values'!$E$8*Scenarios!E125),IF(Scenarios!$B125="GR20",('BGF Values'!$E$9*Scenarios!E125)))</f>
        <v>0</v>
      </c>
      <c r="E125">
        <f>IF(Scenarios!$B125="GR5",('BGF Values'!$E$8*Scenarios!F125),IF(Scenarios!$B125="GR20",('BGF Values'!$E$9*Scenarios!F125)))</f>
        <v>460.55539449999998</v>
      </c>
      <c r="F125">
        <f>IF(Scenarios!$G125="BC",('BGF Values'!$E$10*Scenarios!H125),IF(Scenarios!$G125="GS",('BGF Values'!$E$11*Scenarios!H125),IF(Scenarios!$G125="TRE",('BGF Values'!$E$13*Scenarios!H125/10))))</f>
        <v>49.217730299999999</v>
      </c>
      <c r="G125">
        <f>IF(Scenarios!$J125="BC",('BGF Values'!$E$10*Scenarios!K125),IF(Scenarios!$J125="GS",('BGF Values'!$E$11*Scenarios!K125),IF(Scenarios!$J125="TRE",('BGF Values'!$E$13*Scenarios!K125/10))))</f>
        <v>18.094622040000001</v>
      </c>
      <c r="H125">
        <f>IF(Scenarios!$M125="BC",('BGF Values'!$E$10*Scenarios!N125),IF(Scenarios!$M125="GS",('BGF Values'!$E$11*Scenarios!N125),IF(Scenarios!$M125="TRE",('BGF Values'!$E$13*Scenarios!N125/10))))</f>
        <v>44.622540200000003</v>
      </c>
      <c r="I125">
        <f>IF(Scenarios!$P125="BC",('BGF Values'!$E$10*Scenarios!Q125),IF(Scenarios!$P125="GS",('BGF Values'!$E$11*Scenarios!Q125),IF(Scenarios!$P125="TRE",('BGF Values'!$E$13*Scenarios!Q125/10))))</f>
        <v>57.967727759999995</v>
      </c>
      <c r="J125">
        <f>IF(Scenarios!$S125="BC",('BGF Values'!$E$10*Scenarios!T125),IF(Scenarios!$S125="GS",('BGF Values'!$E$11*Scenarios!T125),IF(Scenarios!$S125="TRE",('BGF Values'!$E$13*Scenarios!T125/10))))</f>
        <v>36.800639519999997</v>
      </c>
      <c r="K125">
        <f>IF(Scenarios!$V125="BC",('BGF Values'!$E$10*Scenarios!W125),IF(Scenarios!$V125="GS",('BGF Values'!$E$11*Scenarios!W125),IF(Scenarios!$V125="TRE",('BGF Values'!$E$13*Scenarios!W125/10))))</f>
        <v>51.590498879999998</v>
      </c>
      <c r="L125">
        <f t="shared" si="2"/>
        <v>966.06708519999995</v>
      </c>
      <c r="M125">
        <f>'BGF Values'!$C$16*'BGF Values'!$E$13</f>
        <v>2430.6851225999999</v>
      </c>
      <c r="N125">
        <f>SUM(
  IF('[3]0102_Copy_of_Random_generation_'!$O125=999, 0, '[3]0102_Copy_of_Random_generation_'!$O125 - '[3]0102_Copy_of_Random_generation_'!$P125),
  IF('[3]0102_Copy_of_Random_generation_'!$W125=999, 0, '[3]0102_Copy_of_Random_generation_'!$W125 - '[3]0102_Copy_of_Random_generation_'!$X125),
  IF('[3]0102_Copy_of_Random_generation_'!$AE125=999, 0, '[3]0102_Copy_of_Random_generation_'!$AE125 - '[3]0102_Copy_of_Random_generation_'!$AF125),
  IF('[3]0102_Copy_of_Random_generation_'!$AM125=999, 0, '[3]0102_Copy_of_Random_generation_'!$AM125 - '[3]0102_Copy_of_Random_generation_'!$AN125),
  IF('[3]0102_Copy_of_Random_generation_'!$AU125=999, 0, '[3]0102_Copy_of_Random_generation_'!$AU125 - '[3]0102_Copy_of_Random_generation_'!$AV125),
  IF('[3]0102_Copy_of_Random_generation_'!$BC125=999, 0, '[3]0102_Copy_of_Random_generation_'!$BC125 - '[3]0102_Copy_of_Random_generation_'!$BD125)
)</f>
        <v>0</v>
      </c>
      <c r="O125">
        <f>N125*'BGF Values'!$E$14</f>
        <v>0</v>
      </c>
      <c r="P125">
        <f t="shared" si="3"/>
        <v>3396.7522077999997</v>
      </c>
      <c r="Q125">
        <f>P125/'BGF Values'!$C$17</f>
        <v>0.54243887061641649</v>
      </c>
    </row>
    <row r="126" spans="1:17" x14ac:dyDescent="0.3">
      <c r="A126">
        <v>124</v>
      </c>
      <c r="B126">
        <f>IF(Scenarios!$B126="GR5",('BGF Values'!$E$8*Scenarios!C126),IF(Scenarios!$B126="GR20",('BGF Values'!$E$9*Scenarios!C126)))</f>
        <v>0</v>
      </c>
      <c r="C126">
        <f>IF(Scenarios!$B126="GR5",('BGF Values'!$E$8*Scenarios!D126),IF(Scenarios!$B126="GR20",('BGF Values'!$E$9*Scenarios!D126)))</f>
        <v>0</v>
      </c>
      <c r="D126">
        <f>IF(Scenarios!$B126="GR5",('BGF Values'!$E$8*Scenarios!E126),IF(Scenarios!$B126="GR20",('BGF Values'!$E$9*Scenarios!E126)))</f>
        <v>151.79376209999998</v>
      </c>
      <c r="E126">
        <f>IF(Scenarios!$B126="GR5",('BGF Values'!$E$8*Scenarios!F126),IF(Scenarios!$B126="GR20",('BGF Values'!$E$9*Scenarios!F126)))</f>
        <v>0</v>
      </c>
      <c r="F126">
        <f>IF(Scenarios!$G126="BC",('BGF Values'!$E$10*Scenarios!H126),IF(Scenarios!$G126="GS",('BGF Values'!$E$11*Scenarios!H126),IF(Scenarios!$G126="TRE",('BGF Values'!$E$13*Scenarios!H126/10))))</f>
        <v>10.9372734</v>
      </c>
      <c r="G126">
        <f>IF(Scenarios!$J126="BC",('BGF Values'!$E$10*Scenarios!K126),IF(Scenarios!$J126="GS",('BGF Values'!$E$11*Scenarios!K126),IF(Scenarios!$J126="TRE",('BGF Values'!$E$13*Scenarios!K126/10))))</f>
        <v>4.0210271200000003</v>
      </c>
      <c r="H126">
        <f>IF(Scenarios!$M126="BC",('BGF Values'!$E$10*Scenarios!N126),IF(Scenarios!$M126="GS",('BGF Values'!$E$11*Scenarios!N126),IF(Scenarios!$M126="TRE",('BGF Values'!$E$13*Scenarios!N126/10))))</f>
        <v>57.371837400000004</v>
      </c>
      <c r="I126">
        <f>IF(Scenarios!$P126="BC",('BGF Values'!$E$10*Scenarios!Q126),IF(Scenarios!$P126="GS",('BGF Values'!$E$11*Scenarios!Q126),IF(Scenarios!$P126="TRE",('BGF Values'!$E$13*Scenarios!Q126/10))))</f>
        <v>0</v>
      </c>
      <c r="J126">
        <f>IF(Scenarios!$S126="BC",('BGF Values'!$E$10*Scenarios!T126),IF(Scenarios!$S126="GS",('BGF Values'!$E$11*Scenarios!T126),IF(Scenarios!$S126="TRE",('BGF Values'!$E$13*Scenarios!T126/10))))</f>
        <v>110.40191855999998</v>
      </c>
      <c r="K126">
        <f>IF(Scenarios!$V126="BC",('BGF Values'!$E$10*Scenarios!W126),IF(Scenarios!$V126="GS",('BGF Values'!$E$11*Scenarios!W126),IF(Scenarios!$V126="TRE",('BGF Values'!$E$13*Scenarios!W126/10))))</f>
        <v>83.834560679999996</v>
      </c>
      <c r="L126">
        <f t="shared" si="2"/>
        <v>418.36037925999995</v>
      </c>
      <c r="M126">
        <f>'BGF Values'!$C$16*'BGF Values'!$E$13</f>
        <v>2430.6851225999999</v>
      </c>
      <c r="N126">
        <f>SUM(
  IF('[3]0102_Copy_of_Random_generation_'!$O126=999, 0, '[3]0102_Copy_of_Random_generation_'!$O126 - '[3]0102_Copy_of_Random_generation_'!$P126),
  IF('[3]0102_Copy_of_Random_generation_'!$W126=999, 0, '[3]0102_Copy_of_Random_generation_'!$W126 - '[3]0102_Copy_of_Random_generation_'!$X126),
  IF('[3]0102_Copy_of_Random_generation_'!$AE126=999, 0, '[3]0102_Copy_of_Random_generation_'!$AE126 - '[3]0102_Copy_of_Random_generation_'!$AF126),
  IF('[3]0102_Copy_of_Random_generation_'!$AM126=999, 0, '[3]0102_Copy_of_Random_generation_'!$AM126 - '[3]0102_Copy_of_Random_generation_'!$AN126),
  IF('[3]0102_Copy_of_Random_generation_'!$AU126=999, 0, '[3]0102_Copy_of_Random_generation_'!$AU126 - '[3]0102_Copy_of_Random_generation_'!$AV126),
  IF('[3]0102_Copy_of_Random_generation_'!$BC126=999, 0, '[3]0102_Copy_of_Random_generation_'!$BC126 - '[3]0102_Copy_of_Random_generation_'!$BD126)
)</f>
        <v>0</v>
      </c>
      <c r="O126">
        <f>N126*'BGF Values'!$E$14</f>
        <v>0</v>
      </c>
      <c r="P126">
        <f t="shared" si="3"/>
        <v>2849.0455018599996</v>
      </c>
      <c r="Q126">
        <f>P126/'BGF Values'!$C$17</f>
        <v>0.45497373073458952</v>
      </c>
    </row>
    <row r="127" spans="1:17" x14ac:dyDescent="0.3">
      <c r="A127">
        <v>125</v>
      </c>
      <c r="B127">
        <f>IF(Scenarios!$B127="GR5",('BGF Values'!$E$8*Scenarios!C127),IF(Scenarios!$B127="GR20",('BGF Values'!$E$9*Scenarios!C127)))</f>
        <v>469.42894899999999</v>
      </c>
      <c r="C127">
        <f>IF(Scenarios!$B127="GR5",('BGF Values'!$E$8*Scenarios!D127),IF(Scenarios!$B127="GR20",('BGF Values'!$E$9*Scenarios!D127)))</f>
        <v>0</v>
      </c>
      <c r="D127">
        <f>IF(Scenarios!$B127="GR5",('BGF Values'!$E$8*Scenarios!E127),IF(Scenarios!$B127="GR20",('BGF Values'!$E$9*Scenarios!E127)))</f>
        <v>252.98960349999999</v>
      </c>
      <c r="E127">
        <f>IF(Scenarios!$B127="GR5",('BGF Values'!$E$8*Scenarios!F127),IF(Scenarios!$B127="GR20",('BGF Values'!$E$9*Scenarios!F127)))</f>
        <v>0</v>
      </c>
      <c r="F127">
        <f>IF(Scenarios!$G127="BC",('BGF Values'!$E$10*Scenarios!H127),IF(Scenarios!$G127="GS",('BGF Values'!$E$11*Scenarios!H127),IF(Scenarios!$G127="TRE",('BGF Values'!$E$13*Scenarios!H127/10))))</f>
        <v>21.874546800000001</v>
      </c>
      <c r="G127">
        <f>IF(Scenarios!$J127="BC",('BGF Values'!$E$10*Scenarios!K127),IF(Scenarios!$J127="GS",('BGF Values'!$E$11*Scenarios!K127),IF(Scenarios!$J127="TRE",('BGF Values'!$E$13*Scenarios!K127/10))))</f>
        <v>12.06308136</v>
      </c>
      <c r="H127">
        <f>IF(Scenarios!$M127="BC",('BGF Values'!$E$10*Scenarios!N127),IF(Scenarios!$M127="GS",('BGF Values'!$E$11*Scenarios!N127),IF(Scenarios!$M127="TRE",('BGF Values'!$E$13*Scenarios!N127/10))))</f>
        <v>25.498594400000002</v>
      </c>
      <c r="I127">
        <f>IF(Scenarios!$P127="BC",('BGF Values'!$E$10*Scenarios!Q127),IF(Scenarios!$P127="GS",('BGF Values'!$E$11*Scenarios!Q127),IF(Scenarios!$P127="TRE",('BGF Values'!$E$13*Scenarios!Q127/10))))</f>
        <v>25.76343456</v>
      </c>
      <c r="J127">
        <f>IF(Scenarios!$S127="BC",('BGF Values'!$E$10*Scenarios!T127),IF(Scenarios!$S127="GS",('BGF Values'!$E$11*Scenarios!T127),IF(Scenarios!$S127="TRE",('BGF Values'!$E$13*Scenarios!T127/10))))</f>
        <v>9.2001598799999993</v>
      </c>
      <c r="K127">
        <f>IF(Scenarios!$V127="BC",('BGF Values'!$E$10*Scenarios!W127),IF(Scenarios!$V127="GS",('BGF Values'!$E$11*Scenarios!W127),IF(Scenarios!$V127="TRE",('BGF Values'!$E$13*Scenarios!W127/10))))</f>
        <v>4.2992082399999996</v>
      </c>
      <c r="L127">
        <f t="shared" si="2"/>
        <v>821.11757773999989</v>
      </c>
      <c r="M127">
        <f>'BGF Values'!$C$16*'BGF Values'!$E$13</f>
        <v>2430.6851225999999</v>
      </c>
      <c r="N127">
        <f>SUM(
  IF('[3]0102_Copy_of_Random_generation_'!$O127=999, 0, '[3]0102_Copy_of_Random_generation_'!$O127 - '[3]0102_Copy_of_Random_generation_'!$P127),
  IF('[3]0102_Copy_of_Random_generation_'!$W127=999, 0, '[3]0102_Copy_of_Random_generation_'!$W127 - '[3]0102_Copy_of_Random_generation_'!$X127),
  IF('[3]0102_Copy_of_Random_generation_'!$AE127=999, 0, '[3]0102_Copy_of_Random_generation_'!$AE127 - '[3]0102_Copy_of_Random_generation_'!$AF127),
  IF('[3]0102_Copy_of_Random_generation_'!$AM127=999, 0, '[3]0102_Copy_of_Random_generation_'!$AM127 - '[3]0102_Copy_of_Random_generation_'!$AN127),
  IF('[3]0102_Copy_of_Random_generation_'!$AU127=999, 0, '[3]0102_Copy_of_Random_generation_'!$AU127 - '[3]0102_Copy_of_Random_generation_'!$AV127),
  IF('[3]0102_Copy_of_Random_generation_'!$BC127=999, 0, '[3]0102_Copy_of_Random_generation_'!$BC127 - '[3]0102_Copy_of_Random_generation_'!$BD127)
)</f>
        <v>0</v>
      </c>
      <c r="O127">
        <f>N127*'BGF Values'!$E$14</f>
        <v>0</v>
      </c>
      <c r="P127">
        <f t="shared" si="3"/>
        <v>3251.8027003399998</v>
      </c>
      <c r="Q127">
        <f>P127/'BGF Values'!$C$17</f>
        <v>0.51929139258064516</v>
      </c>
    </row>
    <row r="128" spans="1:17" x14ac:dyDescent="0.3">
      <c r="A128">
        <v>126</v>
      </c>
      <c r="B128">
        <f>IF(Scenarios!$B128="GR5",('BGF Values'!$E$8*Scenarios!C128),IF(Scenarios!$B128="GR20",('BGF Values'!$E$9*Scenarios!C128)))</f>
        <v>0</v>
      </c>
      <c r="C128">
        <f>IF(Scenarios!$B128="GR5",('BGF Values'!$E$8*Scenarios!D128),IF(Scenarios!$B128="GR20",('BGF Values'!$E$9*Scenarios!D128)))</f>
        <v>0</v>
      </c>
      <c r="D128">
        <f>IF(Scenarios!$B128="GR5",('BGF Values'!$E$8*Scenarios!E128),IF(Scenarios!$B128="GR20",('BGF Values'!$E$9*Scenarios!E128)))</f>
        <v>252.98960349999999</v>
      </c>
      <c r="E128">
        <f>IF(Scenarios!$B128="GR5",('BGF Values'!$E$8*Scenarios!F128),IF(Scenarios!$B128="GR20",('BGF Values'!$E$9*Scenarios!F128)))</f>
        <v>0</v>
      </c>
      <c r="F128">
        <f>IF(Scenarios!$G128="BC",('BGF Values'!$E$10*Scenarios!H128),IF(Scenarios!$G128="GS",('BGF Values'!$E$11*Scenarios!H128),IF(Scenarios!$G128="TRE",('BGF Values'!$E$13*Scenarios!H128/10))))</f>
        <v>16.4059101</v>
      </c>
      <c r="G128">
        <f>IF(Scenarios!$J128="BC",('BGF Values'!$E$10*Scenarios!K128),IF(Scenarios!$J128="GS",('BGF Values'!$E$11*Scenarios!K128),IF(Scenarios!$J128="TRE",('BGF Values'!$E$13*Scenarios!K128/10))))</f>
        <v>28.147189839999999</v>
      </c>
      <c r="H128">
        <f>IF(Scenarios!$M128="BC",('BGF Values'!$E$10*Scenarios!N128),IF(Scenarios!$M128="GS",('BGF Values'!$E$11*Scenarios!N128),IF(Scenarios!$M128="TRE",('BGF Values'!$E$13*Scenarios!N128/10))))</f>
        <v>12.749297200000001</v>
      </c>
      <c r="I128">
        <f>IF(Scenarios!$P128="BC",('BGF Values'!$E$10*Scenarios!Q128),IF(Scenarios!$P128="GS",('BGF Values'!$E$11*Scenarios!Q128),IF(Scenarios!$P128="TRE",('BGF Values'!$E$13*Scenarios!Q128/10))))</f>
        <v>22.543005239999999</v>
      </c>
      <c r="J128">
        <f>IF(Scenarios!$S128="BC",('BGF Values'!$E$10*Scenarios!T128),IF(Scenarios!$S128="GS",('BGF Values'!$E$11*Scenarios!T128),IF(Scenarios!$S128="TRE",('BGF Values'!$E$13*Scenarios!T128/10))))</f>
        <v>36.800639519999997</v>
      </c>
      <c r="K128">
        <f>IF(Scenarios!$V128="BC",('BGF Values'!$E$10*Scenarios!W128),IF(Scenarios!$V128="GS",('BGF Values'!$E$11*Scenarios!W128),IF(Scenarios!$V128="TRE",('BGF Values'!$E$13*Scenarios!W128/10))))</f>
        <v>27.944853559999999</v>
      </c>
      <c r="L128">
        <f t="shared" si="2"/>
        <v>397.58049896</v>
      </c>
      <c r="M128">
        <f>'BGF Values'!$C$16*'BGF Values'!$E$13</f>
        <v>2430.6851225999999</v>
      </c>
      <c r="N128">
        <f>SUM(
  IF('[3]0102_Copy_of_Random_generation_'!$O128=999, 0, '[3]0102_Copy_of_Random_generation_'!$O128 - '[3]0102_Copy_of_Random_generation_'!$P128),
  IF('[3]0102_Copy_of_Random_generation_'!$W128=999, 0, '[3]0102_Copy_of_Random_generation_'!$W128 - '[3]0102_Copy_of_Random_generation_'!$X128),
  IF('[3]0102_Copy_of_Random_generation_'!$AE128=999, 0, '[3]0102_Copy_of_Random_generation_'!$AE128 - '[3]0102_Copy_of_Random_generation_'!$AF128),
  IF('[3]0102_Copy_of_Random_generation_'!$AM128=999, 0, '[3]0102_Copy_of_Random_generation_'!$AM128 - '[3]0102_Copy_of_Random_generation_'!$AN128),
  IF('[3]0102_Copy_of_Random_generation_'!$AU128=999, 0, '[3]0102_Copy_of_Random_generation_'!$AU128 - '[3]0102_Copy_of_Random_generation_'!$AV128),
  IF('[3]0102_Copy_of_Random_generation_'!$BC128=999, 0, '[3]0102_Copy_of_Random_generation_'!$BC128 - '[3]0102_Copy_of_Random_generation_'!$BD128)
)</f>
        <v>0</v>
      </c>
      <c r="O128">
        <f>N128*'BGF Values'!$E$14</f>
        <v>0</v>
      </c>
      <c r="P128">
        <f t="shared" si="3"/>
        <v>2828.26562156</v>
      </c>
      <c r="Q128">
        <f>P128/'BGF Values'!$C$17</f>
        <v>0.45165532123283297</v>
      </c>
    </row>
    <row r="129" spans="1:17" x14ac:dyDescent="0.3">
      <c r="A129">
        <v>127</v>
      </c>
      <c r="B129">
        <f>IF(Scenarios!$B129="GR5",('BGF Values'!$E$8*Scenarios!C129),IF(Scenarios!$B129="GR20",('BGF Values'!$E$9*Scenarios!C129)))</f>
        <v>281.65736939999999</v>
      </c>
      <c r="C129">
        <f>IF(Scenarios!$B129="GR5",('BGF Values'!$E$8*Scenarios!D129),IF(Scenarios!$B129="GR20",('BGF Values'!$E$9*Scenarios!D129)))</f>
        <v>148.33075919999999</v>
      </c>
      <c r="D129">
        <f>IF(Scenarios!$B129="GR5",('BGF Values'!$E$8*Scenarios!E129),IF(Scenarios!$B129="GR20",('BGF Values'!$E$9*Scenarios!E129)))</f>
        <v>151.79376209999998</v>
      </c>
      <c r="E129">
        <f>IF(Scenarios!$B129="GR5",('BGF Values'!$E$8*Scenarios!F129),IF(Scenarios!$B129="GR20",('BGF Values'!$E$9*Scenarios!F129)))</f>
        <v>276.33323669999999</v>
      </c>
      <c r="F129">
        <f>IF(Scenarios!$G129="BC",('BGF Values'!$E$10*Scenarios!H129),IF(Scenarios!$G129="GS",('BGF Values'!$E$11*Scenarios!H129),IF(Scenarios!$G129="TRE",('BGF Values'!$E$13*Scenarios!H129/10))))</f>
        <v>82.029550499999999</v>
      </c>
      <c r="G129">
        <f>IF(Scenarios!$J129="BC",('BGF Values'!$E$10*Scenarios!K129),IF(Scenarios!$J129="GS",('BGF Values'!$E$11*Scenarios!K129),IF(Scenarios!$J129="TRE",('BGF Values'!$E$13*Scenarios!K129/10))))</f>
        <v>22.11564916</v>
      </c>
      <c r="H129">
        <f>IF(Scenarios!$M129="BC",('BGF Values'!$E$10*Scenarios!N129),IF(Scenarios!$M129="GS",('BGF Values'!$E$11*Scenarios!N129),IF(Scenarios!$M129="TRE",('BGF Values'!$E$13*Scenarios!N129/10))))</f>
        <v>66.933810300000005</v>
      </c>
      <c r="I129">
        <f>IF(Scenarios!$P129="BC",('BGF Values'!$E$10*Scenarios!Q129),IF(Scenarios!$P129="GS",('BGF Values'!$E$11*Scenarios!Q129),IF(Scenarios!$P129="TRE",('BGF Values'!$E$13*Scenarios!Q129/10))))</f>
        <v>6.4408586400000001</v>
      </c>
      <c r="J129">
        <f>IF(Scenarios!$S129="BC",('BGF Values'!$E$10*Scenarios!T129),IF(Scenarios!$S129="GS",('BGF Values'!$E$11*Scenarios!T129),IF(Scenarios!$S129="TRE",('BGF Values'!$E$13*Scenarios!T129/10))))</f>
        <v>21.467039719999999</v>
      </c>
      <c r="K129">
        <f>IF(Scenarios!$V129="BC",('BGF Values'!$E$10*Scenarios!W129),IF(Scenarios!$V129="GS",('BGF Values'!$E$11*Scenarios!W129),IF(Scenarios!$V129="TRE",('BGF Values'!$E$13*Scenarios!W129/10))))</f>
        <v>19.346437080000001</v>
      </c>
      <c r="L129">
        <f t="shared" si="2"/>
        <v>1076.4484727999998</v>
      </c>
      <c r="M129">
        <f>'BGF Values'!$C$16*'BGF Values'!$E$13</f>
        <v>2430.6851225999999</v>
      </c>
      <c r="N129">
        <f>SUM(
  IF('[3]0102_Copy_of_Random_generation_'!$O129=999, 0, '[3]0102_Copy_of_Random_generation_'!$O129 - '[3]0102_Copy_of_Random_generation_'!$P129),
  IF('[3]0102_Copy_of_Random_generation_'!$W129=999, 0, '[3]0102_Copy_of_Random_generation_'!$W129 - '[3]0102_Copy_of_Random_generation_'!$X129),
  IF('[3]0102_Copy_of_Random_generation_'!$AE129=999, 0, '[3]0102_Copy_of_Random_generation_'!$AE129 - '[3]0102_Copy_of_Random_generation_'!$AF129),
  IF('[3]0102_Copy_of_Random_generation_'!$AM129=999, 0, '[3]0102_Copy_of_Random_generation_'!$AM129 - '[3]0102_Copy_of_Random_generation_'!$AN129),
  IF('[3]0102_Copy_of_Random_generation_'!$AU129=999, 0, '[3]0102_Copy_of_Random_generation_'!$AU129 - '[3]0102_Copy_of_Random_generation_'!$AV129),
  IF('[3]0102_Copy_of_Random_generation_'!$BC129=999, 0, '[3]0102_Copy_of_Random_generation_'!$BC129 - '[3]0102_Copy_of_Random_generation_'!$BD129)
)</f>
        <v>0</v>
      </c>
      <c r="O129">
        <f>N129*'BGF Values'!$E$14</f>
        <v>0</v>
      </c>
      <c r="P129">
        <f t="shared" si="3"/>
        <v>3507.1335953999996</v>
      </c>
      <c r="Q129">
        <f>P129/'BGF Values'!$C$17</f>
        <v>0.56006604845097407</v>
      </c>
    </row>
    <row r="130" spans="1:17" x14ac:dyDescent="0.3">
      <c r="A130">
        <v>128</v>
      </c>
      <c r="B130">
        <f>IF(Scenarios!$B130="GR5",('BGF Values'!$E$8*Scenarios!C130),IF(Scenarios!$B130="GR20",('BGF Values'!$E$9*Scenarios!C130)))</f>
        <v>0</v>
      </c>
      <c r="C130">
        <f>IF(Scenarios!$B130="GR5",('BGF Values'!$E$8*Scenarios!D130),IF(Scenarios!$B130="GR20",('BGF Values'!$E$9*Scenarios!D130)))</f>
        <v>0</v>
      </c>
      <c r="D130">
        <f>IF(Scenarios!$B130="GR5",('BGF Values'!$E$8*Scenarios!E130),IF(Scenarios!$B130="GR20",('BGF Values'!$E$9*Scenarios!E130)))</f>
        <v>151.79376209999998</v>
      </c>
      <c r="E130">
        <f>IF(Scenarios!$B130="GR5",('BGF Values'!$E$8*Scenarios!F130),IF(Scenarios!$B130="GR20",('BGF Values'!$E$9*Scenarios!F130)))</f>
        <v>0</v>
      </c>
      <c r="F130">
        <f>IF(Scenarios!$G130="BC",('BGF Values'!$E$10*Scenarios!H130),IF(Scenarios!$G130="GS",('BGF Values'!$E$11*Scenarios!H130),IF(Scenarios!$G130="TRE",('BGF Values'!$E$13*Scenarios!H130/10))))</f>
        <v>2.94</v>
      </c>
      <c r="G130">
        <f>IF(Scenarios!$J130="BC",('BGF Values'!$E$10*Scenarios!K130),IF(Scenarios!$J130="GS",('BGF Values'!$E$11*Scenarios!K130),IF(Scenarios!$J130="TRE",('BGF Values'!$E$13*Scenarios!K130/10))))</f>
        <v>14.07359492</v>
      </c>
      <c r="H130">
        <f>IF(Scenarios!$M130="BC",('BGF Values'!$E$10*Scenarios!N130),IF(Scenarios!$M130="GS",('BGF Values'!$E$11*Scenarios!N130),IF(Scenarios!$M130="TRE",('BGF Values'!$E$13*Scenarios!N130/10))))</f>
        <v>28.685918700000002</v>
      </c>
      <c r="I130">
        <f>IF(Scenarios!$P130="BC",('BGF Values'!$E$10*Scenarios!Q130),IF(Scenarios!$P130="GS",('BGF Values'!$E$11*Scenarios!Q130),IF(Scenarios!$P130="TRE",('BGF Values'!$E$13*Scenarios!Q130/10))))</f>
        <v>2.94</v>
      </c>
      <c r="J130">
        <f>IF(Scenarios!$S130="BC",('BGF Values'!$E$10*Scenarios!T130),IF(Scenarios!$S130="GS",('BGF Values'!$E$11*Scenarios!T130),IF(Scenarios!$S130="TRE",('BGF Values'!$E$13*Scenarios!T130/10))))</f>
        <v>27.600479639999996</v>
      </c>
      <c r="K130">
        <f>IF(Scenarios!$V130="BC",('BGF Values'!$E$10*Scenarios!W130),IF(Scenarios!$V130="GS",('BGF Values'!$E$11*Scenarios!W130),IF(Scenarios!$V130="TRE",('BGF Values'!$E$13*Scenarios!W130/10))))</f>
        <v>19.346437080000001</v>
      </c>
      <c r="L130">
        <f t="shared" si="2"/>
        <v>247.38019243999997</v>
      </c>
      <c r="M130">
        <f>'BGF Values'!$C$16*'BGF Values'!$E$13</f>
        <v>2430.6851225999999</v>
      </c>
      <c r="N130">
        <f>SUM(
  IF('[3]0102_Copy_of_Random_generation_'!$O130=999, 0, '[3]0102_Copy_of_Random_generation_'!$O130 - '[3]0102_Copy_of_Random_generation_'!$P130),
  IF('[3]0102_Copy_of_Random_generation_'!$W130=999, 0, '[3]0102_Copy_of_Random_generation_'!$W130 - '[3]0102_Copy_of_Random_generation_'!$X130),
  IF('[3]0102_Copy_of_Random_generation_'!$AE130=999, 0, '[3]0102_Copy_of_Random_generation_'!$AE130 - '[3]0102_Copy_of_Random_generation_'!$AF130),
  IF('[3]0102_Copy_of_Random_generation_'!$AM130=999, 0, '[3]0102_Copy_of_Random_generation_'!$AM130 - '[3]0102_Copy_of_Random_generation_'!$AN130),
  IF('[3]0102_Copy_of_Random_generation_'!$AU130=999, 0, '[3]0102_Copy_of_Random_generation_'!$AU130 - '[3]0102_Copy_of_Random_generation_'!$AV130),
  IF('[3]0102_Copy_of_Random_generation_'!$BC130=999, 0, '[3]0102_Copy_of_Random_generation_'!$BC130 - '[3]0102_Copy_of_Random_generation_'!$BD130)
)</f>
        <v>2</v>
      </c>
      <c r="O130">
        <f>N130*'BGF Values'!$E$14</f>
        <v>100</v>
      </c>
      <c r="P130">
        <f t="shared" si="3"/>
        <v>2778.0653150399999</v>
      </c>
      <c r="Q130">
        <f>P130/'BGF Values'!$C$17</f>
        <v>0.4436386641711913</v>
      </c>
    </row>
    <row r="131" spans="1:17" x14ac:dyDescent="0.3">
      <c r="A131">
        <v>129</v>
      </c>
      <c r="B131">
        <f>IF(Scenarios!$B131="GR5",('BGF Values'!$E$8*Scenarios!C131),IF(Scenarios!$B131="GR20",('BGF Values'!$E$9*Scenarios!C131)))</f>
        <v>281.65736939999999</v>
      </c>
      <c r="C131">
        <f>IF(Scenarios!$B131="GR5",('BGF Values'!$E$8*Scenarios!D131),IF(Scenarios!$B131="GR20",('BGF Values'!$E$9*Scenarios!D131)))</f>
        <v>148.33075919999999</v>
      </c>
      <c r="D131">
        <f>IF(Scenarios!$B131="GR5",('BGF Values'!$E$8*Scenarios!E131),IF(Scenarios!$B131="GR20",('BGF Values'!$E$9*Scenarios!E131)))</f>
        <v>0</v>
      </c>
      <c r="E131">
        <f>IF(Scenarios!$B131="GR5",('BGF Values'!$E$8*Scenarios!F131),IF(Scenarios!$B131="GR20",('BGF Values'!$E$9*Scenarios!F131)))</f>
        <v>276.33323669999999</v>
      </c>
      <c r="F131">
        <f>IF(Scenarios!$G131="BC",('BGF Values'!$E$10*Scenarios!H131),IF(Scenarios!$G131="GS",('BGF Values'!$E$11*Scenarios!H131),IF(Scenarios!$G131="TRE",('BGF Values'!$E$13*Scenarios!H131/10))))</f>
        <v>19.140228449999999</v>
      </c>
      <c r="G131">
        <f>IF(Scenarios!$J131="BC",('BGF Values'!$E$10*Scenarios!K131),IF(Scenarios!$J131="GS",('BGF Values'!$E$11*Scenarios!K131),IF(Scenarios!$J131="TRE",('BGF Values'!$E$13*Scenarios!K131/10))))</f>
        <v>1.9599999999999997</v>
      </c>
      <c r="H131">
        <f>IF(Scenarios!$M131="BC",('BGF Values'!$E$10*Scenarios!N131),IF(Scenarios!$M131="GS",('BGF Values'!$E$11*Scenarios!N131),IF(Scenarios!$M131="TRE",('BGF Values'!$E$13*Scenarios!N131/10))))</f>
        <v>4.9000000000000004</v>
      </c>
      <c r="I131">
        <f>IF(Scenarios!$P131="BC",('BGF Values'!$E$10*Scenarios!Q131),IF(Scenarios!$P131="GS",('BGF Values'!$E$11*Scenarios!Q131),IF(Scenarios!$P131="TRE",('BGF Values'!$E$13*Scenarios!Q131/10))))</f>
        <v>0.97999999999999987</v>
      </c>
      <c r="J131">
        <f>IF(Scenarios!$S131="BC",('BGF Values'!$E$10*Scenarios!T131),IF(Scenarios!$S131="GS",('BGF Values'!$E$11*Scenarios!T131),IF(Scenarios!$S131="TRE",('BGF Values'!$E$13*Scenarios!T131/10))))</f>
        <v>2.94</v>
      </c>
      <c r="K131">
        <f>IF(Scenarios!$V131="BC",('BGF Values'!$E$10*Scenarios!W131),IF(Scenarios!$V131="GS",('BGF Values'!$E$11*Scenarios!W131),IF(Scenarios!$V131="TRE",('BGF Values'!$E$13*Scenarios!W131/10))))</f>
        <v>21.496041200000001</v>
      </c>
      <c r="L131">
        <f t="shared" ref="L131:L151" si="4">SUM(B131:K131)</f>
        <v>757.73763495000014</v>
      </c>
      <c r="M131">
        <f>'BGF Values'!$C$16*'BGF Values'!$E$13</f>
        <v>2430.6851225999999</v>
      </c>
      <c r="N131">
        <f>SUM(
  IF('[3]0102_Copy_of_Random_generation_'!$O131=999, 0, '[3]0102_Copy_of_Random_generation_'!$O131 - '[3]0102_Copy_of_Random_generation_'!$P131),
  IF('[3]0102_Copy_of_Random_generation_'!$W131=999, 0, '[3]0102_Copy_of_Random_generation_'!$W131 - '[3]0102_Copy_of_Random_generation_'!$X131),
  IF('[3]0102_Copy_of_Random_generation_'!$AE131=999, 0, '[3]0102_Copy_of_Random_generation_'!$AE131 - '[3]0102_Copy_of_Random_generation_'!$AF131),
  IF('[3]0102_Copy_of_Random_generation_'!$AM131=999, 0, '[3]0102_Copy_of_Random_generation_'!$AM131 - '[3]0102_Copy_of_Random_generation_'!$AN131),
  IF('[3]0102_Copy_of_Random_generation_'!$AU131=999, 0, '[3]0102_Copy_of_Random_generation_'!$AU131 - '[3]0102_Copy_of_Random_generation_'!$AV131),
  IF('[3]0102_Copy_of_Random_generation_'!$BC131=999, 0, '[3]0102_Copy_of_Random_generation_'!$BC131 - '[3]0102_Copy_of_Random_generation_'!$BD131)
)</f>
        <v>4</v>
      </c>
      <c r="O131">
        <f>N131*'BGF Values'!$E$14</f>
        <v>200</v>
      </c>
      <c r="P131">
        <f t="shared" ref="P131:P151" si="5">L131+M131+O131</f>
        <v>3388.4227575499999</v>
      </c>
      <c r="Q131">
        <f>P131/'BGF Values'!$C$17</f>
        <v>0.54110871248003833</v>
      </c>
    </row>
    <row r="132" spans="1:17" x14ac:dyDescent="0.3">
      <c r="A132">
        <v>130</v>
      </c>
      <c r="B132">
        <f>IF(Scenarios!$B132="GR5",('BGF Values'!$E$8*Scenarios!C132),IF(Scenarios!$B132="GR20",('BGF Values'!$E$9*Scenarios!C132)))</f>
        <v>0</v>
      </c>
      <c r="C132">
        <f>IF(Scenarios!$B132="GR5",('BGF Values'!$E$8*Scenarios!D132),IF(Scenarios!$B132="GR20",('BGF Values'!$E$9*Scenarios!D132)))</f>
        <v>0</v>
      </c>
      <c r="D132">
        <f>IF(Scenarios!$B132="GR5",('BGF Values'!$E$8*Scenarios!E132),IF(Scenarios!$B132="GR20",('BGF Values'!$E$9*Scenarios!E132)))</f>
        <v>0</v>
      </c>
      <c r="E132">
        <f>IF(Scenarios!$B132="GR5",('BGF Values'!$E$8*Scenarios!F132),IF(Scenarios!$B132="GR20",('BGF Values'!$E$9*Scenarios!F132)))</f>
        <v>460.55539449999998</v>
      </c>
      <c r="F132">
        <f>IF(Scenarios!$G132="BC",('BGF Values'!$E$10*Scenarios!H132),IF(Scenarios!$G132="GS",('BGF Values'!$E$11*Scenarios!H132),IF(Scenarios!$G132="TRE",('BGF Values'!$E$13*Scenarios!H132/10))))</f>
        <v>21.874546800000001</v>
      </c>
      <c r="G132">
        <f>IF(Scenarios!$J132="BC",('BGF Values'!$E$10*Scenarios!K132),IF(Scenarios!$J132="GS",('BGF Values'!$E$11*Scenarios!K132),IF(Scenarios!$J132="TRE",('BGF Values'!$E$13*Scenarios!K132/10))))</f>
        <v>4.0210271200000003</v>
      </c>
      <c r="H132">
        <f>IF(Scenarios!$M132="BC",('BGF Values'!$E$10*Scenarios!N132),IF(Scenarios!$M132="GS",('BGF Values'!$E$11*Scenarios!N132),IF(Scenarios!$M132="TRE",('BGF Values'!$E$13*Scenarios!N132/10))))</f>
        <v>0.97999999999999987</v>
      </c>
      <c r="I132">
        <f>IF(Scenarios!$P132="BC",('BGF Values'!$E$10*Scenarios!Q132),IF(Scenarios!$P132="GS",('BGF Values'!$E$11*Scenarios!Q132),IF(Scenarios!$P132="TRE",('BGF Values'!$E$13*Scenarios!Q132/10))))</f>
        <v>0.97999999999999987</v>
      </c>
      <c r="J132">
        <f>IF(Scenarios!$S132="BC",('BGF Values'!$E$10*Scenarios!T132),IF(Scenarios!$S132="GS",('BGF Values'!$E$11*Scenarios!T132),IF(Scenarios!$S132="TRE",('BGF Values'!$E$13*Scenarios!T132/10))))</f>
        <v>18.400319759999999</v>
      </c>
      <c r="K132">
        <f>IF(Scenarios!$V132="BC",('BGF Values'!$E$10*Scenarios!W132),IF(Scenarios!$V132="GS",('BGF Values'!$E$11*Scenarios!W132),IF(Scenarios!$V132="TRE",('BGF Values'!$E$13*Scenarios!W132/10))))</f>
        <v>17.196832959999998</v>
      </c>
      <c r="L132">
        <f t="shared" si="4"/>
        <v>524.00812114000007</v>
      </c>
      <c r="M132">
        <f>'BGF Values'!$C$16*'BGF Values'!$E$13</f>
        <v>2430.6851225999999</v>
      </c>
      <c r="N132">
        <f>SUM(
  IF('[3]0102_Copy_of_Random_generation_'!$O132=999, 0, '[3]0102_Copy_of_Random_generation_'!$O132 - '[3]0102_Copy_of_Random_generation_'!$P132),
  IF('[3]0102_Copy_of_Random_generation_'!$W132=999, 0, '[3]0102_Copy_of_Random_generation_'!$W132 - '[3]0102_Copy_of_Random_generation_'!$X132),
  IF('[3]0102_Copy_of_Random_generation_'!$AE132=999, 0, '[3]0102_Copy_of_Random_generation_'!$AE132 - '[3]0102_Copy_of_Random_generation_'!$AF132),
  IF('[3]0102_Copy_of_Random_generation_'!$AM132=999, 0, '[3]0102_Copy_of_Random_generation_'!$AM132 - '[3]0102_Copy_of_Random_generation_'!$AN132),
  IF('[3]0102_Copy_of_Random_generation_'!$AU132=999, 0, '[3]0102_Copy_of_Random_generation_'!$AU132 - '[3]0102_Copy_of_Random_generation_'!$AV132),
  IF('[3]0102_Copy_of_Random_generation_'!$BC132=999, 0, '[3]0102_Copy_of_Random_generation_'!$BC132 - '[3]0102_Copy_of_Random_generation_'!$BD132)
)</f>
        <v>0</v>
      </c>
      <c r="O132">
        <f>N132*'BGF Values'!$E$14</f>
        <v>0</v>
      </c>
      <c r="P132">
        <f t="shared" si="5"/>
        <v>2954.6932437400001</v>
      </c>
      <c r="Q132">
        <f>P132/'BGF Values'!$C$17</f>
        <v>0.47184497664324498</v>
      </c>
    </row>
    <row r="133" spans="1:17" x14ac:dyDescent="0.3">
      <c r="A133">
        <v>131</v>
      </c>
      <c r="B133">
        <f>IF(Scenarios!$B133="GR5",('BGF Values'!$E$8*Scenarios!C133),IF(Scenarios!$B133="GR20",('BGF Values'!$E$9*Scenarios!C133)))</f>
        <v>0</v>
      </c>
      <c r="C133">
        <f>IF(Scenarios!$B133="GR5",('BGF Values'!$E$8*Scenarios!D133),IF(Scenarios!$B133="GR20",('BGF Values'!$E$9*Scenarios!D133)))</f>
        <v>0</v>
      </c>
      <c r="D133">
        <f>IF(Scenarios!$B133="GR5",('BGF Values'!$E$8*Scenarios!E133),IF(Scenarios!$B133="GR20",('BGF Values'!$E$9*Scenarios!E133)))</f>
        <v>0</v>
      </c>
      <c r="E133">
        <f>IF(Scenarios!$B133="GR5",('BGF Values'!$E$8*Scenarios!F133),IF(Scenarios!$B133="GR20",('BGF Values'!$E$9*Scenarios!F133)))</f>
        <v>276.33323669999999</v>
      </c>
      <c r="F133">
        <f>IF(Scenarios!$G133="BC",('BGF Values'!$E$10*Scenarios!H133),IF(Scenarios!$G133="GS",('BGF Values'!$E$11*Scenarios!H133),IF(Scenarios!$G133="TRE",('BGF Values'!$E$13*Scenarios!H133/10))))</f>
        <v>0</v>
      </c>
      <c r="G133">
        <f>IF(Scenarios!$J133="BC",('BGF Values'!$E$10*Scenarios!K133),IF(Scenarios!$J133="GS",('BGF Values'!$E$11*Scenarios!K133),IF(Scenarios!$J133="TRE",('BGF Values'!$E$13*Scenarios!K133/10))))</f>
        <v>2.94</v>
      </c>
      <c r="H133">
        <f>IF(Scenarios!$M133="BC",('BGF Values'!$E$10*Scenarios!N133),IF(Scenarios!$M133="GS",('BGF Values'!$E$11*Scenarios!N133),IF(Scenarios!$M133="TRE",('BGF Values'!$E$13*Scenarios!N133/10))))</f>
        <v>15.936621499999999</v>
      </c>
      <c r="I133">
        <f>IF(Scenarios!$P133="BC",('BGF Values'!$E$10*Scenarios!Q133),IF(Scenarios!$P133="GS",('BGF Values'!$E$11*Scenarios!Q133),IF(Scenarios!$P133="TRE",('BGF Values'!$E$13*Scenarios!Q133/10))))</f>
        <v>0</v>
      </c>
      <c r="J133">
        <f>IF(Scenarios!$S133="BC",('BGF Values'!$E$10*Scenarios!T133),IF(Scenarios!$S133="GS",('BGF Values'!$E$11*Scenarios!T133),IF(Scenarios!$S133="TRE",('BGF Values'!$E$13*Scenarios!T133/10))))</f>
        <v>36.800639519999997</v>
      </c>
      <c r="K133">
        <f>IF(Scenarios!$V133="BC",('BGF Values'!$E$10*Scenarios!W133),IF(Scenarios!$V133="GS",('BGF Values'!$E$11*Scenarios!W133),IF(Scenarios!$V133="TRE",('BGF Values'!$E$13*Scenarios!W133/10))))</f>
        <v>19.346437080000001</v>
      </c>
      <c r="L133">
        <f t="shared" si="4"/>
        <v>351.35693479999998</v>
      </c>
      <c r="M133">
        <f>'BGF Values'!$C$16*'BGF Values'!$E$13</f>
        <v>2430.6851225999999</v>
      </c>
      <c r="N133">
        <f>SUM(
  IF('[3]0102_Copy_of_Random_generation_'!$O133=999, 0, '[3]0102_Copy_of_Random_generation_'!$O133 - '[3]0102_Copy_of_Random_generation_'!$P133),
  IF('[3]0102_Copy_of_Random_generation_'!$W133=999, 0, '[3]0102_Copy_of_Random_generation_'!$W133 - '[3]0102_Copy_of_Random_generation_'!$X133),
  IF('[3]0102_Copy_of_Random_generation_'!$AE133=999, 0, '[3]0102_Copy_of_Random_generation_'!$AE133 - '[3]0102_Copy_of_Random_generation_'!$AF133),
  IF('[3]0102_Copy_of_Random_generation_'!$AM133=999, 0, '[3]0102_Copy_of_Random_generation_'!$AM133 - '[3]0102_Copy_of_Random_generation_'!$AN133),
  IF('[3]0102_Copy_of_Random_generation_'!$AU133=999, 0, '[3]0102_Copy_of_Random_generation_'!$AU133 - '[3]0102_Copy_of_Random_generation_'!$AV133),
  IF('[3]0102_Copy_of_Random_generation_'!$BC133=999, 0, '[3]0102_Copy_of_Random_generation_'!$BC133 - '[3]0102_Copy_of_Random_generation_'!$BD133)
)</f>
        <v>1</v>
      </c>
      <c r="O133">
        <f>N133*'BGF Values'!$E$14</f>
        <v>50</v>
      </c>
      <c r="P133">
        <f t="shared" si="5"/>
        <v>2832.0420574</v>
      </c>
      <c r="Q133">
        <f>P133/'BGF Values'!$C$17</f>
        <v>0.45225839306930693</v>
      </c>
    </row>
    <row r="134" spans="1:17" x14ac:dyDescent="0.3">
      <c r="A134">
        <v>132</v>
      </c>
      <c r="B134">
        <f>IF(Scenarios!$B134="GR5",('BGF Values'!$E$8*Scenarios!C134),IF(Scenarios!$B134="GR20",('BGF Values'!$E$9*Scenarios!C134)))</f>
        <v>0</v>
      </c>
      <c r="C134">
        <f>IF(Scenarios!$B134="GR5",('BGF Values'!$E$8*Scenarios!D134),IF(Scenarios!$B134="GR20",('BGF Values'!$E$9*Scenarios!D134)))</f>
        <v>0</v>
      </c>
      <c r="D134">
        <f>IF(Scenarios!$B134="GR5",('BGF Values'!$E$8*Scenarios!E134),IF(Scenarios!$B134="GR20",('BGF Values'!$E$9*Scenarios!E134)))</f>
        <v>151.79376209999998</v>
      </c>
      <c r="E134">
        <f>IF(Scenarios!$B134="GR5",('BGF Values'!$E$8*Scenarios!F134),IF(Scenarios!$B134="GR20",('BGF Values'!$E$9*Scenarios!F134)))</f>
        <v>0</v>
      </c>
      <c r="F134">
        <f>IF(Scenarios!$G134="BC",('BGF Values'!$E$10*Scenarios!H134),IF(Scenarios!$G134="GS",('BGF Values'!$E$11*Scenarios!H134),IF(Scenarios!$G134="TRE",('BGF Values'!$E$13*Scenarios!H134/10))))</f>
        <v>27.343183499999999</v>
      </c>
      <c r="G134">
        <f>IF(Scenarios!$J134="BC",('BGF Values'!$E$10*Scenarios!K134),IF(Scenarios!$J134="GS",('BGF Values'!$E$11*Scenarios!K134),IF(Scenarios!$J134="TRE",('BGF Values'!$E$13*Scenarios!K134/10))))</f>
        <v>10.0525678</v>
      </c>
      <c r="H134">
        <f>IF(Scenarios!$M134="BC",('BGF Values'!$E$10*Scenarios!N134),IF(Scenarios!$M134="GS",('BGF Values'!$E$11*Scenarios!N134),IF(Scenarios!$M134="TRE",('BGF Values'!$E$13*Scenarios!N134/10))))</f>
        <v>22.311270100000002</v>
      </c>
      <c r="I134">
        <f>IF(Scenarios!$P134="BC",('BGF Values'!$E$10*Scenarios!Q134),IF(Scenarios!$P134="GS",('BGF Values'!$E$11*Scenarios!Q134),IF(Scenarios!$P134="TRE",('BGF Values'!$E$13*Scenarios!Q134/10))))</f>
        <v>22.543005239999999</v>
      </c>
      <c r="J134">
        <f>IF(Scenarios!$S134="BC",('BGF Values'!$E$10*Scenarios!T134),IF(Scenarios!$S134="GS",('BGF Values'!$E$11*Scenarios!T134),IF(Scenarios!$S134="TRE",('BGF Values'!$E$13*Scenarios!T134/10))))</f>
        <v>46.000799399999998</v>
      </c>
      <c r="K134">
        <f>IF(Scenarios!$V134="BC",('BGF Values'!$E$10*Scenarios!W134),IF(Scenarios!$V134="GS",('BGF Values'!$E$11*Scenarios!W134),IF(Scenarios!$V134="TRE",('BGF Values'!$E$13*Scenarios!W134/10))))</f>
        <v>1.9599999999999997</v>
      </c>
      <c r="L134">
        <f t="shared" si="4"/>
        <v>282.00458813999995</v>
      </c>
      <c r="M134">
        <f>'BGF Values'!$C$16*'BGF Values'!$E$13</f>
        <v>2430.6851225999999</v>
      </c>
      <c r="N134">
        <f>SUM(
  IF('[3]0102_Copy_of_Random_generation_'!$O134=999, 0, '[3]0102_Copy_of_Random_generation_'!$O134 - '[3]0102_Copy_of_Random_generation_'!$P134),
  IF('[3]0102_Copy_of_Random_generation_'!$W134=999, 0, '[3]0102_Copy_of_Random_generation_'!$W134 - '[3]0102_Copy_of_Random_generation_'!$X134),
  IF('[3]0102_Copy_of_Random_generation_'!$AE134=999, 0, '[3]0102_Copy_of_Random_generation_'!$AE134 - '[3]0102_Copy_of_Random_generation_'!$AF134),
  IF('[3]0102_Copy_of_Random_generation_'!$AM134=999, 0, '[3]0102_Copy_of_Random_generation_'!$AM134 - '[3]0102_Copy_of_Random_generation_'!$AN134),
  IF('[3]0102_Copy_of_Random_generation_'!$AU134=999, 0, '[3]0102_Copy_of_Random_generation_'!$AU134 - '[3]0102_Copy_of_Random_generation_'!$AV134),
  IF('[3]0102_Copy_of_Random_generation_'!$BC134=999, 0, '[3]0102_Copy_of_Random_generation_'!$BC134 - '[3]0102_Copy_of_Random_generation_'!$BD134)
)</f>
        <v>1</v>
      </c>
      <c r="O134">
        <f>N134*'BGF Values'!$E$14</f>
        <v>50</v>
      </c>
      <c r="P134">
        <f t="shared" si="5"/>
        <v>2762.68971074</v>
      </c>
      <c r="Q134">
        <f>P134/'BGF Values'!$C$17</f>
        <v>0.44118328181731076</v>
      </c>
    </row>
    <row r="135" spans="1:17" x14ac:dyDescent="0.3">
      <c r="A135">
        <v>133</v>
      </c>
      <c r="B135">
        <f>IF(Scenarios!$B135="GR5",('BGF Values'!$E$8*Scenarios!C135),IF(Scenarios!$B135="GR20",('BGF Values'!$E$9*Scenarios!C135)))</f>
        <v>281.65736939999999</v>
      </c>
      <c r="C135">
        <f>IF(Scenarios!$B135="GR5",('BGF Values'!$E$8*Scenarios!D135),IF(Scenarios!$B135="GR20",('BGF Values'!$E$9*Scenarios!D135)))</f>
        <v>148.33075919999999</v>
      </c>
      <c r="D135">
        <f>IF(Scenarios!$B135="GR5",('BGF Values'!$E$8*Scenarios!E135),IF(Scenarios!$B135="GR20",('BGF Values'!$E$9*Scenarios!E135)))</f>
        <v>0</v>
      </c>
      <c r="E135">
        <f>IF(Scenarios!$B135="GR5",('BGF Values'!$E$8*Scenarios!F135),IF(Scenarios!$B135="GR20",('BGF Values'!$E$9*Scenarios!F135)))</f>
        <v>0</v>
      </c>
      <c r="F135">
        <f>IF(Scenarios!$G135="BC",('BGF Values'!$E$10*Scenarios!H135),IF(Scenarios!$G135="GS",('BGF Values'!$E$11*Scenarios!H135),IF(Scenarios!$G135="TRE",('BGF Values'!$E$13*Scenarios!H135/10))))</f>
        <v>21.874546800000001</v>
      </c>
      <c r="G135">
        <f>IF(Scenarios!$J135="BC",('BGF Values'!$E$10*Scenarios!K135),IF(Scenarios!$J135="GS",('BGF Values'!$E$11*Scenarios!K135),IF(Scenarios!$J135="TRE",('BGF Values'!$E$13*Scenarios!K135/10))))</f>
        <v>72.378488160000003</v>
      </c>
      <c r="H135">
        <f>IF(Scenarios!$M135="BC",('BGF Values'!$E$10*Scenarios!N135),IF(Scenarios!$M135="GS",('BGF Values'!$E$11*Scenarios!N135),IF(Scenarios!$M135="TRE",('BGF Values'!$E$13*Scenarios!N135/10))))</f>
        <v>86.057756099999992</v>
      </c>
      <c r="I135">
        <f>IF(Scenarios!$P135="BC",('BGF Values'!$E$10*Scenarios!Q135),IF(Scenarios!$P135="GS",('BGF Values'!$E$11*Scenarios!Q135),IF(Scenarios!$P135="TRE",('BGF Values'!$E$13*Scenarios!Q135/10))))</f>
        <v>144.91931940000001</v>
      </c>
      <c r="J135">
        <f>IF(Scenarios!$S135="BC",('BGF Values'!$E$10*Scenarios!T135),IF(Scenarios!$S135="GS",('BGF Values'!$E$11*Scenarios!T135),IF(Scenarios!$S135="TRE",('BGF Values'!$E$13*Scenarios!T135/10))))</f>
        <v>39.867359479999998</v>
      </c>
      <c r="K135">
        <f>IF(Scenarios!$V135="BC",('BGF Values'!$E$10*Scenarios!W135),IF(Scenarios!$V135="GS",('BGF Values'!$E$11*Scenarios!W135),IF(Scenarios!$V135="TRE",('BGF Values'!$E$13*Scenarios!W135/10))))</f>
        <v>19.346437080000001</v>
      </c>
      <c r="L135">
        <f t="shared" si="4"/>
        <v>814.43203562000008</v>
      </c>
      <c r="M135">
        <f>'BGF Values'!$C$16*'BGF Values'!$E$13</f>
        <v>2430.6851225999999</v>
      </c>
      <c r="N135">
        <f>SUM(
  IF('[3]0102_Copy_of_Random_generation_'!$O135=999, 0, '[3]0102_Copy_of_Random_generation_'!$O135 - '[3]0102_Copy_of_Random_generation_'!$P135),
  IF('[3]0102_Copy_of_Random_generation_'!$W135=999, 0, '[3]0102_Copy_of_Random_generation_'!$W135 - '[3]0102_Copy_of_Random_generation_'!$X135),
  IF('[3]0102_Copy_of_Random_generation_'!$AE135=999, 0, '[3]0102_Copy_of_Random_generation_'!$AE135 - '[3]0102_Copy_of_Random_generation_'!$AF135),
  IF('[3]0102_Copy_of_Random_generation_'!$AM135=999, 0, '[3]0102_Copy_of_Random_generation_'!$AM135 - '[3]0102_Copy_of_Random_generation_'!$AN135),
  IF('[3]0102_Copy_of_Random_generation_'!$AU135=999, 0, '[3]0102_Copy_of_Random_generation_'!$AU135 - '[3]0102_Copy_of_Random_generation_'!$AV135),
  IF('[3]0102_Copy_of_Random_generation_'!$BC135=999, 0, '[3]0102_Copy_of_Random_generation_'!$BC135 - '[3]0102_Copy_of_Random_generation_'!$BD135)
)</f>
        <v>0</v>
      </c>
      <c r="O135">
        <f>N135*'BGF Values'!$E$14</f>
        <v>0</v>
      </c>
      <c r="P135">
        <f t="shared" si="5"/>
        <v>3245.11715822</v>
      </c>
      <c r="Q135">
        <f>P135/'BGF Values'!$C$17</f>
        <v>0.51822375570424783</v>
      </c>
    </row>
    <row r="136" spans="1:17" x14ac:dyDescent="0.3">
      <c r="A136">
        <v>134</v>
      </c>
      <c r="B136">
        <f>IF(Scenarios!$B136="GR5",('BGF Values'!$E$8*Scenarios!C136),IF(Scenarios!$B136="GR20",('BGF Values'!$E$9*Scenarios!C136)))</f>
        <v>469.42894899999999</v>
      </c>
      <c r="C136">
        <f>IF(Scenarios!$B136="GR5",('BGF Values'!$E$8*Scenarios!D136),IF(Scenarios!$B136="GR20",('BGF Values'!$E$9*Scenarios!D136)))</f>
        <v>0</v>
      </c>
      <c r="D136">
        <f>IF(Scenarios!$B136="GR5",('BGF Values'!$E$8*Scenarios!E136),IF(Scenarios!$B136="GR20",('BGF Values'!$E$9*Scenarios!E136)))</f>
        <v>0</v>
      </c>
      <c r="E136">
        <f>IF(Scenarios!$B136="GR5",('BGF Values'!$E$8*Scenarios!F136),IF(Scenarios!$B136="GR20",('BGF Values'!$E$9*Scenarios!F136)))</f>
        <v>460.55539449999998</v>
      </c>
      <c r="F136">
        <f>IF(Scenarios!$G136="BC",('BGF Values'!$E$10*Scenarios!H136),IF(Scenarios!$G136="GS",('BGF Values'!$E$11*Scenarios!H136),IF(Scenarios!$G136="TRE",('BGF Values'!$E$13*Scenarios!H136/10))))</f>
        <v>16.4059101</v>
      </c>
      <c r="G136">
        <f>IF(Scenarios!$J136="BC",('BGF Values'!$E$10*Scenarios!K136),IF(Scenarios!$J136="GS",('BGF Values'!$E$11*Scenarios!K136),IF(Scenarios!$J136="TRE",('BGF Values'!$E$13*Scenarios!K136/10))))</f>
        <v>18.094622040000001</v>
      </c>
      <c r="H136">
        <f>IF(Scenarios!$M136="BC",('BGF Values'!$E$10*Scenarios!N136),IF(Scenarios!$M136="GS",('BGF Values'!$E$11*Scenarios!N136),IF(Scenarios!$M136="TRE",('BGF Values'!$E$13*Scenarios!N136/10))))</f>
        <v>12.749297200000001</v>
      </c>
      <c r="I136">
        <f>IF(Scenarios!$P136="BC",('BGF Values'!$E$10*Scenarios!Q136),IF(Scenarios!$P136="GS",('BGF Values'!$E$11*Scenarios!Q136),IF(Scenarios!$P136="TRE",('BGF Values'!$E$13*Scenarios!Q136/10))))</f>
        <v>1.9599999999999997</v>
      </c>
      <c r="J136">
        <f>IF(Scenarios!$S136="BC",('BGF Values'!$E$10*Scenarios!T136),IF(Scenarios!$S136="GS",('BGF Values'!$E$11*Scenarios!T136),IF(Scenarios!$S136="TRE",('BGF Values'!$E$13*Scenarios!T136/10))))</f>
        <v>46.000799399999998</v>
      </c>
      <c r="K136">
        <f>IF(Scenarios!$V136="BC",('BGF Values'!$E$10*Scenarios!W136),IF(Scenarios!$V136="GS",('BGF Values'!$E$11*Scenarios!W136),IF(Scenarios!$V136="TRE",('BGF Values'!$E$13*Scenarios!W136/10))))</f>
        <v>0</v>
      </c>
      <c r="L136">
        <f t="shared" si="4"/>
        <v>1025.19497224</v>
      </c>
      <c r="M136">
        <f>'BGF Values'!$C$16*'BGF Values'!$E$13</f>
        <v>2430.6851225999999</v>
      </c>
      <c r="N136">
        <f>SUM(
  IF('[3]0102_Copy_of_Random_generation_'!$O136=999, 0, '[3]0102_Copy_of_Random_generation_'!$O136 - '[3]0102_Copy_of_Random_generation_'!$P136),
  IF('[3]0102_Copy_of_Random_generation_'!$W136=999, 0, '[3]0102_Copy_of_Random_generation_'!$W136 - '[3]0102_Copy_of_Random_generation_'!$X136),
  IF('[3]0102_Copy_of_Random_generation_'!$AE136=999, 0, '[3]0102_Copy_of_Random_generation_'!$AE136 - '[3]0102_Copy_of_Random_generation_'!$AF136),
  IF('[3]0102_Copy_of_Random_generation_'!$AM136=999, 0, '[3]0102_Copy_of_Random_generation_'!$AM136 - '[3]0102_Copy_of_Random_generation_'!$AN136),
  IF('[3]0102_Copy_of_Random_generation_'!$AU136=999, 0, '[3]0102_Copy_of_Random_generation_'!$AU136 - '[3]0102_Copy_of_Random_generation_'!$AV136),
  IF('[3]0102_Copy_of_Random_generation_'!$BC136=999, 0, '[3]0102_Copy_of_Random_generation_'!$BC136 - '[3]0102_Copy_of_Random_generation_'!$BD136)
)</f>
        <v>1</v>
      </c>
      <c r="O136">
        <f>N136*'BGF Values'!$E$14</f>
        <v>50</v>
      </c>
      <c r="P136">
        <f t="shared" si="5"/>
        <v>3505.8800948399999</v>
      </c>
      <c r="Q136">
        <f>P136/'BGF Values'!$C$17</f>
        <v>0.55986587269881827</v>
      </c>
    </row>
    <row r="137" spans="1:17" x14ac:dyDescent="0.3">
      <c r="A137">
        <v>135</v>
      </c>
      <c r="B137">
        <f>IF(Scenarios!$B137="GR5",('BGF Values'!$E$8*Scenarios!C137),IF(Scenarios!$B137="GR20",('BGF Values'!$E$9*Scenarios!C137)))</f>
        <v>0</v>
      </c>
      <c r="C137">
        <f>IF(Scenarios!$B137="GR5",('BGF Values'!$E$8*Scenarios!D137),IF(Scenarios!$B137="GR20",('BGF Values'!$E$9*Scenarios!D137)))</f>
        <v>0</v>
      </c>
      <c r="D137">
        <f>IF(Scenarios!$B137="GR5",('BGF Values'!$E$8*Scenarios!E137),IF(Scenarios!$B137="GR20",('BGF Values'!$E$9*Scenarios!E137)))</f>
        <v>151.79376209999998</v>
      </c>
      <c r="E137">
        <f>IF(Scenarios!$B137="GR5",('BGF Values'!$E$8*Scenarios!F137),IF(Scenarios!$B137="GR20",('BGF Values'!$E$9*Scenarios!F137)))</f>
        <v>276.33323669999999</v>
      </c>
      <c r="F137">
        <f>IF(Scenarios!$G137="BC",('BGF Values'!$E$10*Scenarios!H137),IF(Scenarios!$G137="GS",('BGF Values'!$E$11*Scenarios!H137),IF(Scenarios!$G137="TRE",('BGF Values'!$E$13*Scenarios!H137/10))))</f>
        <v>0.97999999999999987</v>
      </c>
      <c r="G137">
        <f>IF(Scenarios!$J137="BC",('BGF Values'!$E$10*Scenarios!K137),IF(Scenarios!$J137="GS",('BGF Values'!$E$11*Scenarios!K137),IF(Scenarios!$J137="TRE",('BGF Values'!$E$13*Scenarios!K137/10))))</f>
        <v>10.0525678</v>
      </c>
      <c r="H137">
        <f>IF(Scenarios!$M137="BC",('BGF Values'!$E$10*Scenarios!N137),IF(Scenarios!$M137="GS",('BGF Values'!$E$11*Scenarios!N137),IF(Scenarios!$M137="TRE",('BGF Values'!$E$13*Scenarios!N137/10))))</f>
        <v>31.873242999999999</v>
      </c>
      <c r="I137">
        <f>IF(Scenarios!$P137="BC",('BGF Values'!$E$10*Scenarios!Q137),IF(Scenarios!$P137="GS",('BGF Values'!$E$11*Scenarios!Q137),IF(Scenarios!$P137="TRE",('BGF Values'!$E$13*Scenarios!Q137/10))))</f>
        <v>25.76343456</v>
      </c>
      <c r="J137">
        <f>IF(Scenarios!$S137="BC",('BGF Values'!$E$10*Scenarios!T137),IF(Scenarios!$S137="GS",('BGF Values'!$E$11*Scenarios!T137),IF(Scenarios!$S137="TRE",('BGF Values'!$E$13*Scenarios!T137/10))))</f>
        <v>2.94</v>
      </c>
      <c r="K137">
        <f>IF(Scenarios!$V137="BC",('BGF Values'!$E$10*Scenarios!W137),IF(Scenarios!$V137="GS",('BGF Values'!$E$11*Scenarios!W137),IF(Scenarios!$V137="TRE",('BGF Values'!$E$13*Scenarios!W137/10))))</f>
        <v>51.590498879999998</v>
      </c>
      <c r="L137">
        <f t="shared" si="4"/>
        <v>551.32674304</v>
      </c>
      <c r="M137">
        <f>'BGF Values'!$C$16*'BGF Values'!$E$13</f>
        <v>2430.6851225999999</v>
      </c>
      <c r="N137">
        <f>SUM(
  IF('[3]0102_Copy_of_Random_generation_'!$O137=999, 0, '[3]0102_Copy_of_Random_generation_'!$O137 - '[3]0102_Copy_of_Random_generation_'!$P137),
  IF('[3]0102_Copy_of_Random_generation_'!$W137=999, 0, '[3]0102_Copy_of_Random_generation_'!$W137 - '[3]0102_Copy_of_Random_generation_'!$X137),
  IF('[3]0102_Copy_of_Random_generation_'!$AE137=999, 0, '[3]0102_Copy_of_Random_generation_'!$AE137 - '[3]0102_Copy_of_Random_generation_'!$AF137),
  IF('[3]0102_Copy_of_Random_generation_'!$AM137=999, 0, '[3]0102_Copy_of_Random_generation_'!$AM137 - '[3]0102_Copy_of_Random_generation_'!$AN137),
  IF('[3]0102_Copy_of_Random_generation_'!$AU137=999, 0, '[3]0102_Copy_of_Random_generation_'!$AU137 - '[3]0102_Copy_of_Random_generation_'!$AV137),
  IF('[3]0102_Copy_of_Random_generation_'!$BC137=999, 0, '[3]0102_Copy_of_Random_generation_'!$BC137 - '[3]0102_Copy_of_Random_generation_'!$BD137)
)</f>
        <v>2</v>
      </c>
      <c r="O137">
        <f>N137*'BGF Values'!$E$14</f>
        <v>100</v>
      </c>
      <c r="P137">
        <f t="shared" si="5"/>
        <v>3082.01186564</v>
      </c>
      <c r="Q137">
        <f>P137/'BGF Values'!$C$17</f>
        <v>0.49217691881826892</v>
      </c>
    </row>
    <row r="138" spans="1:17" x14ac:dyDescent="0.3">
      <c r="A138">
        <v>136</v>
      </c>
      <c r="B138">
        <f>IF(Scenarios!$B138="GR5",('BGF Values'!$E$8*Scenarios!C138),IF(Scenarios!$B138="GR20",('BGF Values'!$E$9*Scenarios!C138)))</f>
        <v>0</v>
      </c>
      <c r="C138">
        <f>IF(Scenarios!$B138="GR5",('BGF Values'!$E$8*Scenarios!D138),IF(Scenarios!$B138="GR20",('BGF Values'!$E$9*Scenarios!D138)))</f>
        <v>148.33075919999999</v>
      </c>
      <c r="D138">
        <f>IF(Scenarios!$B138="GR5",('BGF Values'!$E$8*Scenarios!E138),IF(Scenarios!$B138="GR20",('BGF Values'!$E$9*Scenarios!E138)))</f>
        <v>0</v>
      </c>
      <c r="E138">
        <f>IF(Scenarios!$B138="GR5",('BGF Values'!$E$8*Scenarios!F138),IF(Scenarios!$B138="GR20",('BGF Values'!$E$9*Scenarios!F138)))</f>
        <v>276.33323669999999</v>
      </c>
      <c r="F138">
        <f>IF(Scenarios!$G138="BC",('BGF Values'!$E$10*Scenarios!H138),IF(Scenarios!$G138="GS",('BGF Values'!$E$11*Scenarios!H138),IF(Scenarios!$G138="TRE",('BGF Values'!$E$13*Scenarios!H138/10))))</f>
        <v>27.343183499999999</v>
      </c>
      <c r="G138">
        <f>IF(Scenarios!$J138="BC",('BGF Values'!$E$10*Scenarios!K138),IF(Scenarios!$J138="GS",('BGF Values'!$E$11*Scenarios!K138),IF(Scenarios!$J138="TRE",('BGF Values'!$E$13*Scenarios!K138/10))))</f>
        <v>30.157703399999999</v>
      </c>
      <c r="H138">
        <f>IF(Scenarios!$M138="BC",('BGF Values'!$E$10*Scenarios!N138),IF(Scenarios!$M138="GS",('BGF Values'!$E$11*Scenarios!N138),IF(Scenarios!$M138="TRE",('BGF Values'!$E$13*Scenarios!N138/10))))</f>
        <v>41.435215900000003</v>
      </c>
      <c r="I138">
        <f>IF(Scenarios!$P138="BC",('BGF Values'!$E$10*Scenarios!Q138),IF(Scenarios!$P138="GS",('BGF Values'!$E$11*Scenarios!Q138),IF(Scenarios!$P138="TRE",('BGF Values'!$E$13*Scenarios!Q138/10))))</f>
        <v>28.983863879999998</v>
      </c>
      <c r="J138">
        <f>IF(Scenarios!$S138="BC",('BGF Values'!$E$10*Scenarios!T138),IF(Scenarios!$S138="GS",('BGF Values'!$E$11*Scenarios!T138),IF(Scenarios!$S138="TRE",('BGF Values'!$E$13*Scenarios!T138/10))))</f>
        <v>0</v>
      </c>
      <c r="K138">
        <f>IF(Scenarios!$V138="BC",('BGF Values'!$E$10*Scenarios!W138),IF(Scenarios!$V138="GS",('BGF Values'!$E$11*Scenarios!W138),IF(Scenarios!$V138="TRE",('BGF Values'!$E$13*Scenarios!W138/10))))</f>
        <v>25.795249439999999</v>
      </c>
      <c r="L138">
        <f t="shared" si="4"/>
        <v>578.37921201999995</v>
      </c>
      <c r="M138">
        <f>'BGF Values'!$C$16*'BGF Values'!$E$13</f>
        <v>2430.6851225999999</v>
      </c>
      <c r="N138">
        <f>SUM(
  IF('[3]0102_Copy_of_Random_generation_'!$O138=999, 0, '[3]0102_Copy_of_Random_generation_'!$O138 - '[3]0102_Copy_of_Random_generation_'!$P138),
  IF('[3]0102_Copy_of_Random_generation_'!$W138=999, 0, '[3]0102_Copy_of_Random_generation_'!$W138 - '[3]0102_Copy_of_Random_generation_'!$X138),
  IF('[3]0102_Copy_of_Random_generation_'!$AE138=999, 0, '[3]0102_Copy_of_Random_generation_'!$AE138 - '[3]0102_Copy_of_Random_generation_'!$AF138),
  IF('[3]0102_Copy_of_Random_generation_'!$AM138=999, 0, '[3]0102_Copy_of_Random_generation_'!$AM138 - '[3]0102_Copy_of_Random_generation_'!$AN138),
  IF('[3]0102_Copy_of_Random_generation_'!$AU138=999, 0, '[3]0102_Copy_of_Random_generation_'!$AU138 - '[3]0102_Copy_of_Random_generation_'!$AV138),
  IF('[3]0102_Copy_of_Random_generation_'!$BC138=999, 0, '[3]0102_Copy_of_Random_generation_'!$BC138 - '[3]0102_Copy_of_Random_generation_'!$BD138)
)</f>
        <v>0</v>
      </c>
      <c r="O138">
        <f>N138*'BGF Values'!$E$14</f>
        <v>0</v>
      </c>
      <c r="P138">
        <f t="shared" si="5"/>
        <v>3009.06433462</v>
      </c>
      <c r="Q138">
        <f>P138/'BGF Values'!$C$17</f>
        <v>0.48052768039284571</v>
      </c>
    </row>
    <row r="139" spans="1:17" x14ac:dyDescent="0.3">
      <c r="A139">
        <v>137</v>
      </c>
      <c r="B139">
        <f>IF(Scenarios!$B139="GR5",('BGF Values'!$E$8*Scenarios!C139),IF(Scenarios!$B139="GR20",('BGF Values'!$E$9*Scenarios!C139)))</f>
        <v>0</v>
      </c>
      <c r="C139">
        <f>IF(Scenarios!$B139="GR5",('BGF Values'!$E$8*Scenarios!D139),IF(Scenarios!$B139="GR20",('BGF Values'!$E$9*Scenarios!D139)))</f>
        <v>0</v>
      </c>
      <c r="D139">
        <f>IF(Scenarios!$B139="GR5",('BGF Values'!$E$8*Scenarios!E139),IF(Scenarios!$B139="GR20",('BGF Values'!$E$9*Scenarios!E139)))</f>
        <v>252.98960349999999</v>
      </c>
      <c r="E139">
        <f>IF(Scenarios!$B139="GR5",('BGF Values'!$E$8*Scenarios!F139),IF(Scenarios!$B139="GR20",('BGF Values'!$E$9*Scenarios!F139)))</f>
        <v>460.55539449999998</v>
      </c>
      <c r="F139">
        <f>IF(Scenarios!$G139="BC",('BGF Values'!$E$10*Scenarios!H139),IF(Scenarios!$G139="GS",('BGF Values'!$E$11*Scenarios!H139),IF(Scenarios!$G139="TRE",('BGF Values'!$E$13*Scenarios!H139/10))))</f>
        <v>8.2029550499999999</v>
      </c>
      <c r="G139">
        <f>IF(Scenarios!$J139="BC",('BGF Values'!$E$10*Scenarios!K139),IF(Scenarios!$J139="GS",('BGF Values'!$E$11*Scenarios!K139),IF(Scenarios!$J139="TRE",('BGF Values'!$E$13*Scenarios!K139/10))))</f>
        <v>2.0105135600000001</v>
      </c>
      <c r="H139">
        <f>IF(Scenarios!$M139="BC",('BGF Values'!$E$10*Scenarios!N139),IF(Scenarios!$M139="GS",('BGF Values'!$E$11*Scenarios!N139),IF(Scenarios!$M139="TRE",('BGF Values'!$E$13*Scenarios!N139/10))))</f>
        <v>15.936621499999999</v>
      </c>
      <c r="I139">
        <f>IF(Scenarios!$P139="BC",('BGF Values'!$E$10*Scenarios!Q139),IF(Scenarios!$P139="GS",('BGF Values'!$E$11*Scenarios!Q139),IF(Scenarios!$P139="TRE",('BGF Values'!$E$13*Scenarios!Q139/10))))</f>
        <v>144.91931940000001</v>
      </c>
      <c r="J139">
        <f>IF(Scenarios!$S139="BC",('BGF Values'!$E$10*Scenarios!T139),IF(Scenarios!$S139="GS",('BGF Values'!$E$11*Scenarios!T139),IF(Scenarios!$S139="TRE",('BGF Values'!$E$13*Scenarios!T139/10))))</f>
        <v>39.867359479999998</v>
      </c>
      <c r="K139">
        <f>IF(Scenarios!$V139="BC",('BGF Values'!$E$10*Scenarios!W139),IF(Scenarios!$V139="GS",('BGF Values'!$E$11*Scenarios!W139),IF(Scenarios!$V139="TRE",('BGF Values'!$E$13*Scenarios!W139/10))))</f>
        <v>90.283373040000001</v>
      </c>
      <c r="L139">
        <f t="shared" si="4"/>
        <v>1014.7651400300001</v>
      </c>
      <c r="M139">
        <f>'BGF Values'!$C$16*'BGF Values'!$E$13</f>
        <v>2430.6851225999999</v>
      </c>
      <c r="N139">
        <f>SUM(
  IF('[3]0102_Copy_of_Random_generation_'!$O139=999, 0, '[3]0102_Copy_of_Random_generation_'!$O139 - '[3]0102_Copy_of_Random_generation_'!$P139),
  IF('[3]0102_Copy_of_Random_generation_'!$W139=999, 0, '[3]0102_Copy_of_Random_generation_'!$W139 - '[3]0102_Copy_of_Random_generation_'!$X139),
  IF('[3]0102_Copy_of_Random_generation_'!$AE139=999, 0, '[3]0102_Copy_of_Random_generation_'!$AE139 - '[3]0102_Copy_of_Random_generation_'!$AF139),
  IF('[3]0102_Copy_of_Random_generation_'!$AM139=999, 0, '[3]0102_Copy_of_Random_generation_'!$AM139 - '[3]0102_Copy_of_Random_generation_'!$AN139),
  IF('[3]0102_Copy_of_Random_generation_'!$AU139=999, 0, '[3]0102_Copy_of_Random_generation_'!$AU139 - '[3]0102_Copy_of_Random_generation_'!$AV139),
  IF('[3]0102_Copy_of_Random_generation_'!$BC139=999, 0, '[3]0102_Copy_of_Random_generation_'!$BC139 - '[3]0102_Copy_of_Random_generation_'!$BD139)
)</f>
        <v>0</v>
      </c>
      <c r="O139">
        <f>N139*'BGF Values'!$E$14</f>
        <v>0</v>
      </c>
      <c r="P139">
        <f t="shared" si="5"/>
        <v>3445.45026263</v>
      </c>
      <c r="Q139">
        <f>P139/'BGF Values'!$C$17</f>
        <v>0.55021562801501123</v>
      </c>
    </row>
    <row r="140" spans="1:17" x14ac:dyDescent="0.3">
      <c r="A140">
        <v>138</v>
      </c>
      <c r="B140">
        <f>IF(Scenarios!$B140="GR5",('BGF Values'!$E$8*Scenarios!C140),IF(Scenarios!$B140="GR20",('BGF Values'!$E$9*Scenarios!C140)))</f>
        <v>281.65736939999999</v>
      </c>
      <c r="C140">
        <f>IF(Scenarios!$B140="GR5",('BGF Values'!$E$8*Scenarios!D140),IF(Scenarios!$B140="GR20",('BGF Values'!$E$9*Scenarios!D140)))</f>
        <v>148.33075919999999</v>
      </c>
      <c r="D140">
        <f>IF(Scenarios!$B140="GR5",('BGF Values'!$E$8*Scenarios!E140),IF(Scenarios!$B140="GR20",('BGF Values'!$E$9*Scenarios!E140)))</f>
        <v>151.79376209999998</v>
      </c>
      <c r="E140">
        <f>IF(Scenarios!$B140="GR5",('BGF Values'!$E$8*Scenarios!F140),IF(Scenarios!$B140="GR20",('BGF Values'!$E$9*Scenarios!F140)))</f>
        <v>276.33323669999999</v>
      </c>
      <c r="F140">
        <f>IF(Scenarios!$G140="BC",('BGF Values'!$E$10*Scenarios!H140),IF(Scenarios!$G140="GS",('BGF Values'!$E$11*Scenarios!H140),IF(Scenarios!$G140="TRE",('BGF Values'!$E$13*Scenarios!H140/10))))</f>
        <v>98.435460599999999</v>
      </c>
      <c r="G140">
        <f>IF(Scenarios!$J140="BC",('BGF Values'!$E$10*Scenarios!K140),IF(Scenarios!$J140="GS",('BGF Values'!$E$11*Scenarios!K140),IF(Scenarios!$J140="TRE",('BGF Values'!$E$13*Scenarios!K140/10))))</f>
        <v>72.378488160000003</v>
      </c>
      <c r="H140">
        <f>IF(Scenarios!$M140="BC",('BGF Values'!$E$10*Scenarios!N140),IF(Scenarios!$M140="GS",('BGF Values'!$E$11*Scenarios!N140),IF(Scenarios!$M140="TRE",('BGF Values'!$E$13*Scenarios!N140/10))))</f>
        <v>15.936621499999999</v>
      </c>
      <c r="I140">
        <f>IF(Scenarios!$P140="BC",('BGF Values'!$E$10*Scenarios!Q140),IF(Scenarios!$P140="GS",('BGF Values'!$E$11*Scenarios!Q140),IF(Scenarios!$P140="TRE",('BGF Values'!$E$13*Scenarios!Q140/10))))</f>
        <v>38.645151839999997</v>
      </c>
      <c r="J140">
        <f>IF(Scenarios!$S140="BC",('BGF Values'!$E$10*Scenarios!T140),IF(Scenarios!$S140="GS",('BGF Values'!$E$11*Scenarios!T140),IF(Scenarios!$S140="TRE",('BGF Values'!$E$13*Scenarios!T140/10))))</f>
        <v>2.94</v>
      </c>
      <c r="K140">
        <f>IF(Scenarios!$V140="BC",('BGF Values'!$E$10*Scenarios!W140),IF(Scenarios!$V140="GS",('BGF Values'!$E$11*Scenarios!W140),IF(Scenarios!$V140="TRE",('BGF Values'!$E$13*Scenarios!W140/10))))</f>
        <v>6.4488123599999998</v>
      </c>
      <c r="L140">
        <f t="shared" si="4"/>
        <v>1092.8996618599997</v>
      </c>
      <c r="M140">
        <f>'BGF Values'!$C$16*'BGF Values'!$E$13</f>
        <v>2430.6851225999999</v>
      </c>
      <c r="N140">
        <f>SUM(
  IF('[3]0102_Copy_of_Random_generation_'!$O140=999, 0, '[3]0102_Copy_of_Random_generation_'!$O140 - '[3]0102_Copy_of_Random_generation_'!$P140),
  IF('[3]0102_Copy_of_Random_generation_'!$W140=999, 0, '[3]0102_Copy_of_Random_generation_'!$W140 - '[3]0102_Copy_of_Random_generation_'!$X140),
  IF('[3]0102_Copy_of_Random_generation_'!$AE140=999, 0, '[3]0102_Copy_of_Random_generation_'!$AE140 - '[3]0102_Copy_of_Random_generation_'!$AF140),
  IF('[3]0102_Copy_of_Random_generation_'!$AM140=999, 0, '[3]0102_Copy_of_Random_generation_'!$AM140 - '[3]0102_Copy_of_Random_generation_'!$AN140),
  IF('[3]0102_Copy_of_Random_generation_'!$AU140=999, 0, '[3]0102_Copy_of_Random_generation_'!$AU140 - '[3]0102_Copy_of_Random_generation_'!$AV140),
  IF('[3]0102_Copy_of_Random_generation_'!$BC140=999, 0, '[3]0102_Copy_of_Random_generation_'!$BC140 - '[3]0102_Copy_of_Random_generation_'!$BD140)
)</f>
        <v>1</v>
      </c>
      <c r="O140">
        <f>N140*'BGF Values'!$E$14</f>
        <v>50</v>
      </c>
      <c r="P140">
        <f t="shared" si="5"/>
        <v>3573.5847844599994</v>
      </c>
      <c r="Q140">
        <f>P140/'BGF Values'!$C$17</f>
        <v>0.57067786401469167</v>
      </c>
    </row>
    <row r="141" spans="1:17" x14ac:dyDescent="0.3">
      <c r="A141">
        <v>139</v>
      </c>
      <c r="B141">
        <f>IF(Scenarios!$B141="GR5",('BGF Values'!$E$8*Scenarios!C141),IF(Scenarios!$B141="GR20",('BGF Values'!$E$9*Scenarios!C141)))</f>
        <v>0</v>
      </c>
      <c r="C141">
        <f>IF(Scenarios!$B141="GR5",('BGF Values'!$E$8*Scenarios!D141),IF(Scenarios!$B141="GR20",('BGF Values'!$E$9*Scenarios!D141)))</f>
        <v>148.33075919999999</v>
      </c>
      <c r="D141">
        <f>IF(Scenarios!$B141="GR5",('BGF Values'!$E$8*Scenarios!E141),IF(Scenarios!$B141="GR20",('BGF Values'!$E$9*Scenarios!E141)))</f>
        <v>151.79376209999998</v>
      </c>
      <c r="E141">
        <f>IF(Scenarios!$B141="GR5",('BGF Values'!$E$8*Scenarios!F141),IF(Scenarios!$B141="GR20",('BGF Values'!$E$9*Scenarios!F141)))</f>
        <v>276.33323669999999</v>
      </c>
      <c r="F141">
        <f>IF(Scenarios!$G141="BC",('BGF Values'!$E$10*Scenarios!H141),IF(Scenarios!$G141="GS",('BGF Values'!$E$11*Scenarios!H141),IF(Scenarios!$G141="TRE",('BGF Values'!$E$13*Scenarios!H141/10))))</f>
        <v>41.01477525</v>
      </c>
      <c r="G141">
        <f>IF(Scenarios!$J141="BC",('BGF Values'!$E$10*Scenarios!K141),IF(Scenarios!$J141="GS",('BGF Values'!$E$11*Scenarios!K141),IF(Scenarios!$J141="TRE",('BGF Values'!$E$13*Scenarios!K141/10))))</f>
        <v>66.346947479999997</v>
      </c>
      <c r="H141">
        <f>IF(Scenarios!$M141="BC",('BGF Values'!$E$10*Scenarios!N141),IF(Scenarios!$M141="GS",('BGF Values'!$E$11*Scenarios!N141),IF(Scenarios!$M141="TRE",('BGF Values'!$E$13*Scenarios!N141/10))))</f>
        <v>0</v>
      </c>
      <c r="I141">
        <f>IF(Scenarios!$P141="BC",('BGF Values'!$E$10*Scenarios!Q141),IF(Scenarios!$P141="GS",('BGF Values'!$E$11*Scenarios!Q141),IF(Scenarios!$P141="TRE",('BGF Values'!$E$13*Scenarios!Q141/10))))</f>
        <v>4.9000000000000004</v>
      </c>
      <c r="J141">
        <f>IF(Scenarios!$S141="BC",('BGF Values'!$E$10*Scenarios!T141),IF(Scenarios!$S141="GS",('BGF Values'!$E$11*Scenarios!T141),IF(Scenarios!$S141="TRE",('BGF Values'!$E$13*Scenarios!T141/10))))</f>
        <v>33.733919559999997</v>
      </c>
      <c r="K141">
        <f>IF(Scenarios!$V141="BC",('BGF Values'!$E$10*Scenarios!W141),IF(Scenarios!$V141="GS",('BGF Values'!$E$11*Scenarios!W141),IF(Scenarios!$V141="TRE",('BGF Values'!$E$13*Scenarios!W141/10))))</f>
        <v>8.5984164799999991</v>
      </c>
      <c r="L141">
        <f t="shared" si="4"/>
        <v>731.05181676999996</v>
      </c>
      <c r="M141">
        <f>'BGF Values'!$C$16*'BGF Values'!$E$13</f>
        <v>2430.6851225999999</v>
      </c>
      <c r="N141">
        <f>SUM(
  IF('[3]0102_Copy_of_Random_generation_'!$O141=999, 0, '[3]0102_Copy_of_Random_generation_'!$O141 - '[3]0102_Copy_of_Random_generation_'!$P141),
  IF('[3]0102_Copy_of_Random_generation_'!$W141=999, 0, '[3]0102_Copy_of_Random_generation_'!$W141 - '[3]0102_Copy_of_Random_generation_'!$X141),
  IF('[3]0102_Copy_of_Random_generation_'!$AE141=999, 0, '[3]0102_Copy_of_Random_generation_'!$AE141 - '[3]0102_Copy_of_Random_generation_'!$AF141),
  IF('[3]0102_Copy_of_Random_generation_'!$AM141=999, 0, '[3]0102_Copy_of_Random_generation_'!$AM141 - '[3]0102_Copy_of_Random_generation_'!$AN141),
  IF('[3]0102_Copy_of_Random_generation_'!$AU141=999, 0, '[3]0102_Copy_of_Random_generation_'!$AU141 - '[3]0102_Copy_of_Random_generation_'!$AV141),
  IF('[3]0102_Copy_of_Random_generation_'!$BC141=999, 0, '[3]0102_Copy_of_Random_generation_'!$BC141 - '[3]0102_Copy_of_Random_generation_'!$BD141)
)</f>
        <v>1</v>
      </c>
      <c r="O141">
        <f>N141*'BGF Values'!$E$14</f>
        <v>50</v>
      </c>
      <c r="P141">
        <f t="shared" si="5"/>
        <v>3211.7369393700001</v>
      </c>
      <c r="Q141">
        <f>P141/'BGF Values'!$C$17</f>
        <v>0.51289315544075376</v>
      </c>
    </row>
    <row r="142" spans="1:17" x14ac:dyDescent="0.3">
      <c r="A142">
        <v>140</v>
      </c>
      <c r="B142">
        <f>IF(Scenarios!$B142="GR5",('BGF Values'!$E$8*Scenarios!C142),IF(Scenarios!$B142="GR20",('BGF Values'!$E$9*Scenarios!C142)))</f>
        <v>0</v>
      </c>
      <c r="C142">
        <f>IF(Scenarios!$B142="GR5",('BGF Values'!$E$8*Scenarios!D142),IF(Scenarios!$B142="GR20",('BGF Values'!$E$9*Scenarios!D142)))</f>
        <v>148.33075919999999</v>
      </c>
      <c r="D142">
        <f>IF(Scenarios!$B142="GR5",('BGF Values'!$E$8*Scenarios!E142),IF(Scenarios!$B142="GR20",('BGF Values'!$E$9*Scenarios!E142)))</f>
        <v>0</v>
      </c>
      <c r="E142">
        <f>IF(Scenarios!$B142="GR5",('BGF Values'!$E$8*Scenarios!F142),IF(Scenarios!$B142="GR20",('BGF Values'!$E$9*Scenarios!F142)))</f>
        <v>276.33323669999999</v>
      </c>
      <c r="F142">
        <f>IF(Scenarios!$G142="BC",('BGF Values'!$E$10*Scenarios!H142),IF(Scenarios!$G142="GS",('BGF Values'!$E$11*Scenarios!H142),IF(Scenarios!$G142="TRE",('BGF Values'!$E$13*Scenarios!H142/10))))</f>
        <v>1.9599999999999997</v>
      </c>
      <c r="G142">
        <f>IF(Scenarios!$J142="BC",('BGF Values'!$E$10*Scenarios!K142),IF(Scenarios!$J142="GS",('BGF Values'!$E$11*Scenarios!K142),IF(Scenarios!$J142="TRE",('BGF Values'!$E$13*Scenarios!K142/10))))</f>
        <v>84.441569520000002</v>
      </c>
      <c r="H142">
        <f>IF(Scenarios!$M142="BC",('BGF Values'!$E$10*Scenarios!N142),IF(Scenarios!$M142="GS",('BGF Values'!$E$11*Scenarios!N142),IF(Scenarios!$M142="TRE",('BGF Values'!$E$13*Scenarios!N142/10))))</f>
        <v>41.435215900000003</v>
      </c>
      <c r="I142">
        <f>IF(Scenarios!$P142="BC",('BGF Values'!$E$10*Scenarios!Q142),IF(Scenarios!$P142="GS",('BGF Values'!$E$11*Scenarios!Q142),IF(Scenarios!$P142="TRE",('BGF Values'!$E$13*Scenarios!Q142/10))))</f>
        <v>0.97999999999999987</v>
      </c>
      <c r="J142">
        <f>IF(Scenarios!$S142="BC",('BGF Values'!$E$10*Scenarios!T142),IF(Scenarios!$S142="GS",('BGF Values'!$E$11*Scenarios!T142),IF(Scenarios!$S142="TRE",('BGF Values'!$E$13*Scenarios!T142/10))))</f>
        <v>0.97999999999999987</v>
      </c>
      <c r="K142">
        <f>IF(Scenarios!$V142="BC",('BGF Values'!$E$10*Scenarios!W142),IF(Scenarios!$V142="GS",('BGF Values'!$E$11*Scenarios!W142),IF(Scenarios!$V142="TRE",('BGF Values'!$E$13*Scenarios!W142/10))))</f>
        <v>30.094457680000001</v>
      </c>
      <c r="L142">
        <f t="shared" si="4"/>
        <v>584.55523900000003</v>
      </c>
      <c r="M142">
        <f>'BGF Values'!$C$16*'BGF Values'!$E$13</f>
        <v>2430.6851225999999</v>
      </c>
      <c r="N142">
        <f>SUM(
  IF('[3]0102_Copy_of_Random_generation_'!$O142=999, 0, '[3]0102_Copy_of_Random_generation_'!$O142 - '[3]0102_Copy_of_Random_generation_'!$P142),
  IF('[3]0102_Copy_of_Random_generation_'!$W142=999, 0, '[3]0102_Copy_of_Random_generation_'!$W142 - '[3]0102_Copy_of_Random_generation_'!$X142),
  IF('[3]0102_Copy_of_Random_generation_'!$AE142=999, 0, '[3]0102_Copy_of_Random_generation_'!$AE142 - '[3]0102_Copy_of_Random_generation_'!$AF142),
  IF('[3]0102_Copy_of_Random_generation_'!$AM142=999, 0, '[3]0102_Copy_of_Random_generation_'!$AM142 - '[3]0102_Copy_of_Random_generation_'!$AN142),
  IF('[3]0102_Copy_of_Random_generation_'!$AU142=999, 0, '[3]0102_Copy_of_Random_generation_'!$AU142 - '[3]0102_Copy_of_Random_generation_'!$AV142),
  IF('[3]0102_Copy_of_Random_generation_'!$BC142=999, 0, '[3]0102_Copy_of_Random_generation_'!$BC142 - '[3]0102_Copy_of_Random_generation_'!$BD142)
)</f>
        <v>1</v>
      </c>
      <c r="O142">
        <f>N142*'BGF Values'!$E$14</f>
        <v>50</v>
      </c>
      <c r="P142">
        <f t="shared" si="5"/>
        <v>3065.2403616000001</v>
      </c>
      <c r="Q142">
        <f>P142/'BGF Values'!$C$17</f>
        <v>0.48949862050463111</v>
      </c>
    </row>
    <row r="143" spans="1:17" x14ac:dyDescent="0.3">
      <c r="A143">
        <v>141</v>
      </c>
      <c r="B143">
        <f>IF(Scenarios!$B143="GR5",('BGF Values'!$E$8*Scenarios!C143),IF(Scenarios!$B143="GR20",('BGF Values'!$E$9*Scenarios!C143)))</f>
        <v>281.65736939999999</v>
      </c>
      <c r="C143">
        <f>IF(Scenarios!$B143="GR5",('BGF Values'!$E$8*Scenarios!D143),IF(Scenarios!$B143="GR20",('BGF Values'!$E$9*Scenarios!D143)))</f>
        <v>148.33075919999999</v>
      </c>
      <c r="D143">
        <f>IF(Scenarios!$B143="GR5",('BGF Values'!$E$8*Scenarios!E143),IF(Scenarios!$B143="GR20",('BGF Values'!$E$9*Scenarios!E143)))</f>
        <v>0</v>
      </c>
      <c r="E143">
        <f>IF(Scenarios!$B143="GR5",('BGF Values'!$E$8*Scenarios!F143),IF(Scenarios!$B143="GR20",('BGF Values'!$E$9*Scenarios!F143)))</f>
        <v>276.33323669999999</v>
      </c>
      <c r="F143">
        <f>IF(Scenarios!$G143="BC",('BGF Values'!$E$10*Scenarios!H143),IF(Scenarios!$G143="GS",('BGF Values'!$E$11*Scenarios!H143),IF(Scenarios!$G143="TRE",('BGF Values'!$E$13*Scenarios!H143/10))))</f>
        <v>38.280456899999997</v>
      </c>
      <c r="G143">
        <f>IF(Scenarios!$J143="BC",('BGF Values'!$E$10*Scenarios!K143),IF(Scenarios!$J143="GS",('BGF Values'!$E$11*Scenarios!K143),IF(Scenarios!$J143="TRE",('BGF Values'!$E$13*Scenarios!K143/10))))</f>
        <v>16.084108480000001</v>
      </c>
      <c r="H143">
        <f>IF(Scenarios!$M143="BC",('BGF Values'!$E$10*Scenarios!N143),IF(Scenarios!$M143="GS",('BGF Values'!$E$11*Scenarios!N143),IF(Scenarios!$M143="TRE",('BGF Values'!$E$13*Scenarios!N143/10))))</f>
        <v>3.9199999999999995</v>
      </c>
      <c r="I143">
        <f>IF(Scenarios!$P143="BC",('BGF Values'!$E$10*Scenarios!Q143),IF(Scenarios!$P143="GS",('BGF Values'!$E$11*Scenarios!Q143),IF(Scenarios!$P143="TRE",('BGF Values'!$E$13*Scenarios!Q143/10))))</f>
        <v>1.9599999999999997</v>
      </c>
      <c r="J143">
        <f>IF(Scenarios!$S143="BC",('BGF Values'!$E$10*Scenarios!T143),IF(Scenarios!$S143="GS",('BGF Values'!$E$11*Scenarios!T143),IF(Scenarios!$S143="TRE",('BGF Values'!$E$13*Scenarios!T143/10))))</f>
        <v>128.80223831999999</v>
      </c>
      <c r="K143">
        <f>IF(Scenarios!$V143="BC",('BGF Values'!$E$10*Scenarios!W143),IF(Scenarios!$V143="GS",('BGF Values'!$E$11*Scenarios!W143),IF(Scenarios!$V143="TRE",('BGF Values'!$E$13*Scenarios!W143/10))))</f>
        <v>45.14168652</v>
      </c>
      <c r="L143">
        <f t="shared" si="4"/>
        <v>940.50985552000009</v>
      </c>
      <c r="M143">
        <f>'BGF Values'!$C$16*'BGF Values'!$E$13</f>
        <v>2430.6851225999999</v>
      </c>
      <c r="N143">
        <f>SUM(
  IF('[3]0102_Copy_of_Random_generation_'!$O143=999, 0, '[3]0102_Copy_of_Random_generation_'!$O143 - '[3]0102_Copy_of_Random_generation_'!$P143),
  IF('[3]0102_Copy_of_Random_generation_'!$W143=999, 0, '[3]0102_Copy_of_Random_generation_'!$W143 - '[3]0102_Copy_of_Random_generation_'!$X143),
  IF('[3]0102_Copy_of_Random_generation_'!$AE143=999, 0, '[3]0102_Copy_of_Random_generation_'!$AE143 - '[3]0102_Copy_of_Random_generation_'!$AF143),
  IF('[3]0102_Copy_of_Random_generation_'!$AM143=999, 0, '[3]0102_Copy_of_Random_generation_'!$AM143 - '[3]0102_Copy_of_Random_generation_'!$AN143),
  IF('[3]0102_Copy_of_Random_generation_'!$AU143=999, 0, '[3]0102_Copy_of_Random_generation_'!$AU143 - '[3]0102_Copy_of_Random_generation_'!$AV143),
  IF('[3]0102_Copy_of_Random_generation_'!$BC143=999, 0, '[3]0102_Copy_of_Random_generation_'!$BC143 - '[3]0102_Copy_of_Random_generation_'!$BD143)
)</f>
        <v>2</v>
      </c>
      <c r="O143">
        <f>N143*'BGF Values'!$E$14</f>
        <v>100</v>
      </c>
      <c r="P143">
        <f t="shared" si="5"/>
        <v>3471.1949781200001</v>
      </c>
      <c r="Q143">
        <f>P143/'BGF Values'!$C$17</f>
        <v>0.55432688887256465</v>
      </c>
    </row>
    <row r="144" spans="1:17" x14ac:dyDescent="0.3">
      <c r="A144">
        <v>142</v>
      </c>
      <c r="B144">
        <f>IF(Scenarios!$B144="GR5",('BGF Values'!$E$8*Scenarios!C144),IF(Scenarios!$B144="GR20",('BGF Values'!$E$9*Scenarios!C144)))</f>
        <v>469.42894899999999</v>
      </c>
      <c r="C144">
        <f>IF(Scenarios!$B144="GR5",('BGF Values'!$E$8*Scenarios!D144),IF(Scenarios!$B144="GR20",('BGF Values'!$E$9*Scenarios!D144)))</f>
        <v>0</v>
      </c>
      <c r="D144">
        <f>IF(Scenarios!$B144="GR5",('BGF Values'!$E$8*Scenarios!E144),IF(Scenarios!$B144="GR20",('BGF Values'!$E$9*Scenarios!E144)))</f>
        <v>252.98960349999999</v>
      </c>
      <c r="E144">
        <f>IF(Scenarios!$B144="GR5",('BGF Values'!$E$8*Scenarios!F144),IF(Scenarios!$B144="GR20",('BGF Values'!$E$9*Scenarios!F144)))</f>
        <v>0</v>
      </c>
      <c r="F144">
        <f>IF(Scenarios!$G144="BC",('BGF Values'!$E$10*Scenarios!H144),IF(Scenarios!$G144="GS",('BGF Values'!$E$11*Scenarios!H144),IF(Scenarios!$G144="TRE",('BGF Values'!$E$13*Scenarios!H144/10))))</f>
        <v>41.01477525</v>
      </c>
      <c r="G144">
        <f>IF(Scenarios!$J144="BC",('BGF Values'!$E$10*Scenarios!K144),IF(Scenarios!$J144="GS",('BGF Values'!$E$11*Scenarios!K144),IF(Scenarios!$J144="TRE",('BGF Values'!$E$13*Scenarios!K144/10))))</f>
        <v>24.12616272</v>
      </c>
      <c r="H144">
        <f>IF(Scenarios!$M144="BC",('BGF Values'!$E$10*Scenarios!N144),IF(Scenarios!$M144="GS",('BGF Values'!$E$11*Scenarios!N144),IF(Scenarios!$M144="TRE",('BGF Values'!$E$13*Scenarios!N144/10))))</f>
        <v>1.9599999999999997</v>
      </c>
      <c r="I144">
        <f>IF(Scenarios!$P144="BC",('BGF Values'!$E$10*Scenarios!Q144),IF(Scenarios!$P144="GS",('BGF Values'!$E$11*Scenarios!Q144),IF(Scenarios!$P144="TRE",('BGF Values'!$E$13*Scenarios!Q144/10))))</f>
        <v>77.290303679999994</v>
      </c>
      <c r="J144">
        <f>IF(Scenarios!$S144="BC",('BGF Values'!$E$10*Scenarios!T144),IF(Scenarios!$S144="GS",('BGF Values'!$E$11*Scenarios!T144),IF(Scenarios!$S144="TRE",('BGF Values'!$E$13*Scenarios!T144/10))))</f>
        <v>2.94</v>
      </c>
      <c r="K144">
        <f>IF(Scenarios!$V144="BC",('BGF Values'!$E$10*Scenarios!W144),IF(Scenarios!$V144="GS",('BGF Values'!$E$11*Scenarios!W144),IF(Scenarios!$V144="TRE",('BGF Values'!$E$13*Scenarios!W144/10))))</f>
        <v>64.488123599999994</v>
      </c>
      <c r="L144">
        <f t="shared" si="4"/>
        <v>934.23791775000007</v>
      </c>
      <c r="M144">
        <f>'BGF Values'!$C$16*'BGF Values'!$E$13</f>
        <v>2430.6851225999999</v>
      </c>
      <c r="N144">
        <f>SUM(
  IF('[3]0102_Copy_of_Random_generation_'!$O144=999, 0, '[3]0102_Copy_of_Random_generation_'!$O144 - '[3]0102_Copy_of_Random_generation_'!$P144),
  IF('[3]0102_Copy_of_Random_generation_'!$W144=999, 0, '[3]0102_Copy_of_Random_generation_'!$W144 - '[3]0102_Copy_of_Random_generation_'!$X144),
  IF('[3]0102_Copy_of_Random_generation_'!$AE144=999, 0, '[3]0102_Copy_of_Random_generation_'!$AE144 - '[3]0102_Copy_of_Random_generation_'!$AF144),
  IF('[3]0102_Copy_of_Random_generation_'!$AM144=999, 0, '[3]0102_Copy_of_Random_generation_'!$AM144 - '[3]0102_Copy_of_Random_generation_'!$AN144),
  IF('[3]0102_Copy_of_Random_generation_'!$AU144=999, 0, '[3]0102_Copy_of_Random_generation_'!$AU144 - '[3]0102_Copy_of_Random_generation_'!$AV144),
  IF('[3]0102_Copy_of_Random_generation_'!$BC144=999, 0, '[3]0102_Copy_of_Random_generation_'!$BC144 - '[3]0102_Copy_of_Random_generation_'!$BD144)
)</f>
        <v>1</v>
      </c>
      <c r="O144">
        <f>N144*'BGF Values'!$E$14</f>
        <v>50</v>
      </c>
      <c r="P144">
        <f t="shared" si="5"/>
        <v>3414.9230403500001</v>
      </c>
      <c r="Q144">
        <f>P144/'BGF Values'!$C$17</f>
        <v>0.54534063244171194</v>
      </c>
    </row>
    <row r="145" spans="1:17" x14ac:dyDescent="0.3">
      <c r="A145">
        <v>143</v>
      </c>
      <c r="B145">
        <f>IF(Scenarios!$B145="GR5",('BGF Values'!$E$8*Scenarios!C145),IF(Scenarios!$B145="GR20",('BGF Values'!$E$9*Scenarios!C145)))</f>
        <v>469.42894899999999</v>
      </c>
      <c r="C145">
        <f>IF(Scenarios!$B145="GR5",('BGF Values'!$E$8*Scenarios!D145),IF(Scenarios!$B145="GR20",('BGF Values'!$E$9*Scenarios!D145)))</f>
        <v>247.21793199999999</v>
      </c>
      <c r="D145">
        <f>IF(Scenarios!$B145="GR5",('BGF Values'!$E$8*Scenarios!E145),IF(Scenarios!$B145="GR20",('BGF Values'!$E$9*Scenarios!E145)))</f>
        <v>252.98960349999999</v>
      </c>
      <c r="E145">
        <f>IF(Scenarios!$B145="GR5",('BGF Values'!$E$8*Scenarios!F145),IF(Scenarios!$B145="GR20",('BGF Values'!$E$9*Scenarios!F145)))</f>
        <v>0</v>
      </c>
      <c r="F145">
        <f>IF(Scenarios!$G145="BC",('BGF Values'!$E$10*Scenarios!H145),IF(Scenarios!$G145="GS",('BGF Values'!$E$11*Scenarios!H145),IF(Scenarios!$G145="TRE",('BGF Values'!$E$13*Scenarios!H145/10))))</f>
        <v>24.60886515</v>
      </c>
      <c r="G145">
        <f>IF(Scenarios!$J145="BC",('BGF Values'!$E$10*Scenarios!K145),IF(Scenarios!$J145="GS",('BGF Values'!$E$11*Scenarios!K145),IF(Scenarios!$J145="TRE",('BGF Values'!$E$13*Scenarios!K145/10))))</f>
        <v>66.346947479999997</v>
      </c>
      <c r="H145">
        <f>IF(Scenarios!$M145="BC",('BGF Values'!$E$10*Scenarios!N145),IF(Scenarios!$M145="GS",('BGF Values'!$E$11*Scenarios!N145),IF(Scenarios!$M145="TRE",('BGF Values'!$E$13*Scenarios!N145/10))))</f>
        <v>57.371837400000004</v>
      </c>
      <c r="I145">
        <f>IF(Scenarios!$P145="BC",('BGF Values'!$E$10*Scenarios!Q145),IF(Scenarios!$P145="GS",('BGF Values'!$E$11*Scenarios!Q145),IF(Scenarios!$P145="TRE",('BGF Values'!$E$13*Scenarios!Q145/10))))</f>
        <v>45.086010479999999</v>
      </c>
      <c r="J145">
        <f>IF(Scenarios!$S145="BC",('BGF Values'!$E$10*Scenarios!T145),IF(Scenarios!$S145="GS",('BGF Values'!$E$11*Scenarios!T145),IF(Scenarios!$S145="TRE",('BGF Values'!$E$13*Scenarios!T145/10))))</f>
        <v>128.80223831999999</v>
      </c>
      <c r="K145">
        <f>IF(Scenarios!$V145="BC",('BGF Values'!$E$10*Scenarios!W145),IF(Scenarios!$V145="GS",('BGF Values'!$E$11*Scenarios!W145),IF(Scenarios!$V145="TRE",('BGF Values'!$E$13*Scenarios!W145/10))))</f>
        <v>70.93693596</v>
      </c>
      <c r="L145">
        <f t="shared" si="4"/>
        <v>1362.7893192900001</v>
      </c>
      <c r="M145">
        <f>'BGF Values'!$C$16*'BGF Values'!$E$13</f>
        <v>2430.6851225999999</v>
      </c>
      <c r="N145">
        <f>SUM(
  IF('[3]0102_Copy_of_Random_generation_'!$O145=999, 0, '[3]0102_Copy_of_Random_generation_'!$O145 - '[3]0102_Copy_of_Random_generation_'!$P145),
  IF('[3]0102_Copy_of_Random_generation_'!$W145=999, 0, '[3]0102_Copy_of_Random_generation_'!$W145 - '[3]0102_Copy_of_Random_generation_'!$X145),
  IF('[3]0102_Copy_of_Random_generation_'!$AE145=999, 0, '[3]0102_Copy_of_Random_generation_'!$AE145 - '[3]0102_Copy_of_Random_generation_'!$AF145),
  IF('[3]0102_Copy_of_Random_generation_'!$AM145=999, 0, '[3]0102_Copy_of_Random_generation_'!$AM145 - '[3]0102_Copy_of_Random_generation_'!$AN145),
  IF('[3]0102_Copy_of_Random_generation_'!$AU145=999, 0, '[3]0102_Copy_of_Random_generation_'!$AU145 - '[3]0102_Copy_of_Random_generation_'!$AV145),
  IF('[3]0102_Copy_of_Random_generation_'!$BC145=999, 0, '[3]0102_Copy_of_Random_generation_'!$BC145 - '[3]0102_Copy_of_Random_generation_'!$BD145)
)</f>
        <v>0</v>
      </c>
      <c r="O145">
        <f>N145*'BGF Values'!$E$14</f>
        <v>0</v>
      </c>
      <c r="P145">
        <f t="shared" si="5"/>
        <v>3793.47444189</v>
      </c>
      <c r="Q145">
        <f>P145/'BGF Values'!$C$17</f>
        <v>0.60579278854838714</v>
      </c>
    </row>
    <row r="146" spans="1:17" x14ac:dyDescent="0.3">
      <c r="A146">
        <v>144</v>
      </c>
      <c r="B146">
        <f>IF(Scenarios!$B146="GR5",('BGF Values'!$E$8*Scenarios!C146),IF(Scenarios!$B146="GR20",('BGF Values'!$E$9*Scenarios!C146)))</f>
        <v>0</v>
      </c>
      <c r="C146">
        <f>IF(Scenarios!$B146="GR5",('BGF Values'!$E$8*Scenarios!D146),IF(Scenarios!$B146="GR20",('BGF Values'!$E$9*Scenarios!D146)))</f>
        <v>247.21793199999999</v>
      </c>
      <c r="D146">
        <f>IF(Scenarios!$B146="GR5",('BGF Values'!$E$8*Scenarios!E146),IF(Scenarios!$B146="GR20",('BGF Values'!$E$9*Scenarios!E146)))</f>
        <v>252.98960349999999</v>
      </c>
      <c r="E146">
        <f>IF(Scenarios!$B146="GR5",('BGF Values'!$E$8*Scenarios!F146),IF(Scenarios!$B146="GR20",('BGF Values'!$E$9*Scenarios!F146)))</f>
        <v>0</v>
      </c>
      <c r="F146">
        <f>IF(Scenarios!$G146="BC",('BGF Values'!$E$10*Scenarios!H146),IF(Scenarios!$G146="GS",('BGF Values'!$E$11*Scenarios!H146),IF(Scenarios!$G146="TRE",('BGF Values'!$E$13*Scenarios!H146/10))))</f>
        <v>0</v>
      </c>
      <c r="G146">
        <f>IF(Scenarios!$J146="BC",('BGF Values'!$E$10*Scenarios!K146),IF(Scenarios!$J146="GS",('BGF Values'!$E$11*Scenarios!K146),IF(Scenarios!$J146="TRE",('BGF Values'!$E$13*Scenarios!K146/10))))</f>
        <v>2.94</v>
      </c>
      <c r="H146">
        <f>IF(Scenarios!$M146="BC",('BGF Values'!$E$10*Scenarios!N146),IF(Scenarios!$M146="GS",('BGF Values'!$E$11*Scenarios!N146),IF(Scenarios!$M146="TRE",('BGF Values'!$E$13*Scenarios!N146/10))))</f>
        <v>57.371837400000004</v>
      </c>
      <c r="I146">
        <f>IF(Scenarios!$P146="BC",('BGF Values'!$E$10*Scenarios!Q146),IF(Scenarios!$P146="GS",('BGF Values'!$E$11*Scenarios!Q146),IF(Scenarios!$P146="TRE",('BGF Values'!$E$13*Scenarios!Q146/10))))</f>
        <v>41.865581159999998</v>
      </c>
      <c r="J146">
        <f>IF(Scenarios!$S146="BC",('BGF Values'!$E$10*Scenarios!T146),IF(Scenarios!$S146="GS",('BGF Values'!$E$11*Scenarios!T146),IF(Scenarios!$S146="TRE",('BGF Values'!$E$13*Scenarios!T146/10))))</f>
        <v>9.2001598799999993</v>
      </c>
      <c r="K146">
        <f>IF(Scenarios!$V146="BC",('BGF Values'!$E$10*Scenarios!W146),IF(Scenarios!$V146="GS",('BGF Values'!$E$11*Scenarios!W146),IF(Scenarios!$V146="TRE",('BGF Values'!$E$13*Scenarios!W146/10))))</f>
        <v>30.094457680000001</v>
      </c>
      <c r="L146">
        <f t="shared" si="4"/>
        <v>641.67957162000005</v>
      </c>
      <c r="M146">
        <f>'BGF Values'!$C$16*'BGF Values'!$E$13</f>
        <v>2430.6851225999999</v>
      </c>
      <c r="N146">
        <f>SUM(
  IF('[3]0102_Copy_of_Random_generation_'!$O146=999, 0, '[3]0102_Copy_of_Random_generation_'!$O146 - '[3]0102_Copy_of_Random_generation_'!$P146),
  IF('[3]0102_Copy_of_Random_generation_'!$W146=999, 0, '[3]0102_Copy_of_Random_generation_'!$W146 - '[3]0102_Copy_of_Random_generation_'!$X146),
  IF('[3]0102_Copy_of_Random_generation_'!$AE146=999, 0, '[3]0102_Copy_of_Random_generation_'!$AE146 - '[3]0102_Copy_of_Random_generation_'!$AF146),
  IF('[3]0102_Copy_of_Random_generation_'!$AM146=999, 0, '[3]0102_Copy_of_Random_generation_'!$AM146 - '[3]0102_Copy_of_Random_generation_'!$AN146),
  IF('[3]0102_Copy_of_Random_generation_'!$AU146=999, 0, '[3]0102_Copy_of_Random_generation_'!$AU146 - '[3]0102_Copy_of_Random_generation_'!$AV146),
  IF('[3]0102_Copy_of_Random_generation_'!$BC146=999, 0, '[3]0102_Copy_of_Random_generation_'!$BC146 - '[3]0102_Copy_of_Random_generation_'!$BD146)
)</f>
        <v>1</v>
      </c>
      <c r="O146">
        <f>N146*'BGF Values'!$E$14</f>
        <v>50</v>
      </c>
      <c r="P146">
        <f t="shared" si="5"/>
        <v>3122.3646942199998</v>
      </c>
      <c r="Q146">
        <f>P146/'BGF Values'!$C$17</f>
        <v>0.49862099875758542</v>
      </c>
    </row>
    <row r="147" spans="1:17" x14ac:dyDescent="0.3">
      <c r="A147">
        <v>145</v>
      </c>
      <c r="B147">
        <f>IF(Scenarios!$B147="GR5",('BGF Values'!$E$8*Scenarios!C147),IF(Scenarios!$B147="GR20",('BGF Values'!$E$9*Scenarios!C147)))</f>
        <v>0</v>
      </c>
      <c r="C147">
        <f>IF(Scenarios!$B147="GR5",('BGF Values'!$E$8*Scenarios!D147),IF(Scenarios!$B147="GR20",('BGF Values'!$E$9*Scenarios!D147)))</f>
        <v>148.33075919999999</v>
      </c>
      <c r="D147">
        <f>IF(Scenarios!$B147="GR5",('BGF Values'!$E$8*Scenarios!E147),IF(Scenarios!$B147="GR20",('BGF Values'!$E$9*Scenarios!E147)))</f>
        <v>0</v>
      </c>
      <c r="E147">
        <f>IF(Scenarios!$B147="GR5",('BGF Values'!$E$8*Scenarios!F147),IF(Scenarios!$B147="GR20",('BGF Values'!$E$9*Scenarios!F147)))</f>
        <v>0</v>
      </c>
      <c r="F147">
        <f>IF(Scenarios!$G147="BC",('BGF Values'!$E$10*Scenarios!H147),IF(Scenarios!$G147="GS",('BGF Values'!$E$11*Scenarios!H147),IF(Scenarios!$G147="TRE",('BGF Values'!$E$13*Scenarios!H147/10))))</f>
        <v>1.9599999999999997</v>
      </c>
      <c r="G147">
        <f>IF(Scenarios!$J147="BC",('BGF Values'!$E$10*Scenarios!K147),IF(Scenarios!$J147="GS",('BGF Values'!$E$11*Scenarios!K147),IF(Scenarios!$J147="TRE",('BGF Values'!$E$13*Scenarios!K147/10))))</f>
        <v>1.9599999999999997</v>
      </c>
      <c r="H147">
        <f>IF(Scenarios!$M147="BC",('BGF Values'!$E$10*Scenarios!N147),IF(Scenarios!$M147="GS",('BGF Values'!$E$11*Scenarios!N147),IF(Scenarios!$M147="TRE",('BGF Values'!$E$13*Scenarios!N147/10))))</f>
        <v>15.936621499999999</v>
      </c>
      <c r="I147">
        <f>IF(Scenarios!$P147="BC",('BGF Values'!$E$10*Scenarios!Q147),IF(Scenarios!$P147="GS",('BGF Values'!$E$11*Scenarios!Q147),IF(Scenarios!$P147="TRE",('BGF Values'!$E$13*Scenarios!Q147/10))))</f>
        <v>4.9000000000000004</v>
      </c>
      <c r="J147">
        <f>IF(Scenarios!$S147="BC",('BGF Values'!$E$10*Scenarios!T147),IF(Scenarios!$S147="GS",('BGF Values'!$E$11*Scenarios!T147),IF(Scenarios!$S147="TRE",('BGF Values'!$E$13*Scenarios!T147/10))))</f>
        <v>73.601279039999994</v>
      </c>
      <c r="K147">
        <f>IF(Scenarios!$V147="BC",('BGF Values'!$E$10*Scenarios!W147),IF(Scenarios!$V147="GS",('BGF Values'!$E$11*Scenarios!W147),IF(Scenarios!$V147="TRE",('BGF Values'!$E$13*Scenarios!W147/10))))</f>
        <v>27.944853559999999</v>
      </c>
      <c r="L147">
        <f t="shared" si="4"/>
        <v>274.6335133</v>
      </c>
      <c r="M147">
        <f>'BGF Values'!$C$16*'BGF Values'!$E$13</f>
        <v>2430.6851225999999</v>
      </c>
      <c r="N147">
        <f>SUM(
  IF('[3]0102_Copy_of_Random_generation_'!$O147=999, 0, '[3]0102_Copy_of_Random_generation_'!$O147 - '[3]0102_Copy_of_Random_generation_'!$P147),
  IF('[3]0102_Copy_of_Random_generation_'!$W147=999, 0, '[3]0102_Copy_of_Random_generation_'!$W147 - '[3]0102_Copy_of_Random_generation_'!$X147),
  IF('[3]0102_Copy_of_Random_generation_'!$AE147=999, 0, '[3]0102_Copy_of_Random_generation_'!$AE147 - '[3]0102_Copy_of_Random_generation_'!$AF147),
  IF('[3]0102_Copy_of_Random_generation_'!$AM147=999, 0, '[3]0102_Copy_of_Random_generation_'!$AM147 - '[3]0102_Copy_of_Random_generation_'!$AN147),
  IF('[3]0102_Copy_of_Random_generation_'!$AU147=999, 0, '[3]0102_Copy_of_Random_generation_'!$AU147 - '[3]0102_Copy_of_Random_generation_'!$AV147),
  IF('[3]0102_Copy_of_Random_generation_'!$BC147=999, 0, '[3]0102_Copy_of_Random_generation_'!$BC147 - '[3]0102_Copy_of_Random_generation_'!$BD147)
)</f>
        <v>3</v>
      </c>
      <c r="O147">
        <f>N147*'BGF Values'!$E$14</f>
        <v>150</v>
      </c>
      <c r="P147">
        <f t="shared" si="5"/>
        <v>2855.3186359000001</v>
      </c>
      <c r="Q147">
        <f>P147/'BGF Values'!$C$17</f>
        <v>0.45597550876716708</v>
      </c>
    </row>
    <row r="148" spans="1:17" x14ac:dyDescent="0.3">
      <c r="A148">
        <v>146</v>
      </c>
      <c r="B148">
        <f>IF(Scenarios!$B148="GR5",('BGF Values'!$E$8*Scenarios!C148),IF(Scenarios!$B148="GR20",('BGF Values'!$E$9*Scenarios!C148)))</f>
        <v>281.65736939999999</v>
      </c>
      <c r="C148">
        <f>IF(Scenarios!$B148="GR5",('BGF Values'!$E$8*Scenarios!D148),IF(Scenarios!$B148="GR20",('BGF Values'!$E$9*Scenarios!D148)))</f>
        <v>148.33075919999999</v>
      </c>
      <c r="D148">
        <f>IF(Scenarios!$B148="GR5",('BGF Values'!$E$8*Scenarios!E148),IF(Scenarios!$B148="GR20",('BGF Values'!$E$9*Scenarios!E148)))</f>
        <v>0</v>
      </c>
      <c r="E148">
        <f>IF(Scenarios!$B148="GR5",('BGF Values'!$E$8*Scenarios!F148),IF(Scenarios!$B148="GR20",('BGF Values'!$E$9*Scenarios!F148)))</f>
        <v>0</v>
      </c>
      <c r="F148">
        <f>IF(Scenarios!$G148="BC",('BGF Values'!$E$10*Scenarios!H148),IF(Scenarios!$G148="GS",('BGF Values'!$E$11*Scenarios!H148),IF(Scenarios!$G148="TRE",('BGF Values'!$E$13*Scenarios!H148/10))))</f>
        <v>1.9599999999999997</v>
      </c>
      <c r="G148">
        <f>IF(Scenarios!$J148="BC",('BGF Values'!$E$10*Scenarios!K148),IF(Scenarios!$J148="GS",('BGF Values'!$E$11*Scenarios!K148),IF(Scenarios!$J148="TRE",('BGF Values'!$E$13*Scenarios!K148/10))))</f>
        <v>72.378488160000003</v>
      </c>
      <c r="H148">
        <f>IF(Scenarios!$M148="BC",('BGF Values'!$E$10*Scenarios!N148),IF(Scenarios!$M148="GS",('BGF Values'!$E$11*Scenarios!N148),IF(Scenarios!$M148="TRE",('BGF Values'!$E$13*Scenarios!N148/10))))</f>
        <v>44.622540200000003</v>
      </c>
      <c r="I148">
        <f>IF(Scenarios!$P148="BC",('BGF Values'!$E$10*Scenarios!Q148),IF(Scenarios!$P148="GS",('BGF Values'!$E$11*Scenarios!Q148),IF(Scenarios!$P148="TRE",('BGF Values'!$E$13*Scenarios!Q148/10))))</f>
        <v>45.086010479999999</v>
      </c>
      <c r="J148">
        <f>IF(Scenarios!$S148="BC",('BGF Values'!$E$10*Scenarios!T148),IF(Scenarios!$S148="GS",('BGF Values'!$E$11*Scenarios!T148),IF(Scenarios!$S148="TRE",('BGF Values'!$E$13*Scenarios!T148/10))))</f>
        <v>0.97999999999999987</v>
      </c>
      <c r="K148">
        <f>IF(Scenarios!$V148="BC",('BGF Values'!$E$10*Scenarios!W148),IF(Scenarios!$V148="GS",('BGF Values'!$E$11*Scenarios!W148),IF(Scenarios!$V148="TRE",('BGF Values'!$E$13*Scenarios!W148/10))))</f>
        <v>90.283373040000001</v>
      </c>
      <c r="L148">
        <f t="shared" si="4"/>
        <v>685.29854048000004</v>
      </c>
      <c r="M148">
        <f>'BGF Values'!$C$16*'BGF Values'!$E$13</f>
        <v>2430.6851225999999</v>
      </c>
      <c r="N148">
        <f>SUM(
  IF('[3]0102_Copy_of_Random_generation_'!$O148=999, 0, '[3]0102_Copy_of_Random_generation_'!$O148 - '[3]0102_Copy_of_Random_generation_'!$P148),
  IF('[3]0102_Copy_of_Random_generation_'!$W148=999, 0, '[3]0102_Copy_of_Random_generation_'!$W148 - '[3]0102_Copy_of_Random_generation_'!$X148),
  IF('[3]0102_Copy_of_Random_generation_'!$AE148=999, 0, '[3]0102_Copy_of_Random_generation_'!$AE148 - '[3]0102_Copy_of_Random_generation_'!$AF148),
  IF('[3]0102_Copy_of_Random_generation_'!$AM148=999, 0, '[3]0102_Copy_of_Random_generation_'!$AM148 - '[3]0102_Copy_of_Random_generation_'!$AN148),
  IF('[3]0102_Copy_of_Random_generation_'!$AU148=999, 0, '[3]0102_Copy_of_Random_generation_'!$AU148 - '[3]0102_Copy_of_Random_generation_'!$AV148),
  IF('[3]0102_Copy_of_Random_generation_'!$BC148=999, 0, '[3]0102_Copy_of_Random_generation_'!$BC148 - '[3]0102_Copy_of_Random_generation_'!$BD148)
)</f>
        <v>1</v>
      </c>
      <c r="O148">
        <f>N148*'BGF Values'!$E$14</f>
        <v>50</v>
      </c>
      <c r="P148">
        <f t="shared" si="5"/>
        <v>3165.98366308</v>
      </c>
      <c r="Q148">
        <f>P148/'BGF Values'!$C$17</f>
        <v>0.50558665970616412</v>
      </c>
    </row>
    <row r="149" spans="1:17" x14ac:dyDescent="0.3">
      <c r="A149">
        <v>147</v>
      </c>
      <c r="B149">
        <f>IF(Scenarios!$B149="GR5",('BGF Values'!$E$8*Scenarios!C149),IF(Scenarios!$B149="GR20",('BGF Values'!$E$9*Scenarios!C149)))</f>
        <v>281.65736939999999</v>
      </c>
      <c r="C149">
        <f>IF(Scenarios!$B149="GR5",('BGF Values'!$E$8*Scenarios!D149),IF(Scenarios!$B149="GR20",('BGF Values'!$E$9*Scenarios!D149)))</f>
        <v>0</v>
      </c>
      <c r="D149">
        <f>IF(Scenarios!$B149="GR5",('BGF Values'!$E$8*Scenarios!E149),IF(Scenarios!$B149="GR20",('BGF Values'!$E$9*Scenarios!E149)))</f>
        <v>0</v>
      </c>
      <c r="E149">
        <f>IF(Scenarios!$B149="GR5",('BGF Values'!$E$8*Scenarios!F149),IF(Scenarios!$B149="GR20",('BGF Values'!$E$9*Scenarios!F149)))</f>
        <v>276.33323669999999</v>
      </c>
      <c r="F149">
        <f>IF(Scenarios!$G149="BC",('BGF Values'!$E$10*Scenarios!H149),IF(Scenarios!$G149="GS",('BGF Values'!$E$11*Scenarios!H149),IF(Scenarios!$G149="TRE",('BGF Values'!$E$13*Scenarios!H149/10))))</f>
        <v>65.623640399999999</v>
      </c>
      <c r="G149">
        <f>IF(Scenarios!$J149="BC",('BGF Values'!$E$10*Scenarios!K149),IF(Scenarios!$J149="GS",('BGF Values'!$E$11*Scenarios!K149),IF(Scenarios!$J149="TRE",('BGF Values'!$E$13*Scenarios!K149/10))))</f>
        <v>42.220784760000001</v>
      </c>
      <c r="H149">
        <f>IF(Scenarios!$M149="BC",('BGF Values'!$E$10*Scenarios!N149),IF(Scenarios!$M149="GS",('BGF Values'!$E$11*Scenarios!N149),IF(Scenarios!$M149="TRE",('BGF Values'!$E$13*Scenarios!N149/10))))</f>
        <v>44.622540200000003</v>
      </c>
      <c r="I149">
        <f>IF(Scenarios!$P149="BC",('BGF Values'!$E$10*Scenarios!Q149),IF(Scenarios!$P149="GS",('BGF Values'!$E$11*Scenarios!Q149),IF(Scenarios!$P149="TRE",('BGF Values'!$E$13*Scenarios!Q149/10))))</f>
        <v>67.629015719999998</v>
      </c>
      <c r="J149">
        <f>IF(Scenarios!$S149="BC",('BGF Values'!$E$10*Scenarios!T149),IF(Scenarios!$S149="GS",('BGF Values'!$E$11*Scenarios!T149),IF(Scenarios!$S149="TRE",('BGF Values'!$E$13*Scenarios!T149/10))))</f>
        <v>1.9599999999999997</v>
      </c>
      <c r="K149">
        <f>IF(Scenarios!$V149="BC",('BGF Values'!$E$10*Scenarios!W149),IF(Scenarios!$V149="GS",('BGF Values'!$E$11*Scenarios!W149),IF(Scenarios!$V149="TRE",('BGF Values'!$E$13*Scenarios!W149/10))))</f>
        <v>0.97999999999999987</v>
      </c>
      <c r="L149">
        <f t="shared" si="4"/>
        <v>781.02658717999998</v>
      </c>
      <c r="M149">
        <f>'BGF Values'!$C$16*'BGF Values'!$E$13</f>
        <v>2430.6851225999999</v>
      </c>
      <c r="N149">
        <f>SUM(
  IF('[3]0102_Copy_of_Random_generation_'!$O149=999, 0, '[3]0102_Copy_of_Random_generation_'!$O149 - '[3]0102_Copy_of_Random_generation_'!$P149),
  IF('[3]0102_Copy_of_Random_generation_'!$W149=999, 0, '[3]0102_Copy_of_Random_generation_'!$W149 - '[3]0102_Copy_of_Random_generation_'!$X149),
  IF('[3]0102_Copy_of_Random_generation_'!$AE149=999, 0, '[3]0102_Copy_of_Random_generation_'!$AE149 - '[3]0102_Copy_of_Random_generation_'!$AF149),
  IF('[3]0102_Copy_of_Random_generation_'!$AM149=999, 0, '[3]0102_Copy_of_Random_generation_'!$AM149 - '[3]0102_Copy_of_Random_generation_'!$AN149),
  IF('[3]0102_Copy_of_Random_generation_'!$AU149=999, 0, '[3]0102_Copy_of_Random_generation_'!$AU149 - '[3]0102_Copy_of_Random_generation_'!$AV149),
  IF('[3]0102_Copy_of_Random_generation_'!$BC149=999, 0, '[3]0102_Copy_of_Random_generation_'!$BC149 - '[3]0102_Copy_of_Random_generation_'!$BD149)
)</f>
        <v>2</v>
      </c>
      <c r="O149">
        <f>N149*'BGF Values'!$E$14</f>
        <v>100</v>
      </c>
      <c r="P149">
        <f t="shared" si="5"/>
        <v>3311.7117097800001</v>
      </c>
      <c r="Q149">
        <f>P149/'BGF Values'!$C$17</f>
        <v>0.52885846531140213</v>
      </c>
    </row>
    <row r="150" spans="1:17" x14ac:dyDescent="0.3">
      <c r="A150">
        <v>148</v>
      </c>
      <c r="B150">
        <f>IF(Scenarios!$B150="GR5",('BGF Values'!$E$8*Scenarios!C150),IF(Scenarios!$B150="GR20",('BGF Values'!$E$9*Scenarios!C150)))</f>
        <v>0</v>
      </c>
      <c r="C150">
        <f>IF(Scenarios!$B150="GR5",('BGF Values'!$E$8*Scenarios!D150),IF(Scenarios!$B150="GR20",('BGF Values'!$E$9*Scenarios!D150)))</f>
        <v>0</v>
      </c>
      <c r="D150">
        <f>IF(Scenarios!$B150="GR5",('BGF Values'!$E$8*Scenarios!E150),IF(Scenarios!$B150="GR20",('BGF Values'!$E$9*Scenarios!E150)))</f>
        <v>151.79376209999998</v>
      </c>
      <c r="E150">
        <f>IF(Scenarios!$B150="GR5",('BGF Values'!$E$8*Scenarios!F150),IF(Scenarios!$B150="GR20",('BGF Values'!$E$9*Scenarios!F150)))</f>
        <v>276.33323669999999</v>
      </c>
      <c r="F150">
        <f>IF(Scenarios!$G150="BC",('BGF Values'!$E$10*Scenarios!H150),IF(Scenarios!$G150="GS",('BGF Values'!$E$11*Scenarios!H150),IF(Scenarios!$G150="TRE",('BGF Values'!$E$13*Scenarios!H150/10))))</f>
        <v>90.232505549999999</v>
      </c>
      <c r="G150">
        <f>IF(Scenarios!$J150="BC",('BGF Values'!$E$10*Scenarios!K150),IF(Scenarios!$J150="GS",('BGF Values'!$E$11*Scenarios!K150),IF(Scenarios!$J150="TRE",('BGF Values'!$E$13*Scenarios!K150/10))))</f>
        <v>1.9599999999999997</v>
      </c>
      <c r="H150">
        <f>IF(Scenarios!$M150="BC",('BGF Values'!$E$10*Scenarios!N150),IF(Scenarios!$M150="GS",('BGF Values'!$E$11*Scenarios!N150),IF(Scenarios!$M150="TRE",('BGF Values'!$E$13*Scenarios!N150/10))))</f>
        <v>0</v>
      </c>
      <c r="I150">
        <f>IF(Scenarios!$P150="BC",('BGF Values'!$E$10*Scenarios!Q150),IF(Scenarios!$P150="GS",('BGF Values'!$E$11*Scenarios!Q150),IF(Scenarios!$P150="TRE",('BGF Values'!$E$13*Scenarios!Q150/10))))</f>
        <v>3.9199999999999995</v>
      </c>
      <c r="J150">
        <f>IF(Scenarios!$S150="BC",('BGF Values'!$E$10*Scenarios!T150),IF(Scenarios!$S150="GS",('BGF Values'!$E$11*Scenarios!T150),IF(Scenarios!$S150="TRE",('BGF Values'!$E$13*Scenarios!T150/10))))</f>
        <v>1.9599999999999997</v>
      </c>
      <c r="K150">
        <f>IF(Scenarios!$V150="BC",('BGF Values'!$E$10*Scenarios!W150),IF(Scenarios!$V150="GS",('BGF Values'!$E$11*Scenarios!W150),IF(Scenarios!$V150="TRE",('BGF Values'!$E$13*Scenarios!W150/10))))</f>
        <v>2.1496041199999998</v>
      </c>
      <c r="L150">
        <f t="shared" si="4"/>
        <v>528.34910847000003</v>
      </c>
      <c r="M150">
        <f>'BGF Values'!$C$16*'BGF Values'!$E$13</f>
        <v>2430.6851225999999</v>
      </c>
      <c r="N150">
        <f>SUM(
  IF('[3]0102_Copy_of_Random_generation_'!$O150=999, 0, '[3]0102_Copy_of_Random_generation_'!$O150 - '[3]0102_Copy_of_Random_generation_'!$P150),
  IF('[3]0102_Copy_of_Random_generation_'!$W150=999, 0, '[3]0102_Copy_of_Random_generation_'!$W150 - '[3]0102_Copy_of_Random_generation_'!$X150),
  IF('[3]0102_Copy_of_Random_generation_'!$AE150=999, 0, '[3]0102_Copy_of_Random_generation_'!$AE150 - '[3]0102_Copy_of_Random_generation_'!$AF150),
  IF('[3]0102_Copy_of_Random_generation_'!$AM150=999, 0, '[3]0102_Copy_of_Random_generation_'!$AM150 - '[3]0102_Copy_of_Random_generation_'!$AN150),
  IF('[3]0102_Copy_of_Random_generation_'!$AU150=999, 0, '[3]0102_Copy_of_Random_generation_'!$AU150 - '[3]0102_Copy_of_Random_generation_'!$AV150),
  IF('[3]0102_Copy_of_Random_generation_'!$BC150=999, 0, '[3]0102_Copy_of_Random_generation_'!$BC150 - '[3]0102_Copy_of_Random_generation_'!$BD150)
)</f>
        <v>3</v>
      </c>
      <c r="O150">
        <f>N150*'BGF Values'!$E$14</f>
        <v>150</v>
      </c>
      <c r="P150">
        <f t="shared" si="5"/>
        <v>3109.0342310699998</v>
      </c>
      <c r="Q150">
        <f>P150/'BGF Values'!$C$17</f>
        <v>0.49649221192430532</v>
      </c>
    </row>
    <row r="151" spans="1:17" x14ac:dyDescent="0.3">
      <c r="A151">
        <v>149</v>
      </c>
      <c r="B151">
        <f>IF(Scenarios!$B151="GR5",('BGF Values'!$E$8*Scenarios!C151),IF(Scenarios!$B151="GR20",('BGF Values'!$E$9*Scenarios!C151)))</f>
        <v>0</v>
      </c>
      <c r="C151">
        <f>IF(Scenarios!$B151="GR5",('BGF Values'!$E$8*Scenarios!D151),IF(Scenarios!$B151="GR20",('BGF Values'!$E$9*Scenarios!D151)))</f>
        <v>0</v>
      </c>
      <c r="D151">
        <f>IF(Scenarios!$B151="GR5",('BGF Values'!$E$8*Scenarios!E151),IF(Scenarios!$B151="GR20",('BGF Values'!$E$9*Scenarios!E151)))</f>
        <v>0</v>
      </c>
      <c r="E151">
        <f>IF(Scenarios!$B151="GR5",('BGF Values'!$E$8*Scenarios!F151),IF(Scenarios!$B151="GR20",('BGF Values'!$E$9*Scenarios!F151)))</f>
        <v>276.33323669999999</v>
      </c>
      <c r="F151">
        <f>IF(Scenarios!$G151="BC",('BGF Values'!$E$10*Scenarios!H151),IF(Scenarios!$G151="GS",('BGF Values'!$E$11*Scenarios!H151),IF(Scenarios!$G151="TRE",('BGF Values'!$E$13*Scenarios!H151/10))))</f>
        <v>41.01477525</v>
      </c>
      <c r="G151">
        <f>IF(Scenarios!$J151="BC",('BGF Values'!$E$10*Scenarios!K151),IF(Scenarios!$J151="GS",('BGF Values'!$E$11*Scenarios!K151),IF(Scenarios!$J151="TRE",('BGF Values'!$E$13*Scenarios!K151/10))))</f>
        <v>12.06308136</v>
      </c>
      <c r="H151">
        <f>IF(Scenarios!$M151="BC",('BGF Values'!$E$10*Scenarios!N151),IF(Scenarios!$M151="GS",('BGF Values'!$E$11*Scenarios!N151),IF(Scenarios!$M151="TRE",('BGF Values'!$E$13*Scenarios!N151/10))))</f>
        <v>66.933810300000005</v>
      </c>
      <c r="I151">
        <f>IF(Scenarios!$P151="BC",('BGF Values'!$E$10*Scenarios!Q151),IF(Scenarios!$P151="GS",('BGF Values'!$E$11*Scenarios!Q151),IF(Scenarios!$P151="TRE",('BGF Values'!$E$13*Scenarios!Q151/10))))</f>
        <v>9.6612879599999992</v>
      </c>
      <c r="J151">
        <f>IF(Scenarios!$S151="BC",('BGF Values'!$E$10*Scenarios!T151),IF(Scenarios!$S151="GS",('BGF Values'!$E$11*Scenarios!T151),IF(Scenarios!$S151="TRE",('BGF Values'!$E$13*Scenarios!T151/10))))</f>
        <v>73.601279039999994</v>
      </c>
      <c r="K151">
        <f>IF(Scenarios!$V151="BC",('BGF Values'!$E$10*Scenarios!W151),IF(Scenarios!$V151="GS",('BGF Values'!$E$11*Scenarios!W151),IF(Scenarios!$V151="TRE",('BGF Values'!$E$13*Scenarios!W151/10))))</f>
        <v>30.094457680000001</v>
      </c>
      <c r="L151">
        <f t="shared" si="4"/>
        <v>509.70192829000001</v>
      </c>
      <c r="M151">
        <f>'BGF Values'!$C$16*'BGF Values'!$E$13</f>
        <v>2430.6851225999999</v>
      </c>
      <c r="N151">
        <f>SUM(
  IF('[3]0102_Copy_of_Random_generation_'!$O151=999, 0, '[3]0102_Copy_of_Random_generation_'!$O151 - '[3]0102_Copy_of_Random_generation_'!$P151),
  IF('[3]0102_Copy_of_Random_generation_'!$W151=999, 0, '[3]0102_Copy_of_Random_generation_'!$W151 - '[3]0102_Copy_of_Random_generation_'!$X151),
  IF('[3]0102_Copy_of_Random_generation_'!$AE151=999, 0, '[3]0102_Copy_of_Random_generation_'!$AE151 - '[3]0102_Copy_of_Random_generation_'!$AF151),
  IF('[3]0102_Copy_of_Random_generation_'!$AM151=999, 0, '[3]0102_Copy_of_Random_generation_'!$AM151 - '[3]0102_Copy_of_Random_generation_'!$AN151),
  IF('[3]0102_Copy_of_Random_generation_'!$AU151=999, 0, '[3]0102_Copy_of_Random_generation_'!$AU151 - '[3]0102_Copy_of_Random_generation_'!$AV151),
  IF('[3]0102_Copy_of_Random_generation_'!$BC151=999, 0, '[3]0102_Copy_of_Random_generation_'!$BC151 - '[3]0102_Copy_of_Random_generation_'!$BD151)
)</f>
        <v>0</v>
      </c>
      <c r="O151">
        <f>N151*'BGF Values'!$E$14</f>
        <v>0</v>
      </c>
      <c r="P151">
        <f t="shared" si="5"/>
        <v>2940.38705089</v>
      </c>
      <c r="Q151">
        <f>P151/'BGF Values'!$C$17</f>
        <v>0.46956037222772279</v>
      </c>
    </row>
  </sheetData>
  <phoneticPr fontId="4" type="noConversion"/>
  <conditionalFormatting sqref="Q2:Q151">
    <cfRule type="cellIs" dxfId="1" priority="1" operator="lessThan">
      <formula>0.44</formula>
    </cfRule>
    <cfRule type="cellIs" dxfId="0" priority="3" operator="greaterThan">
      <formula>0.6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CF2B-0EC9-4FEF-95D5-A8CDB41E91FC}">
  <dimension ref="A1:X151"/>
  <sheetViews>
    <sheetView workbookViewId="0">
      <selection sqref="A1:XFD1048576"/>
    </sheetView>
  </sheetViews>
  <sheetFormatPr defaultRowHeight="14.4" x14ac:dyDescent="0.3"/>
  <sheetData>
    <row r="1" spans="1:24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 x14ac:dyDescent="0.3">
      <c r="A2">
        <v>1</v>
      </c>
      <c r="B2" t="s">
        <v>48</v>
      </c>
      <c r="C2">
        <v>0</v>
      </c>
      <c r="D2">
        <v>0</v>
      </c>
      <c r="E2">
        <v>0</v>
      </c>
      <c r="F2">
        <v>0</v>
      </c>
      <c r="G2" t="s">
        <v>51</v>
      </c>
      <c r="H2">
        <v>0</v>
      </c>
      <c r="I2">
        <v>273.43183499999998</v>
      </c>
      <c r="J2" t="s">
        <v>51</v>
      </c>
      <c r="K2">
        <v>0</v>
      </c>
      <c r="L2">
        <v>201.051356</v>
      </c>
      <c r="M2" t="s">
        <v>51</v>
      </c>
      <c r="N2">
        <v>0</v>
      </c>
      <c r="O2">
        <v>318.73243000000002</v>
      </c>
      <c r="P2" t="s">
        <v>50</v>
      </c>
      <c r="Q2">
        <v>0</v>
      </c>
      <c r="R2">
        <v>322.04293200000001</v>
      </c>
      <c r="S2" t="s">
        <v>49</v>
      </c>
      <c r="T2">
        <v>0</v>
      </c>
      <c r="U2">
        <v>306.67199599999998</v>
      </c>
      <c r="V2" t="s">
        <v>51</v>
      </c>
      <c r="W2">
        <v>0</v>
      </c>
      <c r="X2">
        <v>214.96041199999999</v>
      </c>
    </row>
    <row r="3" spans="1:24" x14ac:dyDescent="0.3">
      <c r="A3">
        <v>2</v>
      </c>
      <c r="B3" t="s">
        <v>48</v>
      </c>
      <c r="C3">
        <v>938.85789799999998</v>
      </c>
      <c r="D3">
        <v>0</v>
      </c>
      <c r="E3">
        <v>505.97920699999997</v>
      </c>
      <c r="F3">
        <v>0</v>
      </c>
      <c r="G3" t="s">
        <v>51</v>
      </c>
      <c r="H3">
        <v>35.546138550000002</v>
      </c>
      <c r="I3">
        <v>273.43183499999998</v>
      </c>
      <c r="J3" t="s">
        <v>49</v>
      </c>
      <c r="K3">
        <v>22.11564916</v>
      </c>
      <c r="L3">
        <v>201.051356</v>
      </c>
      <c r="M3" t="s">
        <v>51</v>
      </c>
      <c r="N3">
        <v>15.936621499999999</v>
      </c>
      <c r="O3">
        <v>318.73243000000002</v>
      </c>
      <c r="P3" t="s">
        <v>49</v>
      </c>
      <c r="Q3">
        <v>35.424722520000003</v>
      </c>
      <c r="R3">
        <v>322.04293200000001</v>
      </c>
      <c r="S3" t="s">
        <v>49</v>
      </c>
      <c r="T3">
        <v>46.000799399999998</v>
      </c>
      <c r="U3">
        <v>306.67199599999998</v>
      </c>
      <c r="V3" t="s">
        <v>51</v>
      </c>
      <c r="W3">
        <v>15.047228840000001</v>
      </c>
      <c r="X3">
        <v>214.96041199999999</v>
      </c>
    </row>
    <row r="4" spans="1:24" x14ac:dyDescent="0.3">
      <c r="A4">
        <v>3</v>
      </c>
      <c r="B4" t="s">
        <v>52</v>
      </c>
      <c r="C4">
        <v>0</v>
      </c>
      <c r="D4">
        <v>0</v>
      </c>
      <c r="E4">
        <v>0</v>
      </c>
      <c r="F4">
        <v>921.11078899999995</v>
      </c>
      <c r="G4" t="s">
        <v>50</v>
      </c>
      <c r="H4">
        <v>14</v>
      </c>
      <c r="I4">
        <v>259.43183499999998</v>
      </c>
      <c r="J4" t="s">
        <v>51</v>
      </c>
      <c r="K4">
        <v>10.0525678</v>
      </c>
      <c r="L4">
        <v>201.051356</v>
      </c>
      <c r="M4" t="s">
        <v>51</v>
      </c>
      <c r="N4">
        <v>35.060567300000002</v>
      </c>
      <c r="O4">
        <v>318.73243000000002</v>
      </c>
      <c r="P4" t="s">
        <v>51</v>
      </c>
      <c r="Q4">
        <v>22.543005239999999</v>
      </c>
      <c r="R4">
        <v>322.04293200000001</v>
      </c>
      <c r="S4" t="s">
        <v>50</v>
      </c>
      <c r="T4">
        <v>21</v>
      </c>
      <c r="U4">
        <v>285.67199599999998</v>
      </c>
      <c r="V4" t="s">
        <v>49</v>
      </c>
      <c r="W4">
        <v>25.795249439999999</v>
      </c>
      <c r="X4">
        <v>214.96041199999999</v>
      </c>
    </row>
    <row r="5" spans="1:24" x14ac:dyDescent="0.3">
      <c r="A5">
        <v>4</v>
      </c>
      <c r="B5" t="s">
        <v>52</v>
      </c>
      <c r="C5">
        <v>0</v>
      </c>
      <c r="D5">
        <v>0</v>
      </c>
      <c r="E5">
        <v>505.97920699999997</v>
      </c>
      <c r="F5">
        <v>921.11078899999995</v>
      </c>
      <c r="G5" t="s">
        <v>51</v>
      </c>
      <c r="H5">
        <v>21.874546800000001</v>
      </c>
      <c r="I5">
        <v>273.43183499999998</v>
      </c>
      <c r="J5" t="s">
        <v>49</v>
      </c>
      <c r="K5">
        <v>6.03154068</v>
      </c>
      <c r="L5">
        <v>201.051356</v>
      </c>
      <c r="M5" t="s">
        <v>51</v>
      </c>
      <c r="N5">
        <v>15.936621499999999</v>
      </c>
      <c r="O5">
        <v>318.73243000000002</v>
      </c>
      <c r="P5" t="s">
        <v>51</v>
      </c>
      <c r="Q5">
        <v>35.424722520000003</v>
      </c>
      <c r="R5">
        <v>322.04293200000001</v>
      </c>
      <c r="S5" t="s">
        <v>51</v>
      </c>
      <c r="T5">
        <v>39.867359479999998</v>
      </c>
      <c r="U5">
        <v>306.67199599999998</v>
      </c>
      <c r="V5" t="s">
        <v>49</v>
      </c>
      <c r="W5">
        <v>8.5984164799999991</v>
      </c>
      <c r="X5">
        <v>214.96041199999999</v>
      </c>
    </row>
    <row r="6" spans="1:24" x14ac:dyDescent="0.3">
      <c r="A6">
        <v>5</v>
      </c>
      <c r="B6" t="s">
        <v>48</v>
      </c>
      <c r="C6">
        <v>0</v>
      </c>
      <c r="D6">
        <v>0</v>
      </c>
      <c r="E6">
        <v>505.97920699999997</v>
      </c>
      <c r="F6">
        <v>921.11078899999995</v>
      </c>
      <c r="G6" t="s">
        <v>49</v>
      </c>
      <c r="H6">
        <v>32.8118202</v>
      </c>
      <c r="I6">
        <v>273.43183499999998</v>
      </c>
      <c r="J6" t="s">
        <v>51</v>
      </c>
      <c r="K6">
        <v>12.06308136</v>
      </c>
      <c r="L6">
        <v>201.051356</v>
      </c>
      <c r="M6" t="s">
        <v>50</v>
      </c>
      <c r="N6">
        <v>35</v>
      </c>
      <c r="O6">
        <v>283.73243000000002</v>
      </c>
      <c r="P6" t="s">
        <v>50</v>
      </c>
      <c r="Q6">
        <v>14</v>
      </c>
      <c r="R6">
        <v>308.04293200000001</v>
      </c>
      <c r="S6" t="s">
        <v>49</v>
      </c>
      <c r="T6">
        <v>21.467039719999999</v>
      </c>
      <c r="U6">
        <v>306.67199599999998</v>
      </c>
      <c r="V6" t="s">
        <v>49</v>
      </c>
      <c r="W6">
        <v>25.795249439999999</v>
      </c>
      <c r="X6">
        <v>214.96041199999999</v>
      </c>
    </row>
    <row r="7" spans="1:24" x14ac:dyDescent="0.3">
      <c r="A7">
        <v>6</v>
      </c>
      <c r="B7" t="s">
        <v>48</v>
      </c>
      <c r="C7">
        <v>0</v>
      </c>
      <c r="D7">
        <v>0</v>
      </c>
      <c r="E7">
        <v>0</v>
      </c>
      <c r="F7">
        <v>921.11078899999995</v>
      </c>
      <c r="G7" t="s">
        <v>51</v>
      </c>
      <c r="H7">
        <v>5.4686367000000002</v>
      </c>
      <c r="I7">
        <v>273.43183499999998</v>
      </c>
      <c r="J7" t="s">
        <v>50</v>
      </c>
      <c r="K7">
        <v>14</v>
      </c>
      <c r="L7">
        <v>187.051356</v>
      </c>
      <c r="M7" t="s">
        <v>50</v>
      </c>
      <c r="N7">
        <v>35</v>
      </c>
      <c r="O7">
        <v>283.73243000000002</v>
      </c>
      <c r="P7" t="s">
        <v>50</v>
      </c>
      <c r="Q7">
        <v>35</v>
      </c>
      <c r="R7">
        <v>287.04293200000001</v>
      </c>
      <c r="S7" t="s">
        <v>51</v>
      </c>
      <c r="T7">
        <v>36.800639519999997</v>
      </c>
      <c r="U7">
        <v>306.67199599999998</v>
      </c>
      <c r="V7" t="s">
        <v>49</v>
      </c>
      <c r="W7">
        <v>25.795249439999999</v>
      </c>
      <c r="X7">
        <v>214.96041199999999</v>
      </c>
    </row>
    <row r="8" spans="1:24" x14ac:dyDescent="0.3">
      <c r="A8">
        <v>7</v>
      </c>
      <c r="B8" t="s">
        <v>52</v>
      </c>
      <c r="C8">
        <v>938.85789799999998</v>
      </c>
      <c r="D8">
        <v>0</v>
      </c>
      <c r="E8">
        <v>0</v>
      </c>
      <c r="F8">
        <v>0</v>
      </c>
      <c r="G8" t="s">
        <v>49</v>
      </c>
      <c r="H8">
        <v>24.60886515</v>
      </c>
      <c r="I8">
        <v>273.43183499999998</v>
      </c>
      <c r="J8" t="s">
        <v>49</v>
      </c>
      <c r="K8">
        <v>22.11564916</v>
      </c>
      <c r="L8">
        <v>201.051356</v>
      </c>
      <c r="M8" t="s">
        <v>50</v>
      </c>
      <c r="N8">
        <v>28</v>
      </c>
      <c r="O8">
        <v>290.73243000000002</v>
      </c>
      <c r="P8" t="s">
        <v>49</v>
      </c>
      <c r="Q8">
        <v>6.4408586400000001</v>
      </c>
      <c r="R8">
        <v>322.04293200000001</v>
      </c>
      <c r="S8" t="s">
        <v>51</v>
      </c>
      <c r="T8">
        <v>6.1334399199999998</v>
      </c>
      <c r="U8">
        <v>306.67199599999998</v>
      </c>
      <c r="V8" t="s">
        <v>50</v>
      </c>
      <c r="W8">
        <v>21</v>
      </c>
      <c r="X8">
        <v>193.96041199999999</v>
      </c>
    </row>
    <row r="9" spans="1:24" x14ac:dyDescent="0.3">
      <c r="A9">
        <v>8</v>
      </c>
      <c r="B9" t="s">
        <v>48</v>
      </c>
      <c r="C9">
        <v>938.85789799999998</v>
      </c>
      <c r="D9">
        <v>494.43586399999998</v>
      </c>
      <c r="E9">
        <v>0</v>
      </c>
      <c r="F9">
        <v>921.11078899999995</v>
      </c>
      <c r="G9" t="s">
        <v>51</v>
      </c>
      <c r="H9">
        <v>27.343183499999999</v>
      </c>
      <c r="I9">
        <v>273.43183499999998</v>
      </c>
      <c r="J9" t="s">
        <v>51</v>
      </c>
      <c r="K9">
        <v>12.06308136</v>
      </c>
      <c r="L9">
        <v>201.051356</v>
      </c>
      <c r="M9" t="s">
        <v>51</v>
      </c>
      <c r="N9">
        <v>38.247891600000003</v>
      </c>
      <c r="O9">
        <v>318.73243000000002</v>
      </c>
      <c r="P9" t="s">
        <v>51</v>
      </c>
      <c r="Q9">
        <v>41.865581159999998</v>
      </c>
      <c r="R9">
        <v>322.04293200000001</v>
      </c>
      <c r="S9" t="s">
        <v>50</v>
      </c>
      <c r="T9">
        <v>28</v>
      </c>
      <c r="U9">
        <v>278.67199599999998</v>
      </c>
      <c r="V9" t="s">
        <v>51</v>
      </c>
      <c r="W9">
        <v>32.244061799999997</v>
      </c>
      <c r="X9">
        <v>214.96041199999999</v>
      </c>
    </row>
    <row r="10" spans="1:24" x14ac:dyDescent="0.3">
      <c r="A10">
        <v>9</v>
      </c>
      <c r="B10" t="s">
        <v>52</v>
      </c>
      <c r="C10">
        <v>0</v>
      </c>
      <c r="D10">
        <v>494.43586399999998</v>
      </c>
      <c r="E10">
        <v>505.97920699999997</v>
      </c>
      <c r="F10">
        <v>921.11078899999995</v>
      </c>
      <c r="G10" t="s">
        <v>49</v>
      </c>
      <c r="H10">
        <v>35.546138550000002</v>
      </c>
      <c r="I10">
        <v>273.43183499999998</v>
      </c>
      <c r="J10" t="s">
        <v>51</v>
      </c>
      <c r="K10">
        <v>18.094622040000001</v>
      </c>
      <c r="L10">
        <v>201.051356</v>
      </c>
      <c r="M10" t="s">
        <v>49</v>
      </c>
      <c r="N10">
        <v>28.685918699999998</v>
      </c>
      <c r="O10">
        <v>318.73243000000002</v>
      </c>
      <c r="P10" t="s">
        <v>50</v>
      </c>
      <c r="Q10">
        <v>28</v>
      </c>
      <c r="R10">
        <v>294.04293200000001</v>
      </c>
      <c r="S10" t="s">
        <v>51</v>
      </c>
      <c r="T10">
        <v>27.60047964</v>
      </c>
      <c r="U10">
        <v>306.67199599999998</v>
      </c>
      <c r="V10" t="s">
        <v>51</v>
      </c>
      <c r="W10">
        <v>32.244061799999997</v>
      </c>
      <c r="X10">
        <v>214.96041199999999</v>
      </c>
    </row>
    <row r="11" spans="1:24" x14ac:dyDescent="0.3">
      <c r="A11">
        <v>10</v>
      </c>
      <c r="B11" t="s">
        <v>48</v>
      </c>
      <c r="C11">
        <v>0</v>
      </c>
      <c r="D11">
        <v>0</v>
      </c>
      <c r="E11">
        <v>505.97920699999997</v>
      </c>
      <c r="F11">
        <v>921.11078899999995</v>
      </c>
      <c r="G11" t="s">
        <v>50</v>
      </c>
      <c r="H11">
        <v>14</v>
      </c>
      <c r="I11">
        <v>259.43183499999998</v>
      </c>
      <c r="J11" t="s">
        <v>49</v>
      </c>
      <c r="K11">
        <v>18.094622040000001</v>
      </c>
      <c r="L11">
        <v>201.051356</v>
      </c>
      <c r="M11" t="s">
        <v>49</v>
      </c>
      <c r="N11">
        <v>15.936621499999999</v>
      </c>
      <c r="O11">
        <v>318.73243000000002</v>
      </c>
      <c r="P11" t="s">
        <v>51</v>
      </c>
      <c r="Q11">
        <v>41.865581159999998</v>
      </c>
      <c r="R11">
        <v>322.04293200000001</v>
      </c>
      <c r="S11" t="s">
        <v>50</v>
      </c>
      <c r="T11">
        <v>7</v>
      </c>
      <c r="U11">
        <v>299.67199599999998</v>
      </c>
      <c r="V11" t="s">
        <v>49</v>
      </c>
      <c r="W11">
        <v>19.346437080000001</v>
      </c>
      <c r="X11">
        <v>214.96041199999999</v>
      </c>
    </row>
    <row r="12" spans="1:24" x14ac:dyDescent="0.3">
      <c r="A12">
        <v>11</v>
      </c>
      <c r="B12" t="s">
        <v>52</v>
      </c>
      <c r="C12">
        <v>938.85789799999998</v>
      </c>
      <c r="D12">
        <v>0</v>
      </c>
      <c r="E12">
        <v>0</v>
      </c>
      <c r="F12">
        <v>0</v>
      </c>
      <c r="G12" t="s">
        <v>51</v>
      </c>
      <c r="H12">
        <v>38.280456899999997</v>
      </c>
      <c r="I12">
        <v>273.43183499999998</v>
      </c>
      <c r="J12" t="s">
        <v>49</v>
      </c>
      <c r="K12">
        <v>4.0210271200000003</v>
      </c>
      <c r="L12">
        <v>201.051356</v>
      </c>
      <c r="M12" t="s">
        <v>51</v>
      </c>
      <c r="N12">
        <v>35.060567300000002</v>
      </c>
      <c r="O12">
        <v>318.73243000000002</v>
      </c>
      <c r="P12" t="s">
        <v>50</v>
      </c>
      <c r="Q12">
        <v>28</v>
      </c>
      <c r="R12">
        <v>294.04293200000001</v>
      </c>
      <c r="S12" t="s">
        <v>51</v>
      </c>
      <c r="T12">
        <v>6.1334399199999998</v>
      </c>
      <c r="U12">
        <v>306.67199599999998</v>
      </c>
      <c r="V12" t="s">
        <v>49</v>
      </c>
      <c r="W12">
        <v>30.094457680000001</v>
      </c>
      <c r="X12">
        <v>214.96041199999999</v>
      </c>
    </row>
    <row r="13" spans="1:24" x14ac:dyDescent="0.3">
      <c r="A13">
        <v>12</v>
      </c>
      <c r="B13" t="s">
        <v>52</v>
      </c>
      <c r="C13">
        <v>938.85789799999998</v>
      </c>
      <c r="D13">
        <v>494.43586399999998</v>
      </c>
      <c r="E13">
        <v>0</v>
      </c>
      <c r="F13">
        <v>0</v>
      </c>
      <c r="G13" t="s">
        <v>49</v>
      </c>
      <c r="H13">
        <v>24.60886515</v>
      </c>
      <c r="I13">
        <v>273.43183499999998</v>
      </c>
      <c r="J13" t="s">
        <v>49</v>
      </c>
      <c r="K13">
        <v>28.147189839999999</v>
      </c>
      <c r="L13">
        <v>201.051356</v>
      </c>
      <c r="M13" t="s">
        <v>51</v>
      </c>
      <c r="N13">
        <v>31.873242999999999</v>
      </c>
      <c r="O13">
        <v>318.73243000000002</v>
      </c>
      <c r="P13" t="s">
        <v>50</v>
      </c>
      <c r="Q13">
        <v>7</v>
      </c>
      <c r="R13">
        <v>315.04293200000001</v>
      </c>
      <c r="S13" t="s">
        <v>49</v>
      </c>
      <c r="T13">
        <v>33.733919559999997</v>
      </c>
      <c r="U13">
        <v>306.67199599999998</v>
      </c>
      <c r="V13" t="s">
        <v>51</v>
      </c>
      <c r="W13">
        <v>32.244061799999997</v>
      </c>
      <c r="X13">
        <v>214.96041199999999</v>
      </c>
    </row>
    <row r="14" spans="1:24" x14ac:dyDescent="0.3">
      <c r="A14">
        <v>13</v>
      </c>
      <c r="B14" t="s">
        <v>48</v>
      </c>
      <c r="C14">
        <v>938.85789799999998</v>
      </c>
      <c r="D14">
        <v>0</v>
      </c>
      <c r="E14">
        <v>505.97920699999997</v>
      </c>
      <c r="F14">
        <v>921.11078899999995</v>
      </c>
      <c r="G14" t="s">
        <v>51</v>
      </c>
      <c r="H14">
        <v>16.4059101</v>
      </c>
      <c r="I14">
        <v>273.43183499999998</v>
      </c>
      <c r="J14" t="s">
        <v>49</v>
      </c>
      <c r="K14">
        <v>6.03154068</v>
      </c>
      <c r="L14">
        <v>201.051356</v>
      </c>
      <c r="M14" t="s">
        <v>49</v>
      </c>
      <c r="N14">
        <v>44.622540200000003</v>
      </c>
      <c r="O14">
        <v>318.73243000000002</v>
      </c>
      <c r="P14" t="s">
        <v>50</v>
      </c>
      <c r="Q14">
        <v>35</v>
      </c>
      <c r="R14">
        <v>287.04293200000001</v>
      </c>
      <c r="S14" t="s">
        <v>51</v>
      </c>
      <c r="T14">
        <v>46.000799399999998</v>
      </c>
      <c r="U14">
        <v>306.67199599999998</v>
      </c>
      <c r="V14" t="s">
        <v>51</v>
      </c>
      <c r="W14">
        <v>30.094457680000001</v>
      </c>
      <c r="X14">
        <v>214.96041199999999</v>
      </c>
    </row>
    <row r="15" spans="1:24" x14ac:dyDescent="0.3">
      <c r="A15">
        <v>14</v>
      </c>
      <c r="B15" t="s">
        <v>48</v>
      </c>
      <c r="C15">
        <v>0</v>
      </c>
      <c r="D15">
        <v>494.43586399999998</v>
      </c>
      <c r="E15">
        <v>505.97920699999997</v>
      </c>
      <c r="F15">
        <v>0</v>
      </c>
      <c r="G15" t="s">
        <v>51</v>
      </c>
      <c r="H15">
        <v>32.8118202</v>
      </c>
      <c r="I15">
        <v>273.43183499999998</v>
      </c>
      <c r="J15" t="s">
        <v>49</v>
      </c>
      <c r="K15">
        <v>6.03154068</v>
      </c>
      <c r="L15">
        <v>201.051356</v>
      </c>
      <c r="M15" t="s">
        <v>49</v>
      </c>
      <c r="N15">
        <v>0</v>
      </c>
      <c r="O15">
        <v>318.73243000000002</v>
      </c>
      <c r="P15" t="s">
        <v>49</v>
      </c>
      <c r="Q15">
        <v>32.204293200000002</v>
      </c>
      <c r="R15">
        <v>322.04293200000001</v>
      </c>
      <c r="S15" t="s">
        <v>49</v>
      </c>
      <c r="T15">
        <v>27.60047964</v>
      </c>
      <c r="U15">
        <v>306.67199599999998</v>
      </c>
      <c r="V15" t="s">
        <v>51</v>
      </c>
      <c r="W15">
        <v>23.64564532</v>
      </c>
      <c r="X15">
        <v>214.96041199999999</v>
      </c>
    </row>
    <row r="16" spans="1:24" x14ac:dyDescent="0.3">
      <c r="A16">
        <v>15</v>
      </c>
      <c r="B16" t="s">
        <v>48</v>
      </c>
      <c r="C16">
        <v>0</v>
      </c>
      <c r="D16">
        <v>494.43586399999998</v>
      </c>
      <c r="E16">
        <v>0</v>
      </c>
      <c r="F16">
        <v>0</v>
      </c>
      <c r="G16" t="s">
        <v>50</v>
      </c>
      <c r="H16">
        <v>7</v>
      </c>
      <c r="I16">
        <v>266.43183499999998</v>
      </c>
      <c r="J16" t="s">
        <v>49</v>
      </c>
      <c r="K16">
        <v>12.06308136</v>
      </c>
      <c r="L16">
        <v>201.051356</v>
      </c>
      <c r="M16" t="s">
        <v>49</v>
      </c>
      <c r="N16">
        <v>12.749297200000001</v>
      </c>
      <c r="O16">
        <v>318.73243000000002</v>
      </c>
      <c r="P16" t="s">
        <v>51</v>
      </c>
      <c r="Q16">
        <v>3.22042932</v>
      </c>
      <c r="R16">
        <v>322.04293200000001</v>
      </c>
      <c r="S16" t="s">
        <v>51</v>
      </c>
      <c r="T16">
        <v>21.467039719999999</v>
      </c>
      <c r="U16">
        <v>306.67199599999998</v>
      </c>
      <c r="V16" t="s">
        <v>51</v>
      </c>
      <c r="W16">
        <v>6.4488123599999998</v>
      </c>
      <c r="X16">
        <v>214.96041199999999</v>
      </c>
    </row>
    <row r="17" spans="1:24" x14ac:dyDescent="0.3">
      <c r="A17">
        <v>16</v>
      </c>
      <c r="B17" t="s">
        <v>48</v>
      </c>
      <c r="C17">
        <v>0</v>
      </c>
      <c r="D17">
        <v>494.43586399999998</v>
      </c>
      <c r="E17">
        <v>0</v>
      </c>
      <c r="F17">
        <v>0</v>
      </c>
      <c r="G17" t="s">
        <v>51</v>
      </c>
      <c r="H17">
        <v>16.4059101</v>
      </c>
      <c r="I17">
        <v>273.43183499999998</v>
      </c>
      <c r="J17" t="s">
        <v>49</v>
      </c>
      <c r="K17">
        <v>14.07359492</v>
      </c>
      <c r="L17">
        <v>201.051356</v>
      </c>
      <c r="M17" t="s">
        <v>51</v>
      </c>
      <c r="N17">
        <v>47.809864500000003</v>
      </c>
      <c r="O17">
        <v>318.73243000000002</v>
      </c>
      <c r="P17" t="s">
        <v>50</v>
      </c>
      <c r="Q17">
        <v>28</v>
      </c>
      <c r="R17">
        <v>294.04293200000001</v>
      </c>
      <c r="S17" t="s">
        <v>49</v>
      </c>
      <c r="T17">
        <v>36.800639519999997</v>
      </c>
      <c r="U17">
        <v>306.67199599999998</v>
      </c>
      <c r="V17" t="s">
        <v>51</v>
      </c>
      <c r="W17">
        <v>0</v>
      </c>
      <c r="X17">
        <v>214.96041199999999</v>
      </c>
    </row>
    <row r="18" spans="1:24" x14ac:dyDescent="0.3">
      <c r="A18">
        <v>17</v>
      </c>
      <c r="B18" t="s">
        <v>52</v>
      </c>
      <c r="C18">
        <v>0</v>
      </c>
      <c r="D18">
        <v>494.43586399999998</v>
      </c>
      <c r="E18">
        <v>0</v>
      </c>
      <c r="F18">
        <v>921.11078899999995</v>
      </c>
      <c r="G18" t="s">
        <v>51</v>
      </c>
      <c r="H18">
        <v>24.60886515</v>
      </c>
      <c r="I18">
        <v>273.43183499999998</v>
      </c>
      <c r="J18" t="s">
        <v>51</v>
      </c>
      <c r="K18">
        <v>10.0525678</v>
      </c>
      <c r="L18">
        <v>201.051356</v>
      </c>
      <c r="M18" t="s">
        <v>49</v>
      </c>
      <c r="N18">
        <v>22.311270100000002</v>
      </c>
      <c r="O18">
        <v>318.73243000000002</v>
      </c>
      <c r="P18" t="s">
        <v>50</v>
      </c>
      <c r="Q18">
        <v>0</v>
      </c>
      <c r="R18">
        <v>322.04293200000001</v>
      </c>
      <c r="S18" t="s">
        <v>49</v>
      </c>
      <c r="T18">
        <v>39.867359479999998</v>
      </c>
      <c r="U18">
        <v>306.67199599999998</v>
      </c>
      <c r="V18" t="s">
        <v>51</v>
      </c>
      <c r="W18">
        <v>23.64564532</v>
      </c>
      <c r="X18">
        <v>214.96041199999999</v>
      </c>
    </row>
    <row r="19" spans="1:24" x14ac:dyDescent="0.3">
      <c r="A19">
        <v>18</v>
      </c>
      <c r="B19" t="s">
        <v>52</v>
      </c>
      <c r="C19">
        <v>938.85789799999998</v>
      </c>
      <c r="D19">
        <v>494.43586399999998</v>
      </c>
      <c r="E19">
        <v>0</v>
      </c>
      <c r="F19">
        <v>921.11078899999995</v>
      </c>
      <c r="G19" t="s">
        <v>51</v>
      </c>
      <c r="H19">
        <v>19.140228449999999</v>
      </c>
      <c r="I19">
        <v>273.43183499999998</v>
      </c>
      <c r="J19" t="s">
        <v>49</v>
      </c>
      <c r="K19">
        <v>8.0420542400000006</v>
      </c>
      <c r="L19">
        <v>201.051356</v>
      </c>
      <c r="M19" t="s">
        <v>51</v>
      </c>
      <c r="N19">
        <v>35.060567300000002</v>
      </c>
      <c r="O19">
        <v>318.73243000000002</v>
      </c>
      <c r="P19" t="s">
        <v>51</v>
      </c>
      <c r="Q19">
        <v>9.6612879599999992</v>
      </c>
      <c r="R19">
        <v>322.04293200000001</v>
      </c>
      <c r="S19" t="s">
        <v>51</v>
      </c>
      <c r="T19">
        <v>15.3335998</v>
      </c>
      <c r="U19">
        <v>306.67199599999998</v>
      </c>
      <c r="V19" t="s">
        <v>49</v>
      </c>
      <c r="W19">
        <v>23.64564532</v>
      </c>
      <c r="X19">
        <v>214.96041199999999</v>
      </c>
    </row>
    <row r="20" spans="1:24" x14ac:dyDescent="0.3">
      <c r="A20">
        <v>19</v>
      </c>
      <c r="B20" t="s">
        <v>48</v>
      </c>
      <c r="C20">
        <v>938.85789799999998</v>
      </c>
      <c r="D20">
        <v>494.43586399999998</v>
      </c>
      <c r="E20">
        <v>505.97920699999997</v>
      </c>
      <c r="F20">
        <v>921.11078899999995</v>
      </c>
      <c r="G20" t="s">
        <v>51</v>
      </c>
      <c r="H20">
        <v>38.280456899999997</v>
      </c>
      <c r="I20">
        <v>273.43183499999998</v>
      </c>
      <c r="J20" t="s">
        <v>50</v>
      </c>
      <c r="K20">
        <v>0</v>
      </c>
      <c r="L20">
        <v>201.051356</v>
      </c>
      <c r="M20" t="s">
        <v>51</v>
      </c>
      <c r="N20">
        <v>15.936621499999999</v>
      </c>
      <c r="O20">
        <v>318.73243000000002</v>
      </c>
      <c r="P20" t="s">
        <v>49</v>
      </c>
      <c r="Q20">
        <v>19.322575919999998</v>
      </c>
      <c r="R20">
        <v>322.04293200000001</v>
      </c>
      <c r="S20" t="s">
        <v>50</v>
      </c>
      <c r="T20">
        <v>28</v>
      </c>
      <c r="U20">
        <v>278.67199599999998</v>
      </c>
      <c r="V20" t="s">
        <v>49</v>
      </c>
      <c r="W20">
        <v>21.496041200000001</v>
      </c>
      <c r="X20">
        <v>214.96041199999999</v>
      </c>
    </row>
    <row r="21" spans="1:24" x14ac:dyDescent="0.3">
      <c r="A21">
        <v>20</v>
      </c>
      <c r="B21" t="s">
        <v>48</v>
      </c>
      <c r="C21">
        <v>938.85789799999998</v>
      </c>
      <c r="D21">
        <v>494.43586399999998</v>
      </c>
      <c r="E21">
        <v>505.97920699999997</v>
      </c>
      <c r="F21">
        <v>921.11078899999995</v>
      </c>
      <c r="G21" t="s">
        <v>51</v>
      </c>
      <c r="H21">
        <v>0</v>
      </c>
      <c r="I21">
        <v>273.43183499999998</v>
      </c>
      <c r="J21" t="s">
        <v>51</v>
      </c>
      <c r="K21">
        <v>4.0210271200000003</v>
      </c>
      <c r="L21">
        <v>201.051356</v>
      </c>
      <c r="M21" t="s">
        <v>51</v>
      </c>
      <c r="N21">
        <v>35.060567300000002</v>
      </c>
      <c r="O21">
        <v>318.73243000000002</v>
      </c>
      <c r="P21" t="s">
        <v>49</v>
      </c>
      <c r="Q21">
        <v>38.645151839999997</v>
      </c>
      <c r="R21">
        <v>322.04293200000001</v>
      </c>
      <c r="S21" t="s">
        <v>49</v>
      </c>
      <c r="T21">
        <v>30.6671996</v>
      </c>
      <c r="U21">
        <v>306.67199599999998</v>
      </c>
      <c r="V21" t="s">
        <v>49</v>
      </c>
      <c r="W21">
        <v>25.795249439999999</v>
      </c>
      <c r="X21">
        <v>214.96041199999999</v>
      </c>
    </row>
    <row r="22" spans="1:24" x14ac:dyDescent="0.3">
      <c r="A22">
        <v>21</v>
      </c>
      <c r="B22" t="s">
        <v>48</v>
      </c>
      <c r="C22">
        <v>0</v>
      </c>
      <c r="D22">
        <v>494.43586399999998</v>
      </c>
      <c r="E22">
        <v>505.97920699999997</v>
      </c>
      <c r="F22">
        <v>0</v>
      </c>
      <c r="G22" t="s">
        <v>51</v>
      </c>
      <c r="H22">
        <v>21.874546800000001</v>
      </c>
      <c r="I22">
        <v>273.43183499999998</v>
      </c>
      <c r="J22" t="s">
        <v>50</v>
      </c>
      <c r="K22">
        <v>7</v>
      </c>
      <c r="L22">
        <v>194.051356</v>
      </c>
      <c r="M22" t="s">
        <v>51</v>
      </c>
      <c r="N22">
        <v>44.622540200000003</v>
      </c>
      <c r="O22">
        <v>318.73243000000002</v>
      </c>
      <c r="P22" t="s">
        <v>51</v>
      </c>
      <c r="Q22">
        <v>41.865581159999998</v>
      </c>
      <c r="R22">
        <v>322.04293200000001</v>
      </c>
      <c r="S22" t="s">
        <v>49</v>
      </c>
      <c r="T22">
        <v>3.0667199599999999</v>
      </c>
      <c r="U22">
        <v>306.67199599999998</v>
      </c>
      <c r="V22" t="s">
        <v>49</v>
      </c>
      <c r="W22">
        <v>21.496041200000001</v>
      </c>
      <c r="X22">
        <v>214.96041199999999</v>
      </c>
    </row>
    <row r="23" spans="1:24" x14ac:dyDescent="0.3">
      <c r="A23">
        <v>22</v>
      </c>
      <c r="B23" t="s">
        <v>52</v>
      </c>
      <c r="C23">
        <v>938.85789799999998</v>
      </c>
      <c r="D23">
        <v>0</v>
      </c>
      <c r="E23">
        <v>505.97920699999997</v>
      </c>
      <c r="F23">
        <v>0</v>
      </c>
      <c r="G23" t="s">
        <v>49</v>
      </c>
      <c r="H23">
        <v>38.280456899999997</v>
      </c>
      <c r="I23">
        <v>273.43183499999998</v>
      </c>
      <c r="J23" t="s">
        <v>50</v>
      </c>
      <c r="K23">
        <v>21</v>
      </c>
      <c r="L23">
        <v>180.051356</v>
      </c>
      <c r="M23" t="s">
        <v>50</v>
      </c>
      <c r="N23">
        <v>21</v>
      </c>
      <c r="O23">
        <v>297.73243000000002</v>
      </c>
      <c r="P23" t="s">
        <v>50</v>
      </c>
      <c r="Q23">
        <v>35</v>
      </c>
      <c r="R23">
        <v>287.04293200000001</v>
      </c>
      <c r="S23" t="s">
        <v>51</v>
      </c>
      <c r="T23">
        <v>18.400319759999999</v>
      </c>
      <c r="U23">
        <v>306.67199599999998</v>
      </c>
      <c r="V23" t="s">
        <v>50</v>
      </c>
      <c r="W23">
        <v>0</v>
      </c>
      <c r="X23">
        <v>214.96041199999999</v>
      </c>
    </row>
    <row r="24" spans="1:24" x14ac:dyDescent="0.3">
      <c r="A24">
        <v>23</v>
      </c>
      <c r="B24" t="s">
        <v>48</v>
      </c>
      <c r="C24">
        <v>938.85789799999998</v>
      </c>
      <c r="D24">
        <v>494.43586399999998</v>
      </c>
      <c r="E24">
        <v>0</v>
      </c>
      <c r="F24">
        <v>921.11078899999995</v>
      </c>
      <c r="G24" t="s">
        <v>51</v>
      </c>
      <c r="H24">
        <v>27.343183499999999</v>
      </c>
      <c r="I24">
        <v>273.43183499999998</v>
      </c>
      <c r="J24" t="s">
        <v>50</v>
      </c>
      <c r="K24">
        <v>14</v>
      </c>
      <c r="L24">
        <v>187.051356</v>
      </c>
      <c r="M24" t="s">
        <v>51</v>
      </c>
      <c r="N24">
        <v>47.809864500000003</v>
      </c>
      <c r="O24">
        <v>318.73243000000002</v>
      </c>
      <c r="P24" t="s">
        <v>51</v>
      </c>
      <c r="Q24">
        <v>28.983863880000001</v>
      </c>
      <c r="R24">
        <v>322.04293200000001</v>
      </c>
      <c r="S24" t="s">
        <v>50</v>
      </c>
      <c r="T24">
        <v>14</v>
      </c>
      <c r="U24">
        <v>292.67199599999998</v>
      </c>
      <c r="V24" t="s">
        <v>50</v>
      </c>
      <c r="W24">
        <v>0</v>
      </c>
      <c r="X24">
        <v>214.96041199999999</v>
      </c>
    </row>
    <row r="25" spans="1:24" x14ac:dyDescent="0.3">
      <c r="A25">
        <v>24</v>
      </c>
      <c r="B25" t="s">
        <v>48</v>
      </c>
      <c r="C25">
        <v>938.85789799999998</v>
      </c>
      <c r="D25">
        <v>494.43586399999998</v>
      </c>
      <c r="E25">
        <v>0</v>
      </c>
      <c r="F25">
        <v>0</v>
      </c>
      <c r="G25" t="s">
        <v>50</v>
      </c>
      <c r="H25">
        <v>7</v>
      </c>
      <c r="I25">
        <v>266.43183499999998</v>
      </c>
      <c r="J25" t="s">
        <v>49</v>
      </c>
      <c r="K25">
        <v>24.12616272</v>
      </c>
      <c r="L25">
        <v>201.051356</v>
      </c>
      <c r="M25" t="s">
        <v>51</v>
      </c>
      <c r="N25">
        <v>6.3746486000000004</v>
      </c>
      <c r="O25">
        <v>318.73243000000002</v>
      </c>
      <c r="P25" t="s">
        <v>50</v>
      </c>
      <c r="Q25">
        <v>14</v>
      </c>
      <c r="R25">
        <v>308.04293200000001</v>
      </c>
      <c r="S25" t="s">
        <v>51</v>
      </c>
      <c r="T25">
        <v>6.1334399199999998</v>
      </c>
      <c r="U25">
        <v>306.67199599999998</v>
      </c>
      <c r="V25" t="s">
        <v>49</v>
      </c>
      <c r="W25">
        <v>25.795249439999999</v>
      </c>
      <c r="X25">
        <v>214.96041199999999</v>
      </c>
    </row>
    <row r="26" spans="1:24" x14ac:dyDescent="0.3">
      <c r="A26">
        <v>25</v>
      </c>
      <c r="B26" t="s">
        <v>48</v>
      </c>
      <c r="C26">
        <v>938.85789799999998</v>
      </c>
      <c r="D26">
        <v>0</v>
      </c>
      <c r="E26">
        <v>0</v>
      </c>
      <c r="F26">
        <v>921.11078899999995</v>
      </c>
      <c r="G26" t="s">
        <v>51</v>
      </c>
      <c r="H26">
        <v>16.4059101</v>
      </c>
      <c r="I26">
        <v>273.43183499999998</v>
      </c>
      <c r="J26" t="s">
        <v>50</v>
      </c>
      <c r="K26">
        <v>7</v>
      </c>
      <c r="L26">
        <v>194.051356</v>
      </c>
      <c r="M26" t="s">
        <v>50</v>
      </c>
      <c r="N26">
        <v>14</v>
      </c>
      <c r="O26">
        <v>304.73243000000002</v>
      </c>
      <c r="P26" t="s">
        <v>51</v>
      </c>
      <c r="Q26">
        <v>22.543005239999999</v>
      </c>
      <c r="R26">
        <v>322.04293200000001</v>
      </c>
      <c r="S26" t="s">
        <v>51</v>
      </c>
      <c r="T26">
        <v>36.800639519999997</v>
      </c>
      <c r="U26">
        <v>306.67199599999998</v>
      </c>
      <c r="V26" t="s">
        <v>50</v>
      </c>
      <c r="W26">
        <v>7</v>
      </c>
      <c r="X26">
        <v>207.96041199999999</v>
      </c>
    </row>
    <row r="27" spans="1:24" x14ac:dyDescent="0.3">
      <c r="A27">
        <v>26</v>
      </c>
      <c r="B27" t="s">
        <v>52</v>
      </c>
      <c r="C27">
        <v>938.85789799999998</v>
      </c>
      <c r="D27">
        <v>494.43586399999998</v>
      </c>
      <c r="E27">
        <v>0</v>
      </c>
      <c r="F27">
        <v>0</v>
      </c>
      <c r="G27" t="s">
        <v>51</v>
      </c>
      <c r="H27">
        <v>41.01477525</v>
      </c>
      <c r="I27">
        <v>273.43183499999998</v>
      </c>
      <c r="J27" t="s">
        <v>51</v>
      </c>
      <c r="K27">
        <v>8.0420542400000006</v>
      </c>
      <c r="L27">
        <v>201.051356</v>
      </c>
      <c r="M27" t="s">
        <v>51</v>
      </c>
      <c r="N27">
        <v>47.809864500000003</v>
      </c>
      <c r="O27">
        <v>318.73243000000002</v>
      </c>
      <c r="P27" t="s">
        <v>51</v>
      </c>
      <c r="Q27">
        <v>19.322575919999998</v>
      </c>
      <c r="R27">
        <v>322.04293200000001</v>
      </c>
      <c r="S27" t="s">
        <v>51</v>
      </c>
      <c r="T27">
        <v>24.533759679999999</v>
      </c>
      <c r="U27">
        <v>306.67199599999998</v>
      </c>
      <c r="V27" t="s">
        <v>49</v>
      </c>
      <c r="W27">
        <v>2.1496041199999998</v>
      </c>
      <c r="X27">
        <v>214.96041199999999</v>
      </c>
    </row>
    <row r="28" spans="1:24" x14ac:dyDescent="0.3">
      <c r="A28">
        <v>27</v>
      </c>
      <c r="B28" t="s">
        <v>48</v>
      </c>
      <c r="C28">
        <v>938.85789799999998</v>
      </c>
      <c r="D28">
        <v>494.43586399999998</v>
      </c>
      <c r="E28">
        <v>505.97920699999997</v>
      </c>
      <c r="F28">
        <v>0</v>
      </c>
      <c r="G28" t="s">
        <v>51</v>
      </c>
      <c r="H28">
        <v>19.140228449999999</v>
      </c>
      <c r="I28">
        <v>273.43183499999998</v>
      </c>
      <c r="J28" t="s">
        <v>51</v>
      </c>
      <c r="K28">
        <v>18.094622040000001</v>
      </c>
      <c r="L28">
        <v>201.051356</v>
      </c>
      <c r="M28" t="s">
        <v>51</v>
      </c>
      <c r="N28">
        <v>41.435215900000003</v>
      </c>
      <c r="O28">
        <v>318.73243000000002</v>
      </c>
      <c r="P28" t="s">
        <v>49</v>
      </c>
      <c r="Q28">
        <v>6.4408586400000001</v>
      </c>
      <c r="R28">
        <v>322.04293200000001</v>
      </c>
      <c r="S28" t="s">
        <v>49</v>
      </c>
      <c r="T28">
        <v>3.0667199599999999</v>
      </c>
      <c r="U28">
        <v>306.67199599999998</v>
      </c>
      <c r="V28" t="s">
        <v>49</v>
      </c>
      <c r="W28">
        <v>10.7480206</v>
      </c>
      <c r="X28">
        <v>214.96041199999999</v>
      </c>
    </row>
    <row r="29" spans="1:24" x14ac:dyDescent="0.3">
      <c r="A29">
        <v>28</v>
      </c>
      <c r="B29" t="s">
        <v>48</v>
      </c>
      <c r="C29">
        <v>0</v>
      </c>
      <c r="D29">
        <v>494.43586399999998</v>
      </c>
      <c r="E29">
        <v>0</v>
      </c>
      <c r="F29">
        <v>0</v>
      </c>
      <c r="G29" t="s">
        <v>49</v>
      </c>
      <c r="H29">
        <v>16.4059101</v>
      </c>
      <c r="I29">
        <v>273.43183499999998</v>
      </c>
      <c r="J29" t="s">
        <v>50</v>
      </c>
      <c r="K29">
        <v>21</v>
      </c>
      <c r="L29">
        <v>180.051356</v>
      </c>
      <c r="M29" t="s">
        <v>51</v>
      </c>
      <c r="N29">
        <v>35.060567300000002</v>
      </c>
      <c r="O29">
        <v>318.73243000000002</v>
      </c>
      <c r="P29" t="s">
        <v>49</v>
      </c>
      <c r="Q29">
        <v>45.086010479999999</v>
      </c>
      <c r="R29">
        <v>322.04293200000001</v>
      </c>
      <c r="S29" t="s">
        <v>51</v>
      </c>
      <c r="T29">
        <v>12.26687984</v>
      </c>
      <c r="U29">
        <v>306.67199599999998</v>
      </c>
      <c r="V29" t="s">
        <v>50</v>
      </c>
      <c r="W29">
        <v>0</v>
      </c>
      <c r="X29">
        <v>214.96041199999999</v>
      </c>
    </row>
    <row r="30" spans="1:24" x14ac:dyDescent="0.3">
      <c r="A30">
        <v>29</v>
      </c>
      <c r="B30" t="s">
        <v>52</v>
      </c>
      <c r="C30">
        <v>938.85789799999998</v>
      </c>
      <c r="D30">
        <v>0</v>
      </c>
      <c r="E30">
        <v>0</v>
      </c>
      <c r="F30">
        <v>921.11078899999995</v>
      </c>
      <c r="G30" t="s">
        <v>51</v>
      </c>
      <c r="H30">
        <v>21.874546800000001</v>
      </c>
      <c r="I30">
        <v>273.43183499999998</v>
      </c>
      <c r="J30" t="s">
        <v>50</v>
      </c>
      <c r="K30">
        <v>14</v>
      </c>
      <c r="L30">
        <v>187.051356</v>
      </c>
      <c r="M30" t="s">
        <v>51</v>
      </c>
      <c r="N30">
        <v>38.247891600000003</v>
      </c>
      <c r="O30">
        <v>318.73243000000002</v>
      </c>
      <c r="P30" t="s">
        <v>51</v>
      </c>
      <c r="Q30">
        <v>45.086010479999999</v>
      </c>
      <c r="R30">
        <v>322.04293200000001</v>
      </c>
      <c r="S30" t="s">
        <v>49</v>
      </c>
      <c r="T30">
        <v>30.6671996</v>
      </c>
      <c r="U30">
        <v>306.67199599999998</v>
      </c>
      <c r="V30" t="s">
        <v>51</v>
      </c>
      <c r="W30">
        <v>27.944853559999999</v>
      </c>
      <c r="X30">
        <v>214.96041199999999</v>
      </c>
    </row>
    <row r="31" spans="1:24" x14ac:dyDescent="0.3">
      <c r="A31">
        <v>30</v>
      </c>
      <c r="B31" t="s">
        <v>52</v>
      </c>
      <c r="C31">
        <v>938.85789799999998</v>
      </c>
      <c r="D31">
        <v>494.43586399999998</v>
      </c>
      <c r="E31">
        <v>505.97920699999997</v>
      </c>
      <c r="F31">
        <v>921.11078899999995</v>
      </c>
      <c r="G31" t="s">
        <v>51</v>
      </c>
      <c r="H31">
        <v>19.140228449999999</v>
      </c>
      <c r="I31">
        <v>273.43183499999998</v>
      </c>
      <c r="J31" t="s">
        <v>50</v>
      </c>
      <c r="K31">
        <v>7</v>
      </c>
      <c r="L31">
        <v>194.051356</v>
      </c>
      <c r="M31" t="s">
        <v>49</v>
      </c>
      <c r="N31">
        <v>3.1873243000000002</v>
      </c>
      <c r="O31">
        <v>318.73243000000002</v>
      </c>
      <c r="P31" t="s">
        <v>51</v>
      </c>
      <c r="Q31">
        <v>12.88171728</v>
      </c>
      <c r="R31">
        <v>322.04293200000001</v>
      </c>
      <c r="S31" t="s">
        <v>51</v>
      </c>
      <c r="T31">
        <v>39.867359479999998</v>
      </c>
      <c r="U31">
        <v>306.67199599999998</v>
      </c>
      <c r="V31" t="s">
        <v>50</v>
      </c>
      <c r="W31">
        <v>0</v>
      </c>
      <c r="X31">
        <v>214.96041199999999</v>
      </c>
    </row>
    <row r="32" spans="1:24" x14ac:dyDescent="0.3">
      <c r="A32">
        <v>31</v>
      </c>
      <c r="B32" t="s">
        <v>48</v>
      </c>
      <c r="C32">
        <v>938.85789799999998</v>
      </c>
      <c r="D32">
        <v>494.43586399999998</v>
      </c>
      <c r="E32">
        <v>505.97920699999997</v>
      </c>
      <c r="F32">
        <v>921.11078899999995</v>
      </c>
      <c r="G32" t="s">
        <v>50</v>
      </c>
      <c r="H32">
        <v>21</v>
      </c>
      <c r="I32">
        <v>252.43183500000001</v>
      </c>
      <c r="J32" t="s">
        <v>51</v>
      </c>
      <c r="K32">
        <v>4.0210271200000003</v>
      </c>
      <c r="L32">
        <v>201.051356</v>
      </c>
      <c r="M32" t="s">
        <v>49</v>
      </c>
      <c r="N32">
        <v>6.3746486000000004</v>
      </c>
      <c r="O32">
        <v>318.73243000000002</v>
      </c>
      <c r="P32" t="s">
        <v>51</v>
      </c>
      <c r="Q32">
        <v>25.76343456</v>
      </c>
      <c r="R32">
        <v>322.04293200000001</v>
      </c>
      <c r="S32" t="s">
        <v>49</v>
      </c>
      <c r="T32">
        <v>33.733919559999997</v>
      </c>
      <c r="U32">
        <v>306.67199599999998</v>
      </c>
      <c r="V32" t="s">
        <v>49</v>
      </c>
      <c r="W32">
        <v>15.047228840000001</v>
      </c>
      <c r="X32">
        <v>214.96041199999999</v>
      </c>
    </row>
    <row r="33" spans="1:24" x14ac:dyDescent="0.3">
      <c r="A33">
        <v>32</v>
      </c>
      <c r="B33" t="s">
        <v>52</v>
      </c>
      <c r="C33">
        <v>0</v>
      </c>
      <c r="D33">
        <v>494.43586399999998</v>
      </c>
      <c r="E33">
        <v>0</v>
      </c>
      <c r="F33">
        <v>0</v>
      </c>
      <c r="G33" t="s">
        <v>50</v>
      </c>
      <c r="H33">
        <v>28</v>
      </c>
      <c r="I33">
        <v>245.43183500000001</v>
      </c>
      <c r="J33" t="s">
        <v>50</v>
      </c>
      <c r="K33">
        <v>7</v>
      </c>
      <c r="L33">
        <v>194.051356</v>
      </c>
      <c r="M33" t="s">
        <v>49</v>
      </c>
      <c r="N33">
        <v>38.247891600000003</v>
      </c>
      <c r="O33">
        <v>318.73243000000002</v>
      </c>
      <c r="P33" t="s">
        <v>50</v>
      </c>
      <c r="Q33">
        <v>28</v>
      </c>
      <c r="R33">
        <v>294.04293200000001</v>
      </c>
      <c r="S33" t="s">
        <v>51</v>
      </c>
      <c r="T33">
        <v>12.26687984</v>
      </c>
      <c r="U33">
        <v>306.67199599999998</v>
      </c>
      <c r="V33" t="s">
        <v>49</v>
      </c>
      <c r="W33">
        <v>30.094457680000001</v>
      </c>
      <c r="X33">
        <v>214.96041199999999</v>
      </c>
    </row>
    <row r="34" spans="1:24" x14ac:dyDescent="0.3">
      <c r="A34">
        <v>33</v>
      </c>
      <c r="B34" t="s">
        <v>48</v>
      </c>
      <c r="C34">
        <v>938.85789799999998</v>
      </c>
      <c r="D34">
        <v>0</v>
      </c>
      <c r="E34">
        <v>505.97920699999997</v>
      </c>
      <c r="F34">
        <v>921.11078899999995</v>
      </c>
      <c r="G34" t="s">
        <v>51</v>
      </c>
      <c r="H34">
        <v>38.280456899999997</v>
      </c>
      <c r="I34">
        <v>273.43183499999998</v>
      </c>
      <c r="J34" t="s">
        <v>51</v>
      </c>
      <c r="K34">
        <v>22.11564916</v>
      </c>
      <c r="L34">
        <v>201.051356</v>
      </c>
      <c r="M34" t="s">
        <v>50</v>
      </c>
      <c r="N34">
        <v>21</v>
      </c>
      <c r="O34">
        <v>297.73243000000002</v>
      </c>
      <c r="P34" t="s">
        <v>50</v>
      </c>
      <c r="Q34">
        <v>0</v>
      </c>
      <c r="R34">
        <v>322.04293200000001</v>
      </c>
      <c r="S34" t="s">
        <v>51</v>
      </c>
      <c r="T34">
        <v>46.000799399999998</v>
      </c>
      <c r="U34">
        <v>306.67199599999998</v>
      </c>
      <c r="V34" t="s">
        <v>51</v>
      </c>
      <c r="W34">
        <v>8.5984164799999991</v>
      </c>
      <c r="X34">
        <v>214.96041199999999</v>
      </c>
    </row>
    <row r="35" spans="1:24" x14ac:dyDescent="0.3">
      <c r="A35">
        <v>34</v>
      </c>
      <c r="B35" t="s">
        <v>52</v>
      </c>
      <c r="C35">
        <v>0</v>
      </c>
      <c r="D35">
        <v>494.43586399999998</v>
      </c>
      <c r="E35">
        <v>0</v>
      </c>
      <c r="F35">
        <v>0</v>
      </c>
      <c r="G35" t="s">
        <v>49</v>
      </c>
      <c r="H35">
        <v>13.671591749999999</v>
      </c>
      <c r="I35">
        <v>273.43183499999998</v>
      </c>
      <c r="J35" t="s">
        <v>51</v>
      </c>
      <c r="K35">
        <v>12.06308136</v>
      </c>
      <c r="L35">
        <v>201.051356</v>
      </c>
      <c r="M35" t="s">
        <v>49</v>
      </c>
      <c r="N35">
        <v>38.247891600000003</v>
      </c>
      <c r="O35">
        <v>318.73243000000002</v>
      </c>
      <c r="P35" t="s">
        <v>51</v>
      </c>
      <c r="Q35">
        <v>12.88171728</v>
      </c>
      <c r="R35">
        <v>322.04293200000001</v>
      </c>
      <c r="S35" t="s">
        <v>49</v>
      </c>
      <c r="T35">
        <v>27.60047964</v>
      </c>
      <c r="U35">
        <v>306.67199599999998</v>
      </c>
      <c r="V35" t="s">
        <v>51</v>
      </c>
      <c r="W35">
        <v>0</v>
      </c>
      <c r="X35">
        <v>214.96041199999999</v>
      </c>
    </row>
    <row r="36" spans="1:24" x14ac:dyDescent="0.3">
      <c r="A36">
        <v>35</v>
      </c>
      <c r="B36" t="s">
        <v>48</v>
      </c>
      <c r="C36">
        <v>0</v>
      </c>
      <c r="D36">
        <v>494.43586399999998</v>
      </c>
      <c r="E36">
        <v>0</v>
      </c>
      <c r="F36">
        <v>921.11078899999995</v>
      </c>
      <c r="G36" t="s">
        <v>51</v>
      </c>
      <c r="H36">
        <v>16.4059101</v>
      </c>
      <c r="I36">
        <v>273.43183499999998</v>
      </c>
      <c r="J36" t="s">
        <v>51</v>
      </c>
      <c r="K36">
        <v>14.07359492</v>
      </c>
      <c r="L36">
        <v>201.051356</v>
      </c>
      <c r="M36" t="s">
        <v>50</v>
      </c>
      <c r="N36">
        <v>7</v>
      </c>
      <c r="O36">
        <v>311.73243000000002</v>
      </c>
      <c r="P36" t="s">
        <v>51</v>
      </c>
      <c r="Q36">
        <v>25.76343456</v>
      </c>
      <c r="R36">
        <v>322.04293200000001</v>
      </c>
      <c r="S36" t="s">
        <v>49</v>
      </c>
      <c r="T36">
        <v>18.400319759999999</v>
      </c>
      <c r="U36">
        <v>306.67199599999998</v>
      </c>
      <c r="V36" t="s">
        <v>49</v>
      </c>
      <c r="W36">
        <v>21.496041200000001</v>
      </c>
      <c r="X36">
        <v>214.96041199999999</v>
      </c>
    </row>
    <row r="37" spans="1:24" x14ac:dyDescent="0.3">
      <c r="A37">
        <v>36</v>
      </c>
      <c r="B37" t="s">
        <v>52</v>
      </c>
      <c r="C37">
        <v>938.85789799999998</v>
      </c>
      <c r="D37">
        <v>0</v>
      </c>
      <c r="E37">
        <v>505.97920699999997</v>
      </c>
      <c r="F37">
        <v>0</v>
      </c>
      <c r="G37" t="s">
        <v>50</v>
      </c>
      <c r="H37">
        <v>7</v>
      </c>
      <c r="I37">
        <v>266.43183499999998</v>
      </c>
      <c r="J37" t="s">
        <v>49</v>
      </c>
      <c r="K37">
        <v>8.0420542400000006</v>
      </c>
      <c r="L37">
        <v>201.051356</v>
      </c>
      <c r="M37" t="s">
        <v>49</v>
      </c>
      <c r="N37">
        <v>41.435215900000003</v>
      </c>
      <c r="O37">
        <v>318.73243000000002</v>
      </c>
      <c r="P37" t="s">
        <v>50</v>
      </c>
      <c r="Q37">
        <v>35</v>
      </c>
      <c r="R37">
        <v>287.04293200000001</v>
      </c>
      <c r="S37" t="s">
        <v>49</v>
      </c>
      <c r="T37">
        <v>3.0667199599999999</v>
      </c>
      <c r="U37">
        <v>306.67199599999998</v>
      </c>
      <c r="V37" t="s">
        <v>49</v>
      </c>
      <c r="W37">
        <v>2.1496041199999998</v>
      </c>
      <c r="X37">
        <v>214.96041199999999</v>
      </c>
    </row>
    <row r="38" spans="1:24" x14ac:dyDescent="0.3">
      <c r="A38">
        <v>37</v>
      </c>
      <c r="B38" t="s">
        <v>52</v>
      </c>
      <c r="C38">
        <v>0</v>
      </c>
      <c r="D38">
        <v>494.43586399999998</v>
      </c>
      <c r="E38">
        <v>505.97920699999997</v>
      </c>
      <c r="F38">
        <v>0</v>
      </c>
      <c r="G38" t="s">
        <v>51</v>
      </c>
      <c r="H38">
        <v>13.671591749999999</v>
      </c>
      <c r="I38">
        <v>273.43183499999998</v>
      </c>
      <c r="J38" t="s">
        <v>50</v>
      </c>
      <c r="K38">
        <v>0</v>
      </c>
      <c r="L38">
        <v>201.051356</v>
      </c>
      <c r="M38" t="s">
        <v>49</v>
      </c>
      <c r="N38">
        <v>15.936621499999999</v>
      </c>
      <c r="O38">
        <v>318.73243000000002</v>
      </c>
      <c r="P38" t="s">
        <v>51</v>
      </c>
      <c r="Q38">
        <v>48.3064398</v>
      </c>
      <c r="R38">
        <v>322.04293200000001</v>
      </c>
      <c r="S38" t="s">
        <v>51</v>
      </c>
      <c r="T38">
        <v>39.867359479999998</v>
      </c>
      <c r="U38">
        <v>306.67199599999998</v>
      </c>
      <c r="V38" t="s">
        <v>51</v>
      </c>
      <c r="W38">
        <v>15.047228840000001</v>
      </c>
      <c r="X38">
        <v>214.96041199999999</v>
      </c>
    </row>
    <row r="39" spans="1:24" x14ac:dyDescent="0.3">
      <c r="A39">
        <v>38</v>
      </c>
      <c r="B39" t="s">
        <v>52</v>
      </c>
      <c r="C39">
        <v>0</v>
      </c>
      <c r="D39">
        <v>494.43586399999998</v>
      </c>
      <c r="E39">
        <v>0</v>
      </c>
      <c r="F39">
        <v>0</v>
      </c>
      <c r="G39" t="s">
        <v>51</v>
      </c>
      <c r="H39">
        <v>21.874546800000001</v>
      </c>
      <c r="I39">
        <v>273.43183499999998</v>
      </c>
      <c r="J39" t="s">
        <v>49</v>
      </c>
      <c r="K39">
        <v>16.084108480000001</v>
      </c>
      <c r="L39">
        <v>201.051356</v>
      </c>
      <c r="M39" t="s">
        <v>51</v>
      </c>
      <c r="N39">
        <v>28.685918699999998</v>
      </c>
      <c r="O39">
        <v>318.73243000000002</v>
      </c>
      <c r="P39" t="s">
        <v>49</v>
      </c>
      <c r="Q39">
        <v>16.102146600000001</v>
      </c>
      <c r="R39">
        <v>322.04293200000001</v>
      </c>
      <c r="S39" t="s">
        <v>49</v>
      </c>
      <c r="T39">
        <v>6.1334399199999998</v>
      </c>
      <c r="U39">
        <v>306.67199599999998</v>
      </c>
      <c r="V39" t="s">
        <v>49</v>
      </c>
      <c r="W39">
        <v>19.346437080000001</v>
      </c>
      <c r="X39">
        <v>214.96041199999999</v>
      </c>
    </row>
    <row r="40" spans="1:24" x14ac:dyDescent="0.3">
      <c r="A40">
        <v>39</v>
      </c>
      <c r="B40" t="s">
        <v>48</v>
      </c>
      <c r="C40">
        <v>938.85789799999998</v>
      </c>
      <c r="D40">
        <v>494.43586399999998</v>
      </c>
      <c r="E40">
        <v>0</v>
      </c>
      <c r="F40">
        <v>0</v>
      </c>
      <c r="G40" t="s">
        <v>50</v>
      </c>
      <c r="H40">
        <v>28</v>
      </c>
      <c r="I40">
        <v>245.43183500000001</v>
      </c>
      <c r="J40" t="s">
        <v>49</v>
      </c>
      <c r="K40">
        <v>8.0420542400000006</v>
      </c>
      <c r="L40">
        <v>201.051356</v>
      </c>
      <c r="M40" t="s">
        <v>51</v>
      </c>
      <c r="N40">
        <v>6.3746486000000004</v>
      </c>
      <c r="O40">
        <v>318.73243000000002</v>
      </c>
      <c r="P40" t="s">
        <v>51</v>
      </c>
      <c r="Q40">
        <v>45.086010479999999</v>
      </c>
      <c r="R40">
        <v>322.04293200000001</v>
      </c>
      <c r="S40" t="s">
        <v>51</v>
      </c>
      <c r="T40">
        <v>21.467039719999999</v>
      </c>
      <c r="U40">
        <v>306.67199599999998</v>
      </c>
      <c r="V40" t="s">
        <v>49</v>
      </c>
      <c r="W40">
        <v>4.2992082399999996</v>
      </c>
      <c r="X40">
        <v>214.96041199999999</v>
      </c>
    </row>
    <row r="41" spans="1:24" x14ac:dyDescent="0.3">
      <c r="A41">
        <v>40</v>
      </c>
      <c r="B41" t="s">
        <v>48</v>
      </c>
      <c r="C41">
        <v>0</v>
      </c>
      <c r="D41">
        <v>494.43586399999998</v>
      </c>
      <c r="E41">
        <v>505.97920699999997</v>
      </c>
      <c r="F41">
        <v>0</v>
      </c>
      <c r="G41" t="s">
        <v>49</v>
      </c>
      <c r="H41">
        <v>5.4686367000000002</v>
      </c>
      <c r="I41">
        <v>273.43183499999998</v>
      </c>
      <c r="J41" t="s">
        <v>51</v>
      </c>
      <c r="K41">
        <v>26.13667628</v>
      </c>
      <c r="L41">
        <v>201.051356</v>
      </c>
      <c r="M41" t="s">
        <v>49</v>
      </c>
      <c r="N41">
        <v>41.435215900000003</v>
      </c>
      <c r="O41">
        <v>318.73243000000002</v>
      </c>
      <c r="P41" t="s">
        <v>51</v>
      </c>
      <c r="Q41">
        <v>6.4408586400000001</v>
      </c>
      <c r="R41">
        <v>322.04293200000001</v>
      </c>
      <c r="S41" t="s">
        <v>49</v>
      </c>
      <c r="T41">
        <v>24.533759679999999</v>
      </c>
      <c r="U41">
        <v>306.67199599999998</v>
      </c>
      <c r="V41" t="s">
        <v>50</v>
      </c>
      <c r="W41">
        <v>7</v>
      </c>
      <c r="X41">
        <v>207.96041199999999</v>
      </c>
    </row>
    <row r="42" spans="1:24" x14ac:dyDescent="0.3">
      <c r="A42">
        <v>41</v>
      </c>
      <c r="B42" t="s">
        <v>52</v>
      </c>
      <c r="C42">
        <v>938.85789799999998</v>
      </c>
      <c r="D42">
        <v>0</v>
      </c>
      <c r="E42">
        <v>505.97920699999997</v>
      </c>
      <c r="F42">
        <v>0</v>
      </c>
      <c r="G42" t="s">
        <v>50</v>
      </c>
      <c r="H42">
        <v>28</v>
      </c>
      <c r="I42">
        <v>245.43183500000001</v>
      </c>
      <c r="J42" t="s">
        <v>49</v>
      </c>
      <c r="K42">
        <v>22.11564916</v>
      </c>
      <c r="L42">
        <v>201.051356</v>
      </c>
      <c r="M42" t="s">
        <v>50</v>
      </c>
      <c r="N42">
        <v>21</v>
      </c>
      <c r="O42">
        <v>297.73243000000002</v>
      </c>
      <c r="P42" t="s">
        <v>51</v>
      </c>
      <c r="Q42">
        <v>0</v>
      </c>
      <c r="R42">
        <v>322.04293200000001</v>
      </c>
      <c r="S42" t="s">
        <v>50</v>
      </c>
      <c r="T42">
        <v>21</v>
      </c>
      <c r="U42">
        <v>285.67199599999998</v>
      </c>
      <c r="V42" t="s">
        <v>51</v>
      </c>
      <c r="W42">
        <v>6.4488123599999998</v>
      </c>
      <c r="X42">
        <v>214.96041199999999</v>
      </c>
    </row>
    <row r="43" spans="1:24" x14ac:dyDescent="0.3">
      <c r="A43">
        <v>42</v>
      </c>
      <c r="B43" t="s">
        <v>52</v>
      </c>
      <c r="C43">
        <v>0</v>
      </c>
      <c r="D43">
        <v>0</v>
      </c>
      <c r="E43">
        <v>505.97920699999997</v>
      </c>
      <c r="F43">
        <v>0</v>
      </c>
      <c r="G43" t="s">
        <v>51</v>
      </c>
      <c r="H43">
        <v>24.60886515</v>
      </c>
      <c r="I43">
        <v>273.43183499999998</v>
      </c>
      <c r="J43" t="s">
        <v>51</v>
      </c>
      <c r="K43">
        <v>2.0105135600000001</v>
      </c>
      <c r="L43">
        <v>201.051356</v>
      </c>
      <c r="M43" t="s">
        <v>51</v>
      </c>
      <c r="N43">
        <v>3.1873243000000002</v>
      </c>
      <c r="O43">
        <v>318.73243000000002</v>
      </c>
      <c r="P43" t="s">
        <v>51</v>
      </c>
      <c r="Q43">
        <v>12.88171728</v>
      </c>
      <c r="R43">
        <v>322.04293200000001</v>
      </c>
      <c r="S43" t="s">
        <v>51</v>
      </c>
      <c r="T43">
        <v>12.26687984</v>
      </c>
      <c r="U43">
        <v>306.67199599999998</v>
      </c>
      <c r="V43" t="s">
        <v>51</v>
      </c>
      <c r="W43">
        <v>12.89762472</v>
      </c>
      <c r="X43">
        <v>214.96041199999999</v>
      </c>
    </row>
    <row r="44" spans="1:24" x14ac:dyDescent="0.3">
      <c r="A44">
        <v>43</v>
      </c>
      <c r="B44" t="s">
        <v>52</v>
      </c>
      <c r="C44">
        <v>0</v>
      </c>
      <c r="D44">
        <v>494.43586399999998</v>
      </c>
      <c r="E44">
        <v>0</v>
      </c>
      <c r="F44">
        <v>0</v>
      </c>
      <c r="G44" t="s">
        <v>49</v>
      </c>
      <c r="H44">
        <v>13.671591749999999</v>
      </c>
      <c r="I44">
        <v>273.43183499999998</v>
      </c>
      <c r="J44" t="s">
        <v>51</v>
      </c>
      <c r="K44">
        <v>28.147189839999999</v>
      </c>
      <c r="L44">
        <v>201.051356</v>
      </c>
      <c r="M44" t="s">
        <v>49</v>
      </c>
      <c r="N44">
        <v>12.749297200000001</v>
      </c>
      <c r="O44">
        <v>318.73243000000002</v>
      </c>
      <c r="P44" t="s">
        <v>51</v>
      </c>
      <c r="Q44">
        <v>32.204293200000002</v>
      </c>
      <c r="R44">
        <v>322.04293200000001</v>
      </c>
      <c r="S44" t="s">
        <v>50</v>
      </c>
      <c r="T44">
        <v>7</v>
      </c>
      <c r="U44">
        <v>299.67199599999998</v>
      </c>
      <c r="V44" t="s">
        <v>49</v>
      </c>
      <c r="W44">
        <v>10.7480206</v>
      </c>
      <c r="X44">
        <v>214.96041199999999</v>
      </c>
    </row>
    <row r="45" spans="1:24" x14ac:dyDescent="0.3">
      <c r="A45">
        <v>44</v>
      </c>
      <c r="B45" t="s">
        <v>48</v>
      </c>
      <c r="C45">
        <v>0</v>
      </c>
      <c r="D45">
        <v>494.43586399999998</v>
      </c>
      <c r="E45">
        <v>0</v>
      </c>
      <c r="F45">
        <v>0</v>
      </c>
      <c r="G45" t="s">
        <v>50</v>
      </c>
      <c r="H45">
        <v>0</v>
      </c>
      <c r="I45">
        <v>273.43183499999998</v>
      </c>
      <c r="J45" t="s">
        <v>50</v>
      </c>
      <c r="K45">
        <v>21</v>
      </c>
      <c r="L45">
        <v>180.051356</v>
      </c>
      <c r="M45" t="s">
        <v>51</v>
      </c>
      <c r="N45">
        <v>38.247891600000003</v>
      </c>
      <c r="O45">
        <v>318.73243000000002</v>
      </c>
      <c r="P45" t="s">
        <v>50</v>
      </c>
      <c r="Q45">
        <v>7</v>
      </c>
      <c r="R45">
        <v>315.04293200000001</v>
      </c>
      <c r="S45" t="s">
        <v>51</v>
      </c>
      <c r="T45">
        <v>9.2001598799999993</v>
      </c>
      <c r="U45">
        <v>306.67199599999998</v>
      </c>
      <c r="V45" t="s">
        <v>51</v>
      </c>
      <c r="W45">
        <v>10.7480206</v>
      </c>
      <c r="X45">
        <v>214.96041199999999</v>
      </c>
    </row>
    <row r="46" spans="1:24" x14ac:dyDescent="0.3">
      <c r="A46">
        <v>45</v>
      </c>
      <c r="B46" t="s">
        <v>48</v>
      </c>
      <c r="C46">
        <v>0</v>
      </c>
      <c r="D46">
        <v>0</v>
      </c>
      <c r="E46">
        <v>505.97920699999997</v>
      </c>
      <c r="F46">
        <v>0</v>
      </c>
      <c r="G46" t="s">
        <v>49</v>
      </c>
      <c r="H46">
        <v>38.280456899999997</v>
      </c>
      <c r="I46">
        <v>273.43183499999998</v>
      </c>
      <c r="J46" t="s">
        <v>51</v>
      </c>
      <c r="K46">
        <v>30.157703399999999</v>
      </c>
      <c r="L46">
        <v>201.051356</v>
      </c>
      <c r="M46" t="s">
        <v>51</v>
      </c>
      <c r="N46">
        <v>15.936621499999999</v>
      </c>
      <c r="O46">
        <v>318.73243000000002</v>
      </c>
      <c r="P46" t="s">
        <v>50</v>
      </c>
      <c r="Q46">
        <v>21</v>
      </c>
      <c r="R46">
        <v>301.04293200000001</v>
      </c>
      <c r="S46" t="s">
        <v>49</v>
      </c>
      <c r="T46">
        <v>36.800639519999997</v>
      </c>
      <c r="U46">
        <v>306.67199599999998</v>
      </c>
      <c r="V46" t="s">
        <v>49</v>
      </c>
      <c r="W46">
        <v>32.244061799999997</v>
      </c>
      <c r="X46">
        <v>214.96041199999999</v>
      </c>
    </row>
    <row r="47" spans="1:24" x14ac:dyDescent="0.3">
      <c r="A47">
        <v>46</v>
      </c>
      <c r="B47" t="s">
        <v>48</v>
      </c>
      <c r="C47">
        <v>938.85789799999998</v>
      </c>
      <c r="D47">
        <v>494.43586399999998</v>
      </c>
      <c r="E47">
        <v>0</v>
      </c>
      <c r="F47">
        <v>921.11078899999995</v>
      </c>
      <c r="G47" t="s">
        <v>49</v>
      </c>
      <c r="H47">
        <v>13.671591749999999</v>
      </c>
      <c r="I47">
        <v>273.43183499999998</v>
      </c>
      <c r="J47" t="s">
        <v>50</v>
      </c>
      <c r="K47">
        <v>7</v>
      </c>
      <c r="L47">
        <v>194.051356</v>
      </c>
      <c r="M47" t="s">
        <v>51</v>
      </c>
      <c r="N47">
        <v>12.749297200000001</v>
      </c>
      <c r="O47">
        <v>318.73243000000002</v>
      </c>
      <c r="P47" t="s">
        <v>51</v>
      </c>
      <c r="Q47">
        <v>0</v>
      </c>
      <c r="R47">
        <v>322.04293200000001</v>
      </c>
      <c r="S47" t="s">
        <v>50</v>
      </c>
      <c r="T47">
        <v>28</v>
      </c>
      <c r="U47">
        <v>278.67199599999998</v>
      </c>
      <c r="V47" t="s">
        <v>51</v>
      </c>
      <c r="W47">
        <v>32.244061799999997</v>
      </c>
      <c r="X47">
        <v>214.96041199999999</v>
      </c>
    </row>
    <row r="48" spans="1:24" x14ac:dyDescent="0.3">
      <c r="A48">
        <v>47</v>
      </c>
      <c r="B48" t="s">
        <v>52</v>
      </c>
      <c r="C48">
        <v>0</v>
      </c>
      <c r="D48">
        <v>494.43586399999998</v>
      </c>
      <c r="E48">
        <v>505.97920699999997</v>
      </c>
      <c r="F48">
        <v>921.11078899999995</v>
      </c>
      <c r="G48" t="s">
        <v>49</v>
      </c>
      <c r="H48">
        <v>27.343183499999999</v>
      </c>
      <c r="I48">
        <v>273.43183499999998</v>
      </c>
      <c r="J48" t="s">
        <v>49</v>
      </c>
      <c r="K48">
        <v>30.157703399999999</v>
      </c>
      <c r="L48">
        <v>201.051356</v>
      </c>
      <c r="M48" t="s">
        <v>49</v>
      </c>
      <c r="N48">
        <v>28.685918699999998</v>
      </c>
      <c r="O48">
        <v>318.73243000000002</v>
      </c>
      <c r="P48" t="s">
        <v>49</v>
      </c>
      <c r="Q48">
        <v>3.22042932</v>
      </c>
      <c r="R48">
        <v>322.04293200000001</v>
      </c>
      <c r="S48" t="s">
        <v>49</v>
      </c>
      <c r="T48">
        <v>46.000799399999998</v>
      </c>
      <c r="U48">
        <v>306.67199599999998</v>
      </c>
      <c r="V48" t="s">
        <v>49</v>
      </c>
      <c r="W48">
        <v>27.944853559999999</v>
      </c>
      <c r="X48">
        <v>214.96041199999999</v>
      </c>
    </row>
    <row r="49" spans="1:24" x14ac:dyDescent="0.3">
      <c r="A49">
        <v>48</v>
      </c>
      <c r="B49" t="s">
        <v>48</v>
      </c>
      <c r="C49">
        <v>938.85789799999998</v>
      </c>
      <c r="D49">
        <v>0</v>
      </c>
      <c r="E49">
        <v>0</v>
      </c>
      <c r="F49">
        <v>921.11078899999995</v>
      </c>
      <c r="G49" t="s">
        <v>51</v>
      </c>
      <c r="H49">
        <v>38.280456899999997</v>
      </c>
      <c r="I49">
        <v>273.43183499999998</v>
      </c>
      <c r="J49" t="s">
        <v>51</v>
      </c>
      <c r="K49">
        <v>16.084108480000001</v>
      </c>
      <c r="L49">
        <v>201.051356</v>
      </c>
      <c r="M49" t="s">
        <v>49</v>
      </c>
      <c r="N49">
        <v>44.622540200000003</v>
      </c>
      <c r="O49">
        <v>318.73243000000002</v>
      </c>
      <c r="P49" t="s">
        <v>51</v>
      </c>
      <c r="Q49">
        <v>25.76343456</v>
      </c>
      <c r="R49">
        <v>322.04293200000001</v>
      </c>
      <c r="S49" t="s">
        <v>49</v>
      </c>
      <c r="T49">
        <v>18.400319759999999</v>
      </c>
      <c r="U49">
        <v>306.67199599999998</v>
      </c>
      <c r="V49" t="s">
        <v>51</v>
      </c>
      <c r="W49">
        <v>21.496041200000001</v>
      </c>
      <c r="X49">
        <v>214.96041199999999</v>
      </c>
    </row>
    <row r="50" spans="1:24" x14ac:dyDescent="0.3">
      <c r="A50">
        <v>49</v>
      </c>
      <c r="B50" t="s">
        <v>48</v>
      </c>
      <c r="C50">
        <v>0</v>
      </c>
      <c r="D50">
        <v>0</v>
      </c>
      <c r="E50">
        <v>0</v>
      </c>
      <c r="F50">
        <v>921.11078899999995</v>
      </c>
      <c r="G50" t="s">
        <v>51</v>
      </c>
      <c r="H50">
        <v>8.2029550499999999</v>
      </c>
      <c r="I50">
        <v>273.43183499999998</v>
      </c>
      <c r="J50" t="s">
        <v>51</v>
      </c>
      <c r="K50">
        <v>28.147189839999999</v>
      </c>
      <c r="L50">
        <v>201.051356</v>
      </c>
      <c r="M50" t="s">
        <v>51</v>
      </c>
      <c r="N50">
        <v>0</v>
      </c>
      <c r="O50">
        <v>318.73243000000002</v>
      </c>
      <c r="P50" t="s">
        <v>50</v>
      </c>
      <c r="Q50">
        <v>7</v>
      </c>
      <c r="R50">
        <v>315.04293200000001</v>
      </c>
      <c r="S50" t="s">
        <v>50</v>
      </c>
      <c r="T50">
        <v>14</v>
      </c>
      <c r="U50">
        <v>292.67199599999998</v>
      </c>
      <c r="V50" t="s">
        <v>51</v>
      </c>
      <c r="W50">
        <v>2.1496041199999998</v>
      </c>
      <c r="X50">
        <v>214.96041199999999</v>
      </c>
    </row>
    <row r="51" spans="1:24" x14ac:dyDescent="0.3">
      <c r="A51">
        <v>50</v>
      </c>
      <c r="B51" t="s">
        <v>48</v>
      </c>
      <c r="C51">
        <v>0</v>
      </c>
      <c r="D51">
        <v>0</v>
      </c>
      <c r="E51">
        <v>0</v>
      </c>
      <c r="F51">
        <v>921.11078899999995</v>
      </c>
      <c r="G51" t="s">
        <v>49</v>
      </c>
      <c r="H51">
        <v>10.9372734</v>
      </c>
      <c r="I51">
        <v>273.43183499999998</v>
      </c>
      <c r="J51" t="s">
        <v>51</v>
      </c>
      <c r="K51">
        <v>12.06308136</v>
      </c>
      <c r="L51">
        <v>201.051356</v>
      </c>
      <c r="M51" t="s">
        <v>51</v>
      </c>
      <c r="N51">
        <v>25.498594400000002</v>
      </c>
      <c r="O51">
        <v>318.73243000000002</v>
      </c>
      <c r="P51" t="s">
        <v>49</v>
      </c>
      <c r="Q51">
        <v>45.086010479999999</v>
      </c>
      <c r="R51">
        <v>322.04293200000001</v>
      </c>
      <c r="S51" t="s">
        <v>50</v>
      </c>
      <c r="T51">
        <v>21</v>
      </c>
      <c r="U51">
        <v>285.67199599999998</v>
      </c>
      <c r="V51" t="s">
        <v>49</v>
      </c>
      <c r="W51">
        <v>6.4488123599999998</v>
      </c>
      <c r="X51">
        <v>214.96041199999999</v>
      </c>
    </row>
    <row r="52" spans="1:24" x14ac:dyDescent="0.3">
      <c r="A52">
        <v>51</v>
      </c>
      <c r="B52" t="s">
        <v>52</v>
      </c>
      <c r="C52">
        <v>938.85789799999998</v>
      </c>
      <c r="D52">
        <v>0</v>
      </c>
      <c r="E52">
        <v>0</v>
      </c>
      <c r="F52">
        <v>921.11078899999995</v>
      </c>
      <c r="G52" t="s">
        <v>49</v>
      </c>
      <c r="H52">
        <v>0</v>
      </c>
      <c r="I52">
        <v>273.43183499999998</v>
      </c>
      <c r="J52" t="s">
        <v>49</v>
      </c>
      <c r="K52">
        <v>22.11564916</v>
      </c>
      <c r="L52">
        <v>201.051356</v>
      </c>
      <c r="M52" t="s">
        <v>51</v>
      </c>
      <c r="N52">
        <v>44.622540200000003</v>
      </c>
      <c r="O52">
        <v>318.73243000000002</v>
      </c>
      <c r="P52" t="s">
        <v>49</v>
      </c>
      <c r="Q52">
        <v>0</v>
      </c>
      <c r="R52">
        <v>322.04293200000001</v>
      </c>
      <c r="S52" t="s">
        <v>51</v>
      </c>
      <c r="T52">
        <v>33.733919559999997</v>
      </c>
      <c r="U52">
        <v>306.67199599999998</v>
      </c>
      <c r="V52" t="s">
        <v>51</v>
      </c>
      <c r="W52">
        <v>19.346437080000001</v>
      </c>
      <c r="X52">
        <v>214.96041199999999</v>
      </c>
    </row>
    <row r="53" spans="1:24" x14ac:dyDescent="0.3">
      <c r="A53">
        <v>52</v>
      </c>
      <c r="B53" t="s">
        <v>48</v>
      </c>
      <c r="C53">
        <v>938.85789799999998</v>
      </c>
      <c r="D53">
        <v>0</v>
      </c>
      <c r="E53">
        <v>505.97920699999997</v>
      </c>
      <c r="F53">
        <v>921.11078899999995</v>
      </c>
      <c r="G53" t="s">
        <v>51</v>
      </c>
      <c r="H53">
        <v>2.7343183500000001</v>
      </c>
      <c r="I53">
        <v>273.43183499999998</v>
      </c>
      <c r="J53" t="s">
        <v>50</v>
      </c>
      <c r="K53">
        <v>0</v>
      </c>
      <c r="L53">
        <v>201.051356</v>
      </c>
      <c r="M53" t="s">
        <v>49</v>
      </c>
      <c r="N53">
        <v>15.936621499999999</v>
      </c>
      <c r="O53">
        <v>318.73243000000002</v>
      </c>
      <c r="P53" t="s">
        <v>49</v>
      </c>
      <c r="Q53">
        <v>28.983863880000001</v>
      </c>
      <c r="R53">
        <v>322.04293200000001</v>
      </c>
      <c r="S53" t="s">
        <v>51</v>
      </c>
      <c r="T53">
        <v>21.467039719999999</v>
      </c>
      <c r="U53">
        <v>306.67199599999998</v>
      </c>
      <c r="V53" t="s">
        <v>51</v>
      </c>
      <c r="W53">
        <v>21.496041200000001</v>
      </c>
      <c r="X53">
        <v>214.96041199999999</v>
      </c>
    </row>
    <row r="54" spans="1:24" x14ac:dyDescent="0.3">
      <c r="A54">
        <v>53</v>
      </c>
      <c r="B54" t="s">
        <v>48</v>
      </c>
      <c r="C54">
        <v>0</v>
      </c>
      <c r="D54">
        <v>0</v>
      </c>
      <c r="E54">
        <v>505.97920699999997</v>
      </c>
      <c r="F54">
        <v>0</v>
      </c>
      <c r="G54" t="s">
        <v>51</v>
      </c>
      <c r="H54">
        <v>13.671591749999999</v>
      </c>
      <c r="I54">
        <v>273.43183499999998</v>
      </c>
      <c r="J54" t="s">
        <v>51</v>
      </c>
      <c r="K54">
        <v>22.11564916</v>
      </c>
      <c r="L54">
        <v>201.051356</v>
      </c>
      <c r="M54" t="s">
        <v>50</v>
      </c>
      <c r="N54">
        <v>28</v>
      </c>
      <c r="O54">
        <v>290.73243000000002</v>
      </c>
      <c r="P54" t="s">
        <v>49</v>
      </c>
      <c r="Q54">
        <v>6.4408586400000001</v>
      </c>
      <c r="R54">
        <v>322.04293200000001</v>
      </c>
      <c r="S54" t="s">
        <v>51</v>
      </c>
      <c r="T54">
        <v>21.467039719999999</v>
      </c>
      <c r="U54">
        <v>306.67199599999998</v>
      </c>
      <c r="V54" t="s">
        <v>49</v>
      </c>
      <c r="W54">
        <v>15.047228840000001</v>
      </c>
      <c r="X54">
        <v>214.96041199999999</v>
      </c>
    </row>
    <row r="55" spans="1:24" x14ac:dyDescent="0.3">
      <c r="A55">
        <v>54</v>
      </c>
      <c r="B55" t="s">
        <v>52</v>
      </c>
      <c r="C55">
        <v>938.85789799999998</v>
      </c>
      <c r="D55">
        <v>494.43586399999998</v>
      </c>
      <c r="E55">
        <v>505.97920699999997</v>
      </c>
      <c r="F55">
        <v>921.11078899999995</v>
      </c>
      <c r="G55" t="s">
        <v>50</v>
      </c>
      <c r="H55">
        <v>14</v>
      </c>
      <c r="I55">
        <v>259.43183499999998</v>
      </c>
      <c r="J55" t="s">
        <v>51</v>
      </c>
      <c r="K55">
        <v>30.157703399999999</v>
      </c>
      <c r="L55">
        <v>201.051356</v>
      </c>
      <c r="M55" t="s">
        <v>51</v>
      </c>
      <c r="N55">
        <v>44.622540200000003</v>
      </c>
      <c r="O55">
        <v>318.73243000000002</v>
      </c>
      <c r="P55" t="s">
        <v>49</v>
      </c>
      <c r="Q55">
        <v>25.76343456</v>
      </c>
      <c r="R55">
        <v>322.04293200000001</v>
      </c>
      <c r="S55" t="s">
        <v>50</v>
      </c>
      <c r="T55">
        <v>14</v>
      </c>
      <c r="U55">
        <v>292.67199599999998</v>
      </c>
      <c r="V55" t="s">
        <v>51</v>
      </c>
      <c r="W55">
        <v>15.047228840000001</v>
      </c>
      <c r="X55">
        <v>214.96041199999999</v>
      </c>
    </row>
    <row r="56" spans="1:24" x14ac:dyDescent="0.3">
      <c r="A56">
        <v>55</v>
      </c>
      <c r="B56" t="s">
        <v>48</v>
      </c>
      <c r="C56">
        <v>0</v>
      </c>
      <c r="D56">
        <v>494.43586399999998</v>
      </c>
      <c r="E56">
        <v>505.97920699999997</v>
      </c>
      <c r="F56">
        <v>921.11078899999995</v>
      </c>
      <c r="G56" t="s">
        <v>51</v>
      </c>
      <c r="H56">
        <v>16.4059101</v>
      </c>
      <c r="I56">
        <v>273.43183499999998</v>
      </c>
      <c r="J56" t="s">
        <v>49</v>
      </c>
      <c r="K56">
        <v>18.094622040000001</v>
      </c>
      <c r="L56">
        <v>201.051356</v>
      </c>
      <c r="M56" t="s">
        <v>50</v>
      </c>
      <c r="N56">
        <v>35</v>
      </c>
      <c r="O56">
        <v>283.73243000000002</v>
      </c>
      <c r="P56" t="s">
        <v>51</v>
      </c>
      <c r="Q56">
        <v>35.424722520000003</v>
      </c>
      <c r="R56">
        <v>322.04293200000001</v>
      </c>
      <c r="S56" t="s">
        <v>50</v>
      </c>
      <c r="T56">
        <v>21</v>
      </c>
      <c r="U56">
        <v>285.67199599999998</v>
      </c>
      <c r="V56" t="s">
        <v>51</v>
      </c>
      <c r="W56">
        <v>30.094457680000001</v>
      </c>
      <c r="X56">
        <v>214.96041199999999</v>
      </c>
    </row>
    <row r="57" spans="1:24" x14ac:dyDescent="0.3">
      <c r="A57">
        <v>56</v>
      </c>
      <c r="B57" t="s">
        <v>52</v>
      </c>
      <c r="C57">
        <v>0</v>
      </c>
      <c r="D57">
        <v>494.43586399999998</v>
      </c>
      <c r="E57">
        <v>0</v>
      </c>
      <c r="F57">
        <v>0</v>
      </c>
      <c r="G57" t="s">
        <v>51</v>
      </c>
      <c r="H57">
        <v>32.8118202</v>
      </c>
      <c r="I57">
        <v>273.43183499999998</v>
      </c>
      <c r="J57" t="s">
        <v>51</v>
      </c>
      <c r="K57">
        <v>30.157703399999999</v>
      </c>
      <c r="L57">
        <v>201.051356</v>
      </c>
      <c r="M57" t="s">
        <v>50</v>
      </c>
      <c r="N57">
        <v>14</v>
      </c>
      <c r="O57">
        <v>304.73243000000002</v>
      </c>
      <c r="P57" t="s">
        <v>51</v>
      </c>
      <c r="Q57">
        <v>28.983863880000001</v>
      </c>
      <c r="R57">
        <v>322.04293200000001</v>
      </c>
      <c r="S57" t="s">
        <v>49</v>
      </c>
      <c r="T57">
        <v>0</v>
      </c>
      <c r="U57">
        <v>306.67199599999998</v>
      </c>
      <c r="V57" t="s">
        <v>49</v>
      </c>
      <c r="W57">
        <v>8.5984164799999991</v>
      </c>
      <c r="X57">
        <v>214.96041199999999</v>
      </c>
    </row>
    <row r="58" spans="1:24" x14ac:dyDescent="0.3">
      <c r="A58">
        <v>57</v>
      </c>
      <c r="B58" t="s">
        <v>48</v>
      </c>
      <c r="C58">
        <v>0</v>
      </c>
      <c r="D58">
        <v>494.43586399999998</v>
      </c>
      <c r="E58">
        <v>505.97920699999997</v>
      </c>
      <c r="F58">
        <v>0</v>
      </c>
      <c r="G58" t="s">
        <v>51</v>
      </c>
      <c r="H58">
        <v>32.8118202</v>
      </c>
      <c r="I58">
        <v>273.43183499999998</v>
      </c>
      <c r="J58" t="s">
        <v>49</v>
      </c>
      <c r="K58">
        <v>30.157703399999999</v>
      </c>
      <c r="L58">
        <v>201.051356</v>
      </c>
      <c r="M58" t="s">
        <v>49</v>
      </c>
      <c r="N58">
        <v>31.873242999999999</v>
      </c>
      <c r="O58">
        <v>318.73243000000002</v>
      </c>
      <c r="P58" t="s">
        <v>50</v>
      </c>
      <c r="Q58">
        <v>0</v>
      </c>
      <c r="R58">
        <v>322.04293200000001</v>
      </c>
      <c r="S58" t="s">
        <v>51</v>
      </c>
      <c r="T58">
        <v>6.1334399199999998</v>
      </c>
      <c r="U58">
        <v>306.67199599999998</v>
      </c>
      <c r="V58" t="s">
        <v>51</v>
      </c>
      <c r="W58">
        <v>6.4488123599999998</v>
      </c>
      <c r="X58">
        <v>214.96041199999999</v>
      </c>
    </row>
    <row r="59" spans="1:24" x14ac:dyDescent="0.3">
      <c r="A59">
        <v>58</v>
      </c>
      <c r="B59" t="s">
        <v>52</v>
      </c>
      <c r="C59">
        <v>938.85789799999998</v>
      </c>
      <c r="D59">
        <v>0</v>
      </c>
      <c r="E59">
        <v>0</v>
      </c>
      <c r="F59">
        <v>0</v>
      </c>
      <c r="G59" t="s">
        <v>51</v>
      </c>
      <c r="H59">
        <v>16.4059101</v>
      </c>
      <c r="I59">
        <v>273.43183499999998</v>
      </c>
      <c r="J59" t="s">
        <v>51</v>
      </c>
      <c r="K59">
        <v>24.12616272</v>
      </c>
      <c r="L59">
        <v>201.051356</v>
      </c>
      <c r="M59" t="s">
        <v>51</v>
      </c>
      <c r="N59">
        <v>28.685918699999998</v>
      </c>
      <c r="O59">
        <v>318.73243000000002</v>
      </c>
      <c r="P59" t="s">
        <v>49</v>
      </c>
      <c r="Q59">
        <v>48.3064398</v>
      </c>
      <c r="R59">
        <v>322.04293200000001</v>
      </c>
      <c r="S59" t="s">
        <v>49</v>
      </c>
      <c r="T59">
        <v>42.934079439999998</v>
      </c>
      <c r="U59">
        <v>306.67199599999998</v>
      </c>
      <c r="V59" t="s">
        <v>50</v>
      </c>
      <c r="W59">
        <v>14</v>
      </c>
      <c r="X59">
        <v>200.96041199999999</v>
      </c>
    </row>
    <row r="60" spans="1:24" x14ac:dyDescent="0.3">
      <c r="A60">
        <v>59</v>
      </c>
      <c r="B60" t="s">
        <v>48</v>
      </c>
      <c r="C60">
        <v>0</v>
      </c>
      <c r="D60">
        <v>494.43586399999998</v>
      </c>
      <c r="E60">
        <v>0</v>
      </c>
      <c r="F60">
        <v>0</v>
      </c>
      <c r="G60" t="s">
        <v>49</v>
      </c>
      <c r="H60">
        <v>21.874546800000001</v>
      </c>
      <c r="I60">
        <v>273.43183499999998</v>
      </c>
      <c r="J60" t="s">
        <v>50</v>
      </c>
      <c r="K60">
        <v>7</v>
      </c>
      <c r="L60">
        <v>194.051356</v>
      </c>
      <c r="M60" t="s">
        <v>51</v>
      </c>
      <c r="N60">
        <v>9.5619729000000007</v>
      </c>
      <c r="O60">
        <v>318.73243000000002</v>
      </c>
      <c r="P60" t="s">
        <v>51</v>
      </c>
      <c r="Q60">
        <v>6.4408586400000001</v>
      </c>
      <c r="R60">
        <v>322.04293200000001</v>
      </c>
      <c r="S60" t="s">
        <v>51</v>
      </c>
      <c r="T60">
        <v>39.867359479999998</v>
      </c>
      <c r="U60">
        <v>306.67199599999998</v>
      </c>
      <c r="V60" t="s">
        <v>50</v>
      </c>
      <c r="W60">
        <v>7</v>
      </c>
      <c r="X60">
        <v>207.96041199999999</v>
      </c>
    </row>
    <row r="61" spans="1:24" x14ac:dyDescent="0.3">
      <c r="A61">
        <v>60</v>
      </c>
      <c r="B61" t="s">
        <v>48</v>
      </c>
      <c r="C61">
        <v>0</v>
      </c>
      <c r="D61">
        <v>494.43586399999998</v>
      </c>
      <c r="E61">
        <v>505.97920699999997</v>
      </c>
      <c r="F61">
        <v>921.11078899999995</v>
      </c>
      <c r="G61" t="s">
        <v>50</v>
      </c>
      <c r="H61">
        <v>28</v>
      </c>
      <c r="I61">
        <v>245.43183500000001</v>
      </c>
      <c r="J61" t="s">
        <v>49</v>
      </c>
      <c r="K61">
        <v>14.07359492</v>
      </c>
      <c r="L61">
        <v>201.051356</v>
      </c>
      <c r="M61" t="s">
        <v>50</v>
      </c>
      <c r="N61">
        <v>14</v>
      </c>
      <c r="O61">
        <v>304.73243000000002</v>
      </c>
      <c r="P61" t="s">
        <v>51</v>
      </c>
      <c r="Q61">
        <v>19.322575919999998</v>
      </c>
      <c r="R61">
        <v>322.04293200000001</v>
      </c>
      <c r="S61" t="s">
        <v>51</v>
      </c>
      <c r="T61">
        <v>36.800639519999997</v>
      </c>
      <c r="U61">
        <v>306.67199599999998</v>
      </c>
      <c r="V61" t="s">
        <v>49</v>
      </c>
      <c r="W61">
        <v>8.5984164799999991</v>
      </c>
      <c r="X61">
        <v>214.96041199999999</v>
      </c>
    </row>
    <row r="62" spans="1:24" x14ac:dyDescent="0.3">
      <c r="A62">
        <v>61</v>
      </c>
      <c r="B62" t="s">
        <v>48</v>
      </c>
      <c r="C62">
        <v>0</v>
      </c>
      <c r="D62">
        <v>0</v>
      </c>
      <c r="E62">
        <v>0</v>
      </c>
      <c r="F62">
        <v>921.11078899999995</v>
      </c>
      <c r="G62" t="s">
        <v>49</v>
      </c>
      <c r="H62">
        <v>35.546138550000002</v>
      </c>
      <c r="I62">
        <v>273.43183499999998</v>
      </c>
      <c r="J62" t="s">
        <v>49</v>
      </c>
      <c r="K62">
        <v>2.0105135600000001</v>
      </c>
      <c r="L62">
        <v>201.051356</v>
      </c>
      <c r="M62" t="s">
        <v>49</v>
      </c>
      <c r="N62">
        <v>38.247891600000003</v>
      </c>
      <c r="O62">
        <v>318.73243000000002</v>
      </c>
      <c r="P62" t="s">
        <v>51</v>
      </c>
      <c r="Q62">
        <v>48.3064398</v>
      </c>
      <c r="R62">
        <v>322.04293200000001</v>
      </c>
      <c r="S62" t="s">
        <v>49</v>
      </c>
      <c r="T62">
        <v>9.2001598799999993</v>
      </c>
      <c r="U62">
        <v>306.67199599999998</v>
      </c>
      <c r="V62" t="s">
        <v>49</v>
      </c>
      <c r="W62">
        <v>30.094457680000001</v>
      </c>
      <c r="X62">
        <v>214.96041199999999</v>
      </c>
    </row>
    <row r="63" spans="1:24" x14ac:dyDescent="0.3">
      <c r="A63">
        <v>62</v>
      </c>
      <c r="B63" t="s">
        <v>52</v>
      </c>
      <c r="C63">
        <v>938.85789799999998</v>
      </c>
      <c r="D63">
        <v>494.43586399999998</v>
      </c>
      <c r="E63">
        <v>0</v>
      </c>
      <c r="F63">
        <v>921.11078899999995</v>
      </c>
      <c r="G63" t="s">
        <v>51</v>
      </c>
      <c r="H63">
        <v>35.546138550000002</v>
      </c>
      <c r="I63">
        <v>273.43183499999998</v>
      </c>
      <c r="J63" t="s">
        <v>51</v>
      </c>
      <c r="K63">
        <v>12.06308136</v>
      </c>
      <c r="L63">
        <v>201.051356</v>
      </c>
      <c r="M63" t="s">
        <v>51</v>
      </c>
      <c r="N63">
        <v>41.435215900000003</v>
      </c>
      <c r="O63">
        <v>318.73243000000002</v>
      </c>
      <c r="P63" t="s">
        <v>50</v>
      </c>
      <c r="Q63">
        <v>14</v>
      </c>
      <c r="R63">
        <v>308.04293200000001</v>
      </c>
      <c r="S63" t="s">
        <v>50</v>
      </c>
      <c r="T63">
        <v>21</v>
      </c>
      <c r="U63">
        <v>285.67199599999998</v>
      </c>
      <c r="V63" t="s">
        <v>51</v>
      </c>
      <c r="W63">
        <v>8.5984164799999991</v>
      </c>
      <c r="X63">
        <v>214.96041199999999</v>
      </c>
    </row>
    <row r="64" spans="1:24" x14ac:dyDescent="0.3">
      <c r="A64">
        <v>63</v>
      </c>
      <c r="B64" t="s">
        <v>52</v>
      </c>
      <c r="C64">
        <v>938.85789799999998</v>
      </c>
      <c r="D64">
        <v>494.43586399999998</v>
      </c>
      <c r="E64">
        <v>505.97920699999997</v>
      </c>
      <c r="F64">
        <v>921.11078899999995</v>
      </c>
      <c r="G64" t="s">
        <v>49</v>
      </c>
      <c r="H64">
        <v>10.9372734</v>
      </c>
      <c r="I64">
        <v>273.43183499999998</v>
      </c>
      <c r="J64" t="s">
        <v>51</v>
      </c>
      <c r="K64">
        <v>4.0210271200000003</v>
      </c>
      <c r="L64">
        <v>201.051356</v>
      </c>
      <c r="M64" t="s">
        <v>49</v>
      </c>
      <c r="N64">
        <v>31.873242999999999</v>
      </c>
      <c r="O64">
        <v>318.73243000000002</v>
      </c>
      <c r="P64" t="s">
        <v>49</v>
      </c>
      <c r="Q64">
        <v>25.76343456</v>
      </c>
      <c r="R64">
        <v>322.04293200000001</v>
      </c>
      <c r="S64" t="s">
        <v>51</v>
      </c>
      <c r="T64">
        <v>24.533759679999999</v>
      </c>
      <c r="U64">
        <v>306.67199599999998</v>
      </c>
      <c r="V64" t="s">
        <v>51</v>
      </c>
      <c r="W64">
        <v>19.346437080000001</v>
      </c>
      <c r="X64">
        <v>214.96041199999999</v>
      </c>
    </row>
    <row r="65" spans="1:24" x14ac:dyDescent="0.3">
      <c r="A65">
        <v>64</v>
      </c>
      <c r="B65" t="s">
        <v>52</v>
      </c>
      <c r="C65">
        <v>938.85789799999998</v>
      </c>
      <c r="D65">
        <v>494.43586399999998</v>
      </c>
      <c r="E65">
        <v>505.97920699999997</v>
      </c>
      <c r="F65">
        <v>0</v>
      </c>
      <c r="G65" t="s">
        <v>50</v>
      </c>
      <c r="H65">
        <v>7</v>
      </c>
      <c r="I65">
        <v>266.43183499999998</v>
      </c>
      <c r="J65" t="s">
        <v>51</v>
      </c>
      <c r="K65">
        <v>20.105135600000001</v>
      </c>
      <c r="L65">
        <v>201.051356</v>
      </c>
      <c r="M65" t="s">
        <v>51</v>
      </c>
      <c r="N65">
        <v>15.936621499999999</v>
      </c>
      <c r="O65">
        <v>318.73243000000002</v>
      </c>
      <c r="P65" t="s">
        <v>50</v>
      </c>
      <c r="Q65">
        <v>35</v>
      </c>
      <c r="R65">
        <v>287.04293200000001</v>
      </c>
      <c r="S65" t="s">
        <v>49</v>
      </c>
      <c r="T65">
        <v>9.2001598799999993</v>
      </c>
      <c r="U65">
        <v>306.67199599999998</v>
      </c>
      <c r="V65" t="s">
        <v>51</v>
      </c>
      <c r="W65">
        <v>10.7480206</v>
      </c>
      <c r="X65">
        <v>214.96041199999999</v>
      </c>
    </row>
    <row r="66" spans="1:24" x14ac:dyDescent="0.3">
      <c r="A66">
        <v>65</v>
      </c>
      <c r="B66" t="s">
        <v>52</v>
      </c>
      <c r="C66">
        <v>0</v>
      </c>
      <c r="D66">
        <v>0</v>
      </c>
      <c r="E66">
        <v>0</v>
      </c>
      <c r="F66">
        <v>921.11078899999995</v>
      </c>
      <c r="G66" t="s">
        <v>51</v>
      </c>
      <c r="H66">
        <v>13.671591749999999</v>
      </c>
      <c r="I66">
        <v>273.43183499999998</v>
      </c>
      <c r="J66" t="s">
        <v>49</v>
      </c>
      <c r="K66">
        <v>4.0210271200000003</v>
      </c>
      <c r="L66">
        <v>201.051356</v>
      </c>
      <c r="M66" t="s">
        <v>50</v>
      </c>
      <c r="N66">
        <v>21</v>
      </c>
      <c r="O66">
        <v>297.73243000000002</v>
      </c>
      <c r="P66" t="s">
        <v>49</v>
      </c>
      <c r="Q66">
        <v>9.6612879599999992</v>
      </c>
      <c r="R66">
        <v>322.04293200000001</v>
      </c>
      <c r="S66" t="s">
        <v>50</v>
      </c>
      <c r="T66">
        <v>21</v>
      </c>
      <c r="U66">
        <v>285.67199599999998</v>
      </c>
      <c r="V66" t="s">
        <v>49</v>
      </c>
      <c r="W66">
        <v>6.4488123599999998</v>
      </c>
      <c r="X66">
        <v>214.96041199999999</v>
      </c>
    </row>
    <row r="67" spans="1:24" x14ac:dyDescent="0.3">
      <c r="A67">
        <v>66</v>
      </c>
      <c r="B67" t="s">
        <v>52</v>
      </c>
      <c r="C67">
        <v>938.85789799999998</v>
      </c>
      <c r="D67">
        <v>494.43586399999998</v>
      </c>
      <c r="E67">
        <v>0</v>
      </c>
      <c r="F67">
        <v>0</v>
      </c>
      <c r="G67" t="s">
        <v>51</v>
      </c>
      <c r="H67">
        <v>0</v>
      </c>
      <c r="I67">
        <v>273.43183499999998</v>
      </c>
      <c r="J67" t="s">
        <v>49</v>
      </c>
      <c r="K67">
        <v>0</v>
      </c>
      <c r="L67">
        <v>201.051356</v>
      </c>
      <c r="M67" t="s">
        <v>51</v>
      </c>
      <c r="N67">
        <v>15.936621499999999</v>
      </c>
      <c r="O67">
        <v>318.73243000000002</v>
      </c>
      <c r="P67" t="s">
        <v>51</v>
      </c>
      <c r="Q67">
        <v>6.4408586400000001</v>
      </c>
      <c r="R67">
        <v>322.04293200000001</v>
      </c>
      <c r="S67" t="s">
        <v>49</v>
      </c>
      <c r="T67">
        <v>27.60047964</v>
      </c>
      <c r="U67">
        <v>306.67199599999998</v>
      </c>
      <c r="V67" t="s">
        <v>51</v>
      </c>
      <c r="W67">
        <v>32.244061799999997</v>
      </c>
      <c r="X67">
        <v>214.96041199999999</v>
      </c>
    </row>
    <row r="68" spans="1:24" x14ac:dyDescent="0.3">
      <c r="A68">
        <v>67</v>
      </c>
      <c r="B68" t="s">
        <v>52</v>
      </c>
      <c r="C68">
        <v>938.85789799999998</v>
      </c>
      <c r="D68">
        <v>494.43586399999998</v>
      </c>
      <c r="E68">
        <v>505.97920699999997</v>
      </c>
      <c r="F68">
        <v>921.11078899999995</v>
      </c>
      <c r="G68" t="s">
        <v>49</v>
      </c>
      <c r="H68">
        <v>24.60886515</v>
      </c>
      <c r="I68">
        <v>273.43183499999998</v>
      </c>
      <c r="J68" t="s">
        <v>49</v>
      </c>
      <c r="K68">
        <v>24.12616272</v>
      </c>
      <c r="L68">
        <v>201.051356</v>
      </c>
      <c r="M68" t="s">
        <v>49</v>
      </c>
      <c r="N68">
        <v>12.749297200000001</v>
      </c>
      <c r="O68">
        <v>318.73243000000002</v>
      </c>
      <c r="P68" t="s">
        <v>50</v>
      </c>
      <c r="Q68">
        <v>14</v>
      </c>
      <c r="R68">
        <v>308.04293200000001</v>
      </c>
      <c r="S68" t="s">
        <v>49</v>
      </c>
      <c r="T68">
        <v>24.533759679999999</v>
      </c>
      <c r="U68">
        <v>306.67199599999998</v>
      </c>
      <c r="V68" t="s">
        <v>49</v>
      </c>
      <c r="W68">
        <v>6.4488123599999998</v>
      </c>
      <c r="X68">
        <v>214.96041199999999</v>
      </c>
    </row>
    <row r="69" spans="1:24" x14ac:dyDescent="0.3">
      <c r="A69">
        <v>68</v>
      </c>
      <c r="B69" t="s">
        <v>48</v>
      </c>
      <c r="C69">
        <v>0</v>
      </c>
      <c r="D69">
        <v>0</v>
      </c>
      <c r="E69">
        <v>505.97920699999997</v>
      </c>
      <c r="F69">
        <v>921.11078899999995</v>
      </c>
      <c r="G69" t="s">
        <v>49</v>
      </c>
      <c r="H69">
        <v>19.140228449999999</v>
      </c>
      <c r="I69">
        <v>273.43183499999998</v>
      </c>
      <c r="J69" t="s">
        <v>49</v>
      </c>
      <c r="K69">
        <v>8.0420542400000006</v>
      </c>
      <c r="L69">
        <v>201.051356</v>
      </c>
      <c r="M69" t="s">
        <v>50</v>
      </c>
      <c r="N69">
        <v>28</v>
      </c>
      <c r="O69">
        <v>290.73243000000002</v>
      </c>
      <c r="P69" t="s">
        <v>51</v>
      </c>
      <c r="Q69">
        <v>48.3064398</v>
      </c>
      <c r="R69">
        <v>322.04293200000001</v>
      </c>
      <c r="S69" t="s">
        <v>49</v>
      </c>
      <c r="T69">
        <v>27.60047964</v>
      </c>
      <c r="U69">
        <v>306.67199599999998</v>
      </c>
      <c r="V69" t="s">
        <v>51</v>
      </c>
      <c r="W69">
        <v>21.496041200000001</v>
      </c>
      <c r="X69">
        <v>214.96041199999999</v>
      </c>
    </row>
    <row r="70" spans="1:24" x14ac:dyDescent="0.3">
      <c r="A70">
        <v>69</v>
      </c>
      <c r="B70" t="s">
        <v>48</v>
      </c>
      <c r="C70">
        <v>938.85789799999998</v>
      </c>
      <c r="D70">
        <v>0</v>
      </c>
      <c r="E70">
        <v>505.97920699999997</v>
      </c>
      <c r="F70">
        <v>921.11078899999995</v>
      </c>
      <c r="G70" t="s">
        <v>50</v>
      </c>
      <c r="H70">
        <v>0</v>
      </c>
      <c r="I70">
        <v>273.43183499999998</v>
      </c>
      <c r="J70" t="s">
        <v>51</v>
      </c>
      <c r="K70">
        <v>6.03154068</v>
      </c>
      <c r="L70">
        <v>201.051356</v>
      </c>
      <c r="M70" t="s">
        <v>49</v>
      </c>
      <c r="N70">
        <v>35.060567300000002</v>
      </c>
      <c r="O70">
        <v>318.73243000000002</v>
      </c>
      <c r="P70" t="s">
        <v>49</v>
      </c>
      <c r="Q70">
        <v>45.086010479999999</v>
      </c>
      <c r="R70">
        <v>322.04293200000001</v>
      </c>
      <c r="S70" t="s">
        <v>51</v>
      </c>
      <c r="T70">
        <v>0</v>
      </c>
      <c r="U70">
        <v>306.67199599999998</v>
      </c>
      <c r="V70" t="s">
        <v>51</v>
      </c>
      <c r="W70">
        <v>10.7480206</v>
      </c>
      <c r="X70">
        <v>214.96041199999999</v>
      </c>
    </row>
    <row r="71" spans="1:24" x14ac:dyDescent="0.3">
      <c r="A71">
        <v>70</v>
      </c>
      <c r="B71" t="s">
        <v>52</v>
      </c>
      <c r="C71">
        <v>938.85789799999998</v>
      </c>
      <c r="D71">
        <v>494.43586399999998</v>
      </c>
      <c r="E71">
        <v>0</v>
      </c>
      <c r="F71">
        <v>921.11078899999995</v>
      </c>
      <c r="G71" t="s">
        <v>49</v>
      </c>
      <c r="H71">
        <v>19.140228449999999</v>
      </c>
      <c r="I71">
        <v>273.43183499999998</v>
      </c>
      <c r="J71" t="s">
        <v>49</v>
      </c>
      <c r="K71">
        <v>6.03154068</v>
      </c>
      <c r="L71">
        <v>201.051356</v>
      </c>
      <c r="M71" t="s">
        <v>51</v>
      </c>
      <c r="N71">
        <v>9.5619729000000007</v>
      </c>
      <c r="O71">
        <v>318.73243000000002</v>
      </c>
      <c r="P71" t="s">
        <v>51</v>
      </c>
      <c r="Q71">
        <v>45.086010479999999</v>
      </c>
      <c r="R71">
        <v>322.04293200000001</v>
      </c>
      <c r="S71" t="s">
        <v>50</v>
      </c>
      <c r="T71">
        <v>14</v>
      </c>
      <c r="U71">
        <v>292.67199599999998</v>
      </c>
      <c r="V71" t="s">
        <v>51</v>
      </c>
      <c r="W71">
        <v>32.244061799999997</v>
      </c>
      <c r="X71">
        <v>214.96041199999999</v>
      </c>
    </row>
    <row r="72" spans="1:24" x14ac:dyDescent="0.3">
      <c r="A72">
        <v>71</v>
      </c>
      <c r="B72" t="s">
        <v>52</v>
      </c>
      <c r="C72">
        <v>938.85789799999998</v>
      </c>
      <c r="D72">
        <v>494.43586399999998</v>
      </c>
      <c r="E72">
        <v>505.97920699999997</v>
      </c>
      <c r="F72">
        <v>0</v>
      </c>
      <c r="G72" t="s">
        <v>50</v>
      </c>
      <c r="H72">
        <v>0</v>
      </c>
      <c r="I72">
        <v>273.43183499999998</v>
      </c>
      <c r="J72" t="s">
        <v>49</v>
      </c>
      <c r="K72">
        <v>0</v>
      </c>
      <c r="L72">
        <v>201.051356</v>
      </c>
      <c r="M72" t="s">
        <v>49</v>
      </c>
      <c r="N72">
        <v>38.247891600000003</v>
      </c>
      <c r="O72">
        <v>318.73243000000002</v>
      </c>
      <c r="P72" t="s">
        <v>49</v>
      </c>
      <c r="Q72">
        <v>48.3064398</v>
      </c>
      <c r="R72">
        <v>322.04293200000001</v>
      </c>
      <c r="S72" t="s">
        <v>51</v>
      </c>
      <c r="T72">
        <v>3.0667199599999999</v>
      </c>
      <c r="U72">
        <v>306.67199599999998</v>
      </c>
      <c r="V72" t="s">
        <v>49</v>
      </c>
      <c r="W72">
        <v>15.047228840000001</v>
      </c>
      <c r="X72">
        <v>214.96041199999999</v>
      </c>
    </row>
    <row r="73" spans="1:24" x14ac:dyDescent="0.3">
      <c r="A73">
        <v>72</v>
      </c>
      <c r="B73" t="s">
        <v>48</v>
      </c>
      <c r="C73">
        <v>938.85789799999998</v>
      </c>
      <c r="D73">
        <v>0</v>
      </c>
      <c r="E73">
        <v>0</v>
      </c>
      <c r="F73">
        <v>0</v>
      </c>
      <c r="G73" t="s">
        <v>50</v>
      </c>
      <c r="H73">
        <v>14</v>
      </c>
      <c r="I73">
        <v>259.43183499999998</v>
      </c>
      <c r="J73" t="s">
        <v>50</v>
      </c>
      <c r="K73">
        <v>14</v>
      </c>
      <c r="L73">
        <v>187.051356</v>
      </c>
      <c r="M73" t="s">
        <v>51</v>
      </c>
      <c r="N73">
        <v>12.749297200000001</v>
      </c>
      <c r="O73">
        <v>318.73243000000002</v>
      </c>
      <c r="P73" t="s">
        <v>51</v>
      </c>
      <c r="Q73">
        <v>32.204293200000002</v>
      </c>
      <c r="R73">
        <v>322.04293200000001</v>
      </c>
      <c r="S73" t="s">
        <v>49</v>
      </c>
      <c r="T73">
        <v>36.800639519999997</v>
      </c>
      <c r="U73">
        <v>306.67199599999998</v>
      </c>
      <c r="V73" t="s">
        <v>49</v>
      </c>
      <c r="W73">
        <v>4.2992082399999996</v>
      </c>
      <c r="X73">
        <v>214.96041199999999</v>
      </c>
    </row>
    <row r="74" spans="1:24" x14ac:dyDescent="0.3">
      <c r="A74">
        <v>73</v>
      </c>
      <c r="B74" t="s">
        <v>48</v>
      </c>
      <c r="C74">
        <v>938.85789799999998</v>
      </c>
      <c r="D74">
        <v>494.43586399999998</v>
      </c>
      <c r="E74">
        <v>505.97920699999997</v>
      </c>
      <c r="F74">
        <v>921.11078899999995</v>
      </c>
      <c r="G74" t="s">
        <v>51</v>
      </c>
      <c r="H74">
        <v>21.874546800000001</v>
      </c>
      <c r="I74">
        <v>273.43183499999998</v>
      </c>
      <c r="J74" t="s">
        <v>51</v>
      </c>
      <c r="K74">
        <v>6.03154068</v>
      </c>
      <c r="L74">
        <v>201.051356</v>
      </c>
      <c r="M74" t="s">
        <v>50</v>
      </c>
      <c r="N74">
        <v>28</v>
      </c>
      <c r="O74">
        <v>290.73243000000002</v>
      </c>
      <c r="P74" t="s">
        <v>51</v>
      </c>
      <c r="Q74">
        <v>35.424722520000003</v>
      </c>
      <c r="R74">
        <v>322.04293200000001</v>
      </c>
      <c r="S74" t="s">
        <v>51</v>
      </c>
      <c r="T74">
        <v>30.6671996</v>
      </c>
      <c r="U74">
        <v>306.67199599999998</v>
      </c>
      <c r="V74" t="s">
        <v>51</v>
      </c>
      <c r="W74">
        <v>6.4488123599999998</v>
      </c>
      <c r="X74">
        <v>214.96041199999999</v>
      </c>
    </row>
    <row r="75" spans="1:24" x14ac:dyDescent="0.3">
      <c r="A75">
        <v>74</v>
      </c>
      <c r="B75" t="s">
        <v>48</v>
      </c>
      <c r="C75">
        <v>0</v>
      </c>
      <c r="D75">
        <v>0</v>
      </c>
      <c r="E75">
        <v>0</v>
      </c>
      <c r="F75">
        <v>0</v>
      </c>
      <c r="G75" t="s">
        <v>51</v>
      </c>
      <c r="H75">
        <v>19.140228449999999</v>
      </c>
      <c r="I75">
        <v>273.43183499999998</v>
      </c>
      <c r="J75" t="s">
        <v>51</v>
      </c>
      <c r="K75">
        <v>12.06308136</v>
      </c>
      <c r="L75">
        <v>201.051356</v>
      </c>
      <c r="M75" t="s">
        <v>49</v>
      </c>
      <c r="N75">
        <v>6.3746486000000004</v>
      </c>
      <c r="O75">
        <v>318.73243000000002</v>
      </c>
      <c r="P75" t="s">
        <v>50</v>
      </c>
      <c r="Q75">
        <v>0</v>
      </c>
      <c r="R75">
        <v>322.04293200000001</v>
      </c>
      <c r="S75" t="s">
        <v>50</v>
      </c>
      <c r="T75">
        <v>14</v>
      </c>
      <c r="U75">
        <v>292.67199599999998</v>
      </c>
      <c r="V75" t="s">
        <v>50</v>
      </c>
      <c r="W75">
        <v>21</v>
      </c>
      <c r="X75">
        <v>193.96041199999999</v>
      </c>
    </row>
    <row r="76" spans="1:24" x14ac:dyDescent="0.3">
      <c r="A76">
        <v>75</v>
      </c>
      <c r="B76" t="s">
        <v>52</v>
      </c>
      <c r="C76">
        <v>0</v>
      </c>
      <c r="D76">
        <v>0</v>
      </c>
      <c r="E76">
        <v>0</v>
      </c>
      <c r="F76">
        <v>921.11078899999995</v>
      </c>
      <c r="G76" t="s">
        <v>51</v>
      </c>
      <c r="H76">
        <v>16.4059101</v>
      </c>
      <c r="I76">
        <v>273.43183499999998</v>
      </c>
      <c r="J76" t="s">
        <v>51</v>
      </c>
      <c r="K76">
        <v>22.11564916</v>
      </c>
      <c r="L76">
        <v>201.051356</v>
      </c>
      <c r="M76" t="s">
        <v>50</v>
      </c>
      <c r="N76">
        <v>28</v>
      </c>
      <c r="O76">
        <v>290.73243000000002</v>
      </c>
      <c r="P76" t="s">
        <v>51</v>
      </c>
      <c r="Q76">
        <v>3.22042932</v>
      </c>
      <c r="R76">
        <v>322.04293200000001</v>
      </c>
      <c r="S76" t="s">
        <v>49</v>
      </c>
      <c r="T76">
        <v>21.467039719999999</v>
      </c>
      <c r="U76">
        <v>306.67199599999998</v>
      </c>
      <c r="V76" t="s">
        <v>50</v>
      </c>
      <c r="W76">
        <v>7</v>
      </c>
      <c r="X76">
        <v>207.96041199999999</v>
      </c>
    </row>
    <row r="77" spans="1:24" x14ac:dyDescent="0.3">
      <c r="A77">
        <v>76</v>
      </c>
      <c r="B77" t="s">
        <v>48</v>
      </c>
      <c r="C77">
        <v>938.85789799999998</v>
      </c>
      <c r="D77">
        <v>494.43586399999998</v>
      </c>
      <c r="E77">
        <v>505.97920699999997</v>
      </c>
      <c r="F77">
        <v>921.11078899999995</v>
      </c>
      <c r="G77" t="s">
        <v>49</v>
      </c>
      <c r="H77">
        <v>32.8118202</v>
      </c>
      <c r="I77">
        <v>273.43183499999998</v>
      </c>
      <c r="J77" t="s">
        <v>51</v>
      </c>
      <c r="K77">
        <v>10.0525678</v>
      </c>
      <c r="L77">
        <v>201.051356</v>
      </c>
      <c r="M77" t="s">
        <v>50</v>
      </c>
      <c r="N77">
        <v>14</v>
      </c>
      <c r="O77">
        <v>304.73243000000002</v>
      </c>
      <c r="P77" t="s">
        <v>51</v>
      </c>
      <c r="Q77">
        <v>28.983863880000001</v>
      </c>
      <c r="R77">
        <v>322.04293200000001</v>
      </c>
      <c r="S77" t="s">
        <v>50</v>
      </c>
      <c r="T77">
        <v>7</v>
      </c>
      <c r="U77">
        <v>299.67199599999998</v>
      </c>
      <c r="V77" t="s">
        <v>49</v>
      </c>
      <c r="W77">
        <v>8.5984164799999991</v>
      </c>
      <c r="X77">
        <v>214.96041199999999</v>
      </c>
    </row>
    <row r="78" spans="1:24" x14ac:dyDescent="0.3">
      <c r="A78">
        <v>77</v>
      </c>
      <c r="B78" t="s">
        <v>48</v>
      </c>
      <c r="C78">
        <v>938.85789799999998</v>
      </c>
      <c r="D78">
        <v>0</v>
      </c>
      <c r="E78">
        <v>505.97920699999997</v>
      </c>
      <c r="F78">
        <v>0</v>
      </c>
      <c r="G78" t="s">
        <v>49</v>
      </c>
      <c r="H78">
        <v>21.874546800000001</v>
      </c>
      <c r="I78">
        <v>273.43183499999998</v>
      </c>
      <c r="J78" t="s">
        <v>51</v>
      </c>
      <c r="K78">
        <v>30.157703399999999</v>
      </c>
      <c r="L78">
        <v>201.051356</v>
      </c>
      <c r="M78" t="s">
        <v>51</v>
      </c>
      <c r="N78">
        <v>3.1873243000000002</v>
      </c>
      <c r="O78">
        <v>318.73243000000002</v>
      </c>
      <c r="P78" t="s">
        <v>50</v>
      </c>
      <c r="Q78">
        <v>14</v>
      </c>
      <c r="R78">
        <v>308.04293200000001</v>
      </c>
      <c r="S78" t="s">
        <v>51</v>
      </c>
      <c r="T78">
        <v>18.400319759999999</v>
      </c>
      <c r="U78">
        <v>306.67199599999998</v>
      </c>
      <c r="V78" t="s">
        <v>49</v>
      </c>
      <c r="W78">
        <v>25.795249439999999</v>
      </c>
      <c r="X78">
        <v>214.96041199999999</v>
      </c>
    </row>
    <row r="79" spans="1:24" x14ac:dyDescent="0.3">
      <c r="A79">
        <v>78</v>
      </c>
      <c r="B79" t="s">
        <v>48</v>
      </c>
      <c r="C79">
        <v>938.85789799999998</v>
      </c>
      <c r="D79">
        <v>0</v>
      </c>
      <c r="E79">
        <v>0</v>
      </c>
      <c r="F79">
        <v>921.11078899999995</v>
      </c>
      <c r="G79" t="s">
        <v>49</v>
      </c>
      <c r="H79">
        <v>13.671591749999999</v>
      </c>
      <c r="I79">
        <v>273.43183499999998</v>
      </c>
      <c r="J79" t="s">
        <v>49</v>
      </c>
      <c r="K79">
        <v>22.11564916</v>
      </c>
      <c r="L79">
        <v>201.051356</v>
      </c>
      <c r="M79" t="s">
        <v>49</v>
      </c>
      <c r="N79">
        <v>25.498594400000002</v>
      </c>
      <c r="O79">
        <v>318.73243000000002</v>
      </c>
      <c r="P79" t="s">
        <v>49</v>
      </c>
      <c r="Q79">
        <v>16.102146600000001</v>
      </c>
      <c r="R79">
        <v>322.04293200000001</v>
      </c>
      <c r="S79" t="s">
        <v>51</v>
      </c>
      <c r="T79">
        <v>6.1334399199999998</v>
      </c>
      <c r="U79">
        <v>306.67199599999998</v>
      </c>
      <c r="V79" t="s">
        <v>50</v>
      </c>
      <c r="W79">
        <v>14</v>
      </c>
      <c r="X79">
        <v>200.96041199999999</v>
      </c>
    </row>
    <row r="80" spans="1:24" x14ac:dyDescent="0.3">
      <c r="A80">
        <v>79</v>
      </c>
      <c r="B80" t="s">
        <v>52</v>
      </c>
      <c r="C80">
        <v>0</v>
      </c>
      <c r="D80">
        <v>0</v>
      </c>
      <c r="E80">
        <v>0</v>
      </c>
      <c r="F80">
        <v>0</v>
      </c>
      <c r="G80" t="s">
        <v>50</v>
      </c>
      <c r="H80">
        <v>7</v>
      </c>
      <c r="I80">
        <v>266.43183499999998</v>
      </c>
      <c r="J80" t="s">
        <v>50</v>
      </c>
      <c r="K80">
        <v>7</v>
      </c>
      <c r="L80">
        <v>194.051356</v>
      </c>
      <c r="M80" t="s">
        <v>51</v>
      </c>
      <c r="N80">
        <v>0</v>
      </c>
      <c r="O80">
        <v>318.73243000000002</v>
      </c>
      <c r="P80" t="s">
        <v>49</v>
      </c>
      <c r="Q80">
        <v>25.76343456</v>
      </c>
      <c r="R80">
        <v>322.04293200000001</v>
      </c>
      <c r="S80" t="s">
        <v>50</v>
      </c>
      <c r="T80">
        <v>21</v>
      </c>
      <c r="U80">
        <v>285.67199599999998</v>
      </c>
      <c r="V80" t="s">
        <v>49</v>
      </c>
      <c r="W80">
        <v>6.4488123599999998</v>
      </c>
      <c r="X80">
        <v>214.96041199999999</v>
      </c>
    </row>
    <row r="81" spans="1:24" x14ac:dyDescent="0.3">
      <c r="A81">
        <v>80</v>
      </c>
      <c r="B81" t="s">
        <v>48</v>
      </c>
      <c r="C81">
        <v>0</v>
      </c>
      <c r="D81">
        <v>494.43586399999998</v>
      </c>
      <c r="E81">
        <v>0</v>
      </c>
      <c r="F81">
        <v>0</v>
      </c>
      <c r="G81" t="s">
        <v>50</v>
      </c>
      <c r="H81">
        <v>14</v>
      </c>
      <c r="I81">
        <v>259.43183499999998</v>
      </c>
      <c r="J81" t="s">
        <v>51</v>
      </c>
      <c r="K81">
        <v>2.0105135600000001</v>
      </c>
      <c r="L81">
        <v>201.051356</v>
      </c>
      <c r="M81" t="s">
        <v>49</v>
      </c>
      <c r="N81">
        <v>19.123945800000001</v>
      </c>
      <c r="O81">
        <v>318.73243000000002</v>
      </c>
      <c r="P81" t="s">
        <v>49</v>
      </c>
      <c r="Q81">
        <v>45.086010479999999</v>
      </c>
      <c r="R81">
        <v>322.04293200000001</v>
      </c>
      <c r="S81" t="s">
        <v>49</v>
      </c>
      <c r="T81">
        <v>9.2001598799999993</v>
      </c>
      <c r="U81">
        <v>306.67199599999998</v>
      </c>
      <c r="V81" t="s">
        <v>51</v>
      </c>
      <c r="W81">
        <v>23.64564532</v>
      </c>
      <c r="X81">
        <v>214.96041199999999</v>
      </c>
    </row>
    <row r="82" spans="1:24" x14ac:dyDescent="0.3">
      <c r="A82">
        <v>81</v>
      </c>
      <c r="B82" t="s">
        <v>48</v>
      </c>
      <c r="C82">
        <v>938.85789799999998</v>
      </c>
      <c r="D82">
        <v>494.43586399999998</v>
      </c>
      <c r="E82">
        <v>505.97920699999997</v>
      </c>
      <c r="F82">
        <v>0</v>
      </c>
      <c r="G82" t="s">
        <v>49</v>
      </c>
      <c r="H82">
        <v>8.2029550499999999</v>
      </c>
      <c r="I82">
        <v>273.43183499999998</v>
      </c>
      <c r="J82" t="s">
        <v>51</v>
      </c>
      <c r="K82">
        <v>10.0525678</v>
      </c>
      <c r="L82">
        <v>201.051356</v>
      </c>
      <c r="M82" t="s">
        <v>50</v>
      </c>
      <c r="N82">
        <v>14</v>
      </c>
      <c r="O82">
        <v>304.73243000000002</v>
      </c>
      <c r="P82" t="s">
        <v>49</v>
      </c>
      <c r="Q82">
        <v>35.424722520000003</v>
      </c>
      <c r="R82">
        <v>322.04293200000001</v>
      </c>
      <c r="S82" t="s">
        <v>49</v>
      </c>
      <c r="T82">
        <v>0</v>
      </c>
      <c r="U82">
        <v>306.67199599999998</v>
      </c>
      <c r="V82" t="s">
        <v>51</v>
      </c>
      <c r="W82">
        <v>12.89762472</v>
      </c>
      <c r="X82">
        <v>214.96041199999999</v>
      </c>
    </row>
    <row r="83" spans="1:24" x14ac:dyDescent="0.3">
      <c r="A83">
        <v>82</v>
      </c>
      <c r="B83" t="s">
        <v>48</v>
      </c>
      <c r="C83">
        <v>938.85789799999998</v>
      </c>
      <c r="D83">
        <v>0</v>
      </c>
      <c r="E83">
        <v>505.97920699999997</v>
      </c>
      <c r="F83">
        <v>0</v>
      </c>
      <c r="G83" t="s">
        <v>51</v>
      </c>
      <c r="H83">
        <v>30.077501850000001</v>
      </c>
      <c r="I83">
        <v>273.43183499999998</v>
      </c>
      <c r="J83" t="s">
        <v>51</v>
      </c>
      <c r="K83">
        <v>14.07359492</v>
      </c>
      <c r="L83">
        <v>201.051356</v>
      </c>
      <c r="M83" t="s">
        <v>50</v>
      </c>
      <c r="N83">
        <v>21</v>
      </c>
      <c r="O83">
        <v>297.73243000000002</v>
      </c>
      <c r="P83" t="s">
        <v>51</v>
      </c>
      <c r="Q83">
        <v>28.983863880000001</v>
      </c>
      <c r="R83">
        <v>322.04293200000001</v>
      </c>
      <c r="S83" t="s">
        <v>51</v>
      </c>
      <c r="T83">
        <v>33.733919559999997</v>
      </c>
      <c r="U83">
        <v>306.67199599999998</v>
      </c>
      <c r="V83" t="s">
        <v>51</v>
      </c>
      <c r="W83">
        <v>25.795249439999999</v>
      </c>
      <c r="X83">
        <v>214.96041199999999</v>
      </c>
    </row>
    <row r="84" spans="1:24" x14ac:dyDescent="0.3">
      <c r="A84">
        <v>83</v>
      </c>
      <c r="B84" t="s">
        <v>52</v>
      </c>
      <c r="C84">
        <v>0</v>
      </c>
      <c r="D84">
        <v>494.43586399999998</v>
      </c>
      <c r="E84">
        <v>0</v>
      </c>
      <c r="F84">
        <v>921.11078899999995</v>
      </c>
      <c r="G84" t="s">
        <v>49</v>
      </c>
      <c r="H84">
        <v>30.077501850000001</v>
      </c>
      <c r="I84">
        <v>273.43183499999998</v>
      </c>
      <c r="J84" t="s">
        <v>51</v>
      </c>
      <c r="K84">
        <v>26.13667628</v>
      </c>
      <c r="L84">
        <v>201.051356</v>
      </c>
      <c r="M84" t="s">
        <v>51</v>
      </c>
      <c r="N84">
        <v>22.311270100000002</v>
      </c>
      <c r="O84">
        <v>318.73243000000002</v>
      </c>
      <c r="P84" t="s">
        <v>49</v>
      </c>
      <c r="Q84">
        <v>35.424722520000003</v>
      </c>
      <c r="R84">
        <v>322.04293200000001</v>
      </c>
      <c r="S84" t="s">
        <v>50</v>
      </c>
      <c r="T84">
        <v>0</v>
      </c>
      <c r="U84">
        <v>306.67199599999998</v>
      </c>
      <c r="V84" t="s">
        <v>51</v>
      </c>
      <c r="W84">
        <v>8.5984164799999991</v>
      </c>
      <c r="X84">
        <v>214.96041199999999</v>
      </c>
    </row>
    <row r="85" spans="1:24" x14ac:dyDescent="0.3">
      <c r="A85">
        <v>84</v>
      </c>
      <c r="B85" t="s">
        <v>48</v>
      </c>
      <c r="C85">
        <v>0</v>
      </c>
      <c r="D85">
        <v>494.43586399999998</v>
      </c>
      <c r="E85">
        <v>0</v>
      </c>
      <c r="F85">
        <v>0</v>
      </c>
      <c r="G85" t="s">
        <v>51</v>
      </c>
      <c r="H85">
        <v>8.2029550499999999</v>
      </c>
      <c r="I85">
        <v>273.43183499999998</v>
      </c>
      <c r="J85" t="s">
        <v>50</v>
      </c>
      <c r="K85">
        <v>0</v>
      </c>
      <c r="L85">
        <v>201.051356</v>
      </c>
      <c r="M85" t="s">
        <v>51</v>
      </c>
      <c r="N85">
        <v>22.311270100000002</v>
      </c>
      <c r="O85">
        <v>318.73243000000002</v>
      </c>
      <c r="P85" t="s">
        <v>51</v>
      </c>
      <c r="Q85">
        <v>12.88171728</v>
      </c>
      <c r="R85">
        <v>322.04293200000001</v>
      </c>
      <c r="S85" t="s">
        <v>50</v>
      </c>
      <c r="T85">
        <v>7</v>
      </c>
      <c r="U85">
        <v>299.67199599999998</v>
      </c>
      <c r="V85" t="s">
        <v>51</v>
      </c>
      <c r="W85">
        <v>27.944853559999999</v>
      </c>
      <c r="X85">
        <v>214.96041199999999</v>
      </c>
    </row>
    <row r="86" spans="1:24" x14ac:dyDescent="0.3">
      <c r="A86">
        <v>85</v>
      </c>
      <c r="B86" t="s">
        <v>52</v>
      </c>
      <c r="C86">
        <v>0</v>
      </c>
      <c r="D86">
        <v>494.43586399999998</v>
      </c>
      <c r="E86">
        <v>0</v>
      </c>
      <c r="F86">
        <v>0</v>
      </c>
      <c r="G86" t="s">
        <v>49</v>
      </c>
      <c r="H86">
        <v>0</v>
      </c>
      <c r="I86">
        <v>273.43183499999998</v>
      </c>
      <c r="J86" t="s">
        <v>51</v>
      </c>
      <c r="K86">
        <v>24.12616272</v>
      </c>
      <c r="L86">
        <v>201.051356</v>
      </c>
      <c r="M86" t="s">
        <v>49</v>
      </c>
      <c r="N86">
        <v>0</v>
      </c>
      <c r="O86">
        <v>318.73243000000002</v>
      </c>
      <c r="P86" t="s">
        <v>51</v>
      </c>
      <c r="Q86">
        <v>28.983863880000001</v>
      </c>
      <c r="R86">
        <v>322.04293200000001</v>
      </c>
      <c r="S86" t="s">
        <v>50</v>
      </c>
      <c r="T86">
        <v>28</v>
      </c>
      <c r="U86">
        <v>278.67199599999998</v>
      </c>
      <c r="V86" t="s">
        <v>51</v>
      </c>
      <c r="W86">
        <v>6.4488123599999998</v>
      </c>
      <c r="X86">
        <v>214.96041199999999</v>
      </c>
    </row>
    <row r="87" spans="1:24" x14ac:dyDescent="0.3">
      <c r="A87">
        <v>86</v>
      </c>
      <c r="B87" t="s">
        <v>52</v>
      </c>
      <c r="C87">
        <v>938.85789799999998</v>
      </c>
      <c r="D87">
        <v>0</v>
      </c>
      <c r="E87">
        <v>505.97920699999997</v>
      </c>
      <c r="F87">
        <v>921.11078899999995</v>
      </c>
      <c r="G87" t="s">
        <v>51</v>
      </c>
      <c r="H87">
        <v>5.4686367000000002</v>
      </c>
      <c r="I87">
        <v>273.43183499999998</v>
      </c>
      <c r="J87" t="s">
        <v>49</v>
      </c>
      <c r="K87">
        <v>28.147189839999999</v>
      </c>
      <c r="L87">
        <v>201.051356</v>
      </c>
      <c r="M87" t="s">
        <v>49</v>
      </c>
      <c r="N87">
        <v>41.435215900000003</v>
      </c>
      <c r="O87">
        <v>318.73243000000002</v>
      </c>
      <c r="P87" t="s">
        <v>49</v>
      </c>
      <c r="Q87">
        <v>3.22042932</v>
      </c>
      <c r="R87">
        <v>322.04293200000001</v>
      </c>
      <c r="S87" t="s">
        <v>49</v>
      </c>
      <c r="T87">
        <v>18.400319759999999</v>
      </c>
      <c r="U87">
        <v>306.67199599999998</v>
      </c>
      <c r="V87" t="s">
        <v>50</v>
      </c>
      <c r="W87">
        <v>0</v>
      </c>
      <c r="X87">
        <v>214.96041199999999</v>
      </c>
    </row>
    <row r="88" spans="1:24" x14ac:dyDescent="0.3">
      <c r="A88">
        <v>87</v>
      </c>
      <c r="B88" t="s">
        <v>52</v>
      </c>
      <c r="C88">
        <v>938.85789799999998</v>
      </c>
      <c r="D88">
        <v>0</v>
      </c>
      <c r="E88">
        <v>0</v>
      </c>
      <c r="F88">
        <v>0</v>
      </c>
      <c r="G88" t="s">
        <v>49</v>
      </c>
      <c r="H88">
        <v>21.874546800000001</v>
      </c>
      <c r="I88">
        <v>273.43183499999998</v>
      </c>
      <c r="J88" t="s">
        <v>49</v>
      </c>
      <c r="K88">
        <v>26.13667628</v>
      </c>
      <c r="L88">
        <v>201.051356</v>
      </c>
      <c r="M88" t="s">
        <v>51</v>
      </c>
      <c r="N88">
        <v>28.685918699999998</v>
      </c>
      <c r="O88">
        <v>318.73243000000002</v>
      </c>
      <c r="P88" t="s">
        <v>51</v>
      </c>
      <c r="Q88">
        <v>9.6612879599999992</v>
      </c>
      <c r="R88">
        <v>322.04293200000001</v>
      </c>
      <c r="S88" t="s">
        <v>51</v>
      </c>
      <c r="T88">
        <v>0</v>
      </c>
      <c r="U88">
        <v>306.67199599999998</v>
      </c>
      <c r="V88" t="s">
        <v>51</v>
      </c>
      <c r="W88">
        <v>12.89762472</v>
      </c>
      <c r="X88">
        <v>214.96041199999999</v>
      </c>
    </row>
    <row r="89" spans="1:24" x14ac:dyDescent="0.3">
      <c r="A89">
        <v>88</v>
      </c>
      <c r="B89" t="s">
        <v>48</v>
      </c>
      <c r="C89">
        <v>0</v>
      </c>
      <c r="D89">
        <v>494.43586399999998</v>
      </c>
      <c r="E89">
        <v>505.97920699999997</v>
      </c>
      <c r="F89">
        <v>921.11078899999995</v>
      </c>
      <c r="G89" t="s">
        <v>51</v>
      </c>
      <c r="H89">
        <v>16.4059101</v>
      </c>
      <c r="I89">
        <v>273.43183499999998</v>
      </c>
      <c r="J89" t="s">
        <v>51</v>
      </c>
      <c r="K89">
        <v>2.0105135600000001</v>
      </c>
      <c r="L89">
        <v>201.051356</v>
      </c>
      <c r="M89" t="s">
        <v>51</v>
      </c>
      <c r="N89">
        <v>44.622540200000003</v>
      </c>
      <c r="O89">
        <v>318.73243000000002</v>
      </c>
      <c r="P89" t="s">
        <v>50</v>
      </c>
      <c r="Q89">
        <v>14</v>
      </c>
      <c r="R89">
        <v>308.04293200000001</v>
      </c>
      <c r="S89" t="s">
        <v>49</v>
      </c>
      <c r="T89">
        <v>12.26687984</v>
      </c>
      <c r="U89">
        <v>306.67199599999998</v>
      </c>
      <c r="V89" t="s">
        <v>50</v>
      </c>
      <c r="W89">
        <v>14</v>
      </c>
      <c r="X89">
        <v>200.96041199999999</v>
      </c>
    </row>
    <row r="90" spans="1:24" x14ac:dyDescent="0.3">
      <c r="A90">
        <v>89</v>
      </c>
      <c r="B90" t="s">
        <v>48</v>
      </c>
      <c r="C90">
        <v>938.85789799999998</v>
      </c>
      <c r="D90">
        <v>494.43586399999998</v>
      </c>
      <c r="E90">
        <v>0</v>
      </c>
      <c r="F90">
        <v>0</v>
      </c>
      <c r="G90" t="s">
        <v>49</v>
      </c>
      <c r="H90">
        <v>30.077501850000001</v>
      </c>
      <c r="I90">
        <v>273.43183499999998</v>
      </c>
      <c r="J90" t="s">
        <v>49</v>
      </c>
      <c r="K90">
        <v>12.06308136</v>
      </c>
      <c r="L90">
        <v>201.051356</v>
      </c>
      <c r="M90" t="s">
        <v>49</v>
      </c>
      <c r="N90">
        <v>47.809864500000003</v>
      </c>
      <c r="O90">
        <v>318.73243000000002</v>
      </c>
      <c r="P90" t="s">
        <v>49</v>
      </c>
      <c r="Q90">
        <v>6.4408586400000001</v>
      </c>
      <c r="R90">
        <v>322.04293200000001</v>
      </c>
      <c r="S90" t="s">
        <v>51</v>
      </c>
      <c r="T90">
        <v>3.0667199599999999</v>
      </c>
      <c r="U90">
        <v>306.67199599999998</v>
      </c>
      <c r="V90" t="s">
        <v>49</v>
      </c>
      <c r="W90">
        <v>4.2992082399999996</v>
      </c>
      <c r="X90">
        <v>214.96041199999999</v>
      </c>
    </row>
    <row r="91" spans="1:24" x14ac:dyDescent="0.3">
      <c r="A91">
        <v>90</v>
      </c>
      <c r="B91" t="s">
        <v>48</v>
      </c>
      <c r="C91">
        <v>0</v>
      </c>
      <c r="D91">
        <v>0</v>
      </c>
      <c r="E91">
        <v>0</v>
      </c>
      <c r="F91">
        <v>921.11078899999995</v>
      </c>
      <c r="G91" t="s">
        <v>51</v>
      </c>
      <c r="H91">
        <v>19.140228449999999</v>
      </c>
      <c r="I91">
        <v>273.43183499999998</v>
      </c>
      <c r="J91" t="s">
        <v>49</v>
      </c>
      <c r="K91">
        <v>22.11564916</v>
      </c>
      <c r="L91">
        <v>201.051356</v>
      </c>
      <c r="M91" t="s">
        <v>51</v>
      </c>
      <c r="N91">
        <v>0</v>
      </c>
      <c r="O91">
        <v>318.73243000000002</v>
      </c>
      <c r="P91" t="s">
        <v>51</v>
      </c>
      <c r="Q91">
        <v>41.865581159999998</v>
      </c>
      <c r="R91">
        <v>322.04293200000001</v>
      </c>
      <c r="S91" t="s">
        <v>51</v>
      </c>
      <c r="T91">
        <v>6.1334399199999998</v>
      </c>
      <c r="U91">
        <v>306.67199599999998</v>
      </c>
      <c r="V91" t="s">
        <v>50</v>
      </c>
      <c r="W91">
        <v>7</v>
      </c>
      <c r="X91">
        <v>207.96041199999999</v>
      </c>
    </row>
    <row r="92" spans="1:24" x14ac:dyDescent="0.3">
      <c r="A92">
        <v>91</v>
      </c>
      <c r="B92" t="s">
        <v>52</v>
      </c>
      <c r="C92">
        <v>938.85789799999998</v>
      </c>
      <c r="D92">
        <v>494.43586399999998</v>
      </c>
      <c r="E92">
        <v>0</v>
      </c>
      <c r="F92">
        <v>0</v>
      </c>
      <c r="G92" t="s">
        <v>49</v>
      </c>
      <c r="H92">
        <v>5.4686367000000002</v>
      </c>
      <c r="I92">
        <v>273.43183499999998</v>
      </c>
      <c r="J92" t="s">
        <v>49</v>
      </c>
      <c r="K92">
        <v>6.03154068</v>
      </c>
      <c r="L92">
        <v>201.051356</v>
      </c>
      <c r="M92" t="s">
        <v>51</v>
      </c>
      <c r="N92">
        <v>22.311270100000002</v>
      </c>
      <c r="O92">
        <v>318.73243000000002</v>
      </c>
      <c r="P92" t="s">
        <v>49</v>
      </c>
      <c r="Q92">
        <v>16.102146600000001</v>
      </c>
      <c r="R92">
        <v>322.04293200000001</v>
      </c>
      <c r="S92" t="s">
        <v>51</v>
      </c>
      <c r="T92">
        <v>12.26687984</v>
      </c>
      <c r="U92">
        <v>306.67199599999998</v>
      </c>
      <c r="V92" t="s">
        <v>50</v>
      </c>
      <c r="W92">
        <v>14</v>
      </c>
      <c r="X92">
        <v>200.96041199999999</v>
      </c>
    </row>
    <row r="93" spans="1:24" x14ac:dyDescent="0.3">
      <c r="A93">
        <v>92</v>
      </c>
      <c r="B93" t="s">
        <v>52</v>
      </c>
      <c r="C93">
        <v>0</v>
      </c>
      <c r="D93">
        <v>494.43586399999998</v>
      </c>
      <c r="E93">
        <v>0</v>
      </c>
      <c r="F93">
        <v>0</v>
      </c>
      <c r="G93" t="s">
        <v>50</v>
      </c>
      <c r="H93">
        <v>0</v>
      </c>
      <c r="I93">
        <v>273.43183499999998</v>
      </c>
      <c r="J93" t="s">
        <v>51</v>
      </c>
      <c r="K93">
        <v>28.147189839999999</v>
      </c>
      <c r="L93">
        <v>201.051356</v>
      </c>
      <c r="M93" t="s">
        <v>50</v>
      </c>
      <c r="N93">
        <v>0</v>
      </c>
      <c r="O93">
        <v>318.73243000000002</v>
      </c>
      <c r="P93" t="s">
        <v>51</v>
      </c>
      <c r="Q93">
        <v>32.204293200000002</v>
      </c>
      <c r="R93">
        <v>322.04293200000001</v>
      </c>
      <c r="S93" t="s">
        <v>51</v>
      </c>
      <c r="T93">
        <v>24.533759679999999</v>
      </c>
      <c r="U93">
        <v>306.67199599999998</v>
      </c>
      <c r="V93" t="s">
        <v>51</v>
      </c>
      <c r="W93">
        <v>2.1496041199999998</v>
      </c>
      <c r="X93">
        <v>214.96041199999999</v>
      </c>
    </row>
    <row r="94" spans="1:24" x14ac:dyDescent="0.3">
      <c r="A94">
        <v>93</v>
      </c>
      <c r="B94" t="s">
        <v>48</v>
      </c>
      <c r="C94">
        <v>0</v>
      </c>
      <c r="D94">
        <v>0</v>
      </c>
      <c r="E94">
        <v>0</v>
      </c>
      <c r="F94">
        <v>921.11078899999995</v>
      </c>
      <c r="G94" t="s">
        <v>49</v>
      </c>
      <c r="H94">
        <v>0</v>
      </c>
      <c r="I94">
        <v>273.43183499999998</v>
      </c>
      <c r="J94" t="s">
        <v>51</v>
      </c>
      <c r="K94">
        <v>12.06308136</v>
      </c>
      <c r="L94">
        <v>201.051356</v>
      </c>
      <c r="M94" t="s">
        <v>51</v>
      </c>
      <c r="N94">
        <v>41.435215900000003</v>
      </c>
      <c r="O94">
        <v>318.73243000000002</v>
      </c>
      <c r="P94" t="s">
        <v>49</v>
      </c>
      <c r="Q94">
        <v>6.4408586400000001</v>
      </c>
      <c r="R94">
        <v>322.04293200000001</v>
      </c>
      <c r="S94" t="s">
        <v>49</v>
      </c>
      <c r="T94">
        <v>27.60047964</v>
      </c>
      <c r="U94">
        <v>306.67199599999998</v>
      </c>
      <c r="V94" t="s">
        <v>49</v>
      </c>
      <c r="W94">
        <v>19.346437080000001</v>
      </c>
      <c r="X94">
        <v>214.96041199999999</v>
      </c>
    </row>
    <row r="95" spans="1:24" x14ac:dyDescent="0.3">
      <c r="A95">
        <v>94</v>
      </c>
      <c r="B95" t="s">
        <v>52</v>
      </c>
      <c r="C95">
        <v>0</v>
      </c>
      <c r="D95">
        <v>0</v>
      </c>
      <c r="E95">
        <v>505.97920699999997</v>
      </c>
      <c r="F95">
        <v>921.11078899999995</v>
      </c>
      <c r="G95" t="s">
        <v>49</v>
      </c>
      <c r="H95">
        <v>30.077501850000001</v>
      </c>
      <c r="I95">
        <v>273.43183499999998</v>
      </c>
      <c r="J95" t="s">
        <v>51</v>
      </c>
      <c r="K95">
        <v>6.03154068</v>
      </c>
      <c r="L95">
        <v>201.051356</v>
      </c>
      <c r="M95" t="s">
        <v>49</v>
      </c>
      <c r="N95">
        <v>31.873242999999999</v>
      </c>
      <c r="O95">
        <v>318.73243000000002</v>
      </c>
      <c r="P95" t="s">
        <v>51</v>
      </c>
      <c r="Q95">
        <v>19.322575919999998</v>
      </c>
      <c r="R95">
        <v>322.04293200000001</v>
      </c>
      <c r="S95" t="s">
        <v>49</v>
      </c>
      <c r="T95">
        <v>6.1334399199999998</v>
      </c>
      <c r="U95">
        <v>306.67199599999998</v>
      </c>
      <c r="V95" t="s">
        <v>51</v>
      </c>
      <c r="W95">
        <v>19.346437080000001</v>
      </c>
      <c r="X95">
        <v>214.96041199999999</v>
      </c>
    </row>
    <row r="96" spans="1:24" x14ac:dyDescent="0.3">
      <c r="A96">
        <v>95</v>
      </c>
      <c r="B96" t="s">
        <v>48</v>
      </c>
      <c r="C96">
        <v>0</v>
      </c>
      <c r="D96">
        <v>494.43586399999998</v>
      </c>
      <c r="E96">
        <v>0</v>
      </c>
      <c r="F96">
        <v>0</v>
      </c>
      <c r="G96" t="s">
        <v>51</v>
      </c>
      <c r="H96">
        <v>2.7343183500000001</v>
      </c>
      <c r="I96">
        <v>273.43183499999998</v>
      </c>
      <c r="J96" t="s">
        <v>51</v>
      </c>
      <c r="K96">
        <v>4.0210271200000003</v>
      </c>
      <c r="L96">
        <v>201.051356</v>
      </c>
      <c r="M96" t="s">
        <v>51</v>
      </c>
      <c r="N96">
        <v>12.749297200000001</v>
      </c>
      <c r="O96">
        <v>318.73243000000002</v>
      </c>
      <c r="P96" t="s">
        <v>49</v>
      </c>
      <c r="Q96">
        <v>12.88171728</v>
      </c>
      <c r="R96">
        <v>322.04293200000001</v>
      </c>
      <c r="S96" t="s">
        <v>49</v>
      </c>
      <c r="T96">
        <v>9.2001598799999993</v>
      </c>
      <c r="U96">
        <v>306.67199599999998</v>
      </c>
      <c r="V96" t="s">
        <v>51</v>
      </c>
      <c r="W96">
        <v>23.64564532</v>
      </c>
      <c r="X96">
        <v>214.96041199999999</v>
      </c>
    </row>
    <row r="97" spans="1:24" x14ac:dyDescent="0.3">
      <c r="A97">
        <v>96</v>
      </c>
      <c r="B97" t="s">
        <v>52</v>
      </c>
      <c r="C97">
        <v>938.85789799999998</v>
      </c>
      <c r="D97">
        <v>494.43586399999998</v>
      </c>
      <c r="E97">
        <v>0</v>
      </c>
      <c r="F97">
        <v>0</v>
      </c>
      <c r="G97" t="s">
        <v>49</v>
      </c>
      <c r="H97">
        <v>24.60886515</v>
      </c>
      <c r="I97">
        <v>273.43183499999998</v>
      </c>
      <c r="J97" t="s">
        <v>50</v>
      </c>
      <c r="K97">
        <v>0</v>
      </c>
      <c r="L97">
        <v>201.051356</v>
      </c>
      <c r="M97" t="s">
        <v>49</v>
      </c>
      <c r="N97">
        <v>38.247891600000003</v>
      </c>
      <c r="O97">
        <v>318.73243000000002</v>
      </c>
      <c r="P97" t="s">
        <v>49</v>
      </c>
      <c r="Q97">
        <v>19.322575919999998</v>
      </c>
      <c r="R97">
        <v>322.04293200000001</v>
      </c>
      <c r="S97" t="s">
        <v>50</v>
      </c>
      <c r="T97">
        <v>7</v>
      </c>
      <c r="U97">
        <v>299.67199599999998</v>
      </c>
      <c r="V97" t="s">
        <v>51</v>
      </c>
      <c r="W97">
        <v>6.4488123599999998</v>
      </c>
      <c r="X97">
        <v>214.96041199999999</v>
      </c>
    </row>
    <row r="98" spans="1:24" x14ac:dyDescent="0.3">
      <c r="A98">
        <v>97</v>
      </c>
      <c r="B98" t="s">
        <v>48</v>
      </c>
      <c r="C98">
        <v>938.85789799999998</v>
      </c>
      <c r="D98">
        <v>494.43586399999998</v>
      </c>
      <c r="E98">
        <v>505.97920699999997</v>
      </c>
      <c r="F98">
        <v>0</v>
      </c>
      <c r="G98" t="s">
        <v>49</v>
      </c>
      <c r="H98">
        <v>41.01477525</v>
      </c>
      <c r="I98">
        <v>273.43183499999998</v>
      </c>
      <c r="J98" t="s">
        <v>51</v>
      </c>
      <c r="K98">
        <v>20.105135600000001</v>
      </c>
      <c r="L98">
        <v>201.051356</v>
      </c>
      <c r="M98" t="s">
        <v>49</v>
      </c>
      <c r="N98">
        <v>41.435215900000003</v>
      </c>
      <c r="O98">
        <v>318.73243000000002</v>
      </c>
      <c r="P98" t="s">
        <v>50</v>
      </c>
      <c r="Q98">
        <v>35</v>
      </c>
      <c r="R98">
        <v>287.04293200000001</v>
      </c>
      <c r="S98" t="s">
        <v>50</v>
      </c>
      <c r="T98">
        <v>21</v>
      </c>
      <c r="U98">
        <v>285.67199599999998</v>
      </c>
      <c r="V98" t="s">
        <v>51</v>
      </c>
      <c r="W98">
        <v>4.2992082399999996</v>
      </c>
      <c r="X98">
        <v>214.96041199999999</v>
      </c>
    </row>
    <row r="99" spans="1:24" x14ac:dyDescent="0.3">
      <c r="A99">
        <v>98</v>
      </c>
      <c r="B99" t="s">
        <v>48</v>
      </c>
      <c r="C99">
        <v>0</v>
      </c>
      <c r="D99">
        <v>0</v>
      </c>
      <c r="E99">
        <v>0</v>
      </c>
      <c r="F99">
        <v>921.11078899999995</v>
      </c>
      <c r="G99" t="s">
        <v>49</v>
      </c>
      <c r="H99">
        <v>41.01477525</v>
      </c>
      <c r="I99">
        <v>273.43183499999998</v>
      </c>
      <c r="J99" t="s">
        <v>51</v>
      </c>
      <c r="K99">
        <v>30.157703399999999</v>
      </c>
      <c r="L99">
        <v>201.051356</v>
      </c>
      <c r="M99" t="s">
        <v>51</v>
      </c>
      <c r="N99">
        <v>41.435215900000003</v>
      </c>
      <c r="O99">
        <v>318.73243000000002</v>
      </c>
      <c r="P99" t="s">
        <v>50</v>
      </c>
      <c r="Q99">
        <v>7</v>
      </c>
      <c r="R99">
        <v>315.04293200000001</v>
      </c>
      <c r="S99" t="s">
        <v>51</v>
      </c>
      <c r="T99">
        <v>15.3335998</v>
      </c>
      <c r="U99">
        <v>306.67199599999998</v>
      </c>
      <c r="V99" t="s">
        <v>49</v>
      </c>
      <c r="W99">
        <v>27.944853559999999</v>
      </c>
      <c r="X99">
        <v>214.96041199999999</v>
      </c>
    </row>
    <row r="100" spans="1:24" x14ac:dyDescent="0.3">
      <c r="A100">
        <v>99</v>
      </c>
      <c r="B100" t="s">
        <v>48</v>
      </c>
      <c r="C100">
        <v>0</v>
      </c>
      <c r="D100">
        <v>494.43586399999998</v>
      </c>
      <c r="E100">
        <v>505.97920699999997</v>
      </c>
      <c r="F100">
        <v>0</v>
      </c>
      <c r="G100" t="s">
        <v>50</v>
      </c>
      <c r="H100">
        <v>14</v>
      </c>
      <c r="I100">
        <v>259.43183499999998</v>
      </c>
      <c r="J100" t="s">
        <v>49</v>
      </c>
      <c r="K100">
        <v>20.105135600000001</v>
      </c>
      <c r="L100">
        <v>201.051356</v>
      </c>
      <c r="M100" t="s">
        <v>51</v>
      </c>
      <c r="N100">
        <v>35.060567300000002</v>
      </c>
      <c r="O100">
        <v>318.73243000000002</v>
      </c>
      <c r="P100" t="s">
        <v>49</v>
      </c>
      <c r="Q100">
        <v>41.865581159999998</v>
      </c>
      <c r="R100">
        <v>322.04293200000001</v>
      </c>
      <c r="S100" t="s">
        <v>50</v>
      </c>
      <c r="T100">
        <v>28</v>
      </c>
      <c r="U100">
        <v>278.67199599999998</v>
      </c>
      <c r="V100" t="s">
        <v>50</v>
      </c>
      <c r="W100">
        <v>14</v>
      </c>
      <c r="X100">
        <v>200.96041199999999</v>
      </c>
    </row>
    <row r="101" spans="1:24" x14ac:dyDescent="0.3">
      <c r="A101">
        <v>100</v>
      </c>
      <c r="B101" t="s">
        <v>52</v>
      </c>
      <c r="C101">
        <v>938.85789799999998</v>
      </c>
      <c r="D101">
        <v>0</v>
      </c>
      <c r="E101">
        <v>505.97920699999997</v>
      </c>
      <c r="F101">
        <v>921.11078899999995</v>
      </c>
      <c r="G101" t="s">
        <v>49</v>
      </c>
      <c r="H101">
        <v>27.343183499999999</v>
      </c>
      <c r="I101">
        <v>273.43183499999998</v>
      </c>
      <c r="J101" t="s">
        <v>49</v>
      </c>
      <c r="K101">
        <v>24.12616272</v>
      </c>
      <c r="L101">
        <v>201.051356</v>
      </c>
      <c r="M101" t="s">
        <v>50</v>
      </c>
      <c r="N101">
        <v>14</v>
      </c>
      <c r="O101">
        <v>304.73243000000002</v>
      </c>
      <c r="P101" t="s">
        <v>51</v>
      </c>
      <c r="Q101">
        <v>9.6612879599999992</v>
      </c>
      <c r="R101">
        <v>322.04293200000001</v>
      </c>
      <c r="S101" t="s">
        <v>50</v>
      </c>
      <c r="T101">
        <v>21</v>
      </c>
      <c r="U101">
        <v>285.67199599999998</v>
      </c>
      <c r="V101" t="s">
        <v>51</v>
      </c>
      <c r="W101">
        <v>27.944853559999999</v>
      </c>
      <c r="X101">
        <v>214.96041199999999</v>
      </c>
    </row>
    <row r="102" spans="1:24" x14ac:dyDescent="0.3">
      <c r="A102">
        <v>101</v>
      </c>
      <c r="B102" t="s">
        <v>48</v>
      </c>
      <c r="C102">
        <v>0</v>
      </c>
      <c r="D102">
        <v>0</v>
      </c>
      <c r="E102">
        <v>505.97920699999997</v>
      </c>
      <c r="F102">
        <v>921.11078899999995</v>
      </c>
      <c r="G102" t="s">
        <v>49</v>
      </c>
      <c r="H102">
        <v>0</v>
      </c>
      <c r="I102">
        <v>273.43183499999998</v>
      </c>
      <c r="J102" t="s">
        <v>49</v>
      </c>
      <c r="K102">
        <v>14.07359492</v>
      </c>
      <c r="L102">
        <v>201.051356</v>
      </c>
      <c r="M102" t="s">
        <v>51</v>
      </c>
      <c r="N102">
        <v>12.749297200000001</v>
      </c>
      <c r="O102">
        <v>318.73243000000002</v>
      </c>
      <c r="P102" t="s">
        <v>51</v>
      </c>
      <c r="Q102">
        <v>38.645151839999997</v>
      </c>
      <c r="R102">
        <v>322.04293200000001</v>
      </c>
      <c r="S102" t="s">
        <v>49</v>
      </c>
      <c r="T102">
        <v>27.60047964</v>
      </c>
      <c r="U102">
        <v>306.67199599999998</v>
      </c>
      <c r="V102" t="s">
        <v>49</v>
      </c>
      <c r="W102">
        <v>19.346437080000001</v>
      </c>
      <c r="X102">
        <v>214.96041199999999</v>
      </c>
    </row>
    <row r="103" spans="1:24" x14ac:dyDescent="0.3">
      <c r="A103">
        <v>102</v>
      </c>
      <c r="B103" t="s">
        <v>52</v>
      </c>
      <c r="C103">
        <v>938.85789799999998</v>
      </c>
      <c r="D103">
        <v>0</v>
      </c>
      <c r="E103">
        <v>0</v>
      </c>
      <c r="F103">
        <v>921.11078899999995</v>
      </c>
      <c r="G103" t="s">
        <v>51</v>
      </c>
      <c r="H103">
        <v>10.9372734</v>
      </c>
      <c r="I103">
        <v>273.43183499999998</v>
      </c>
      <c r="J103" t="s">
        <v>50</v>
      </c>
      <c r="K103">
        <v>14</v>
      </c>
      <c r="L103">
        <v>187.051356</v>
      </c>
      <c r="M103" t="s">
        <v>51</v>
      </c>
      <c r="N103">
        <v>38.247891600000003</v>
      </c>
      <c r="O103">
        <v>318.73243000000002</v>
      </c>
      <c r="P103" t="s">
        <v>49</v>
      </c>
      <c r="Q103">
        <v>35.424722520000003</v>
      </c>
      <c r="R103">
        <v>322.04293200000001</v>
      </c>
      <c r="S103" t="s">
        <v>50</v>
      </c>
      <c r="T103">
        <v>21</v>
      </c>
      <c r="U103">
        <v>285.67199599999998</v>
      </c>
      <c r="V103" t="s">
        <v>51</v>
      </c>
      <c r="W103">
        <v>2.1496041199999998</v>
      </c>
      <c r="X103">
        <v>214.96041199999999</v>
      </c>
    </row>
    <row r="104" spans="1:24" x14ac:dyDescent="0.3">
      <c r="A104">
        <v>103</v>
      </c>
      <c r="B104" t="s">
        <v>48</v>
      </c>
      <c r="C104">
        <v>0</v>
      </c>
      <c r="D104">
        <v>494.43586399999998</v>
      </c>
      <c r="E104">
        <v>505.97920699999997</v>
      </c>
      <c r="F104">
        <v>921.11078899999995</v>
      </c>
      <c r="G104" t="s">
        <v>50</v>
      </c>
      <c r="H104">
        <v>21</v>
      </c>
      <c r="I104">
        <v>252.43183500000001</v>
      </c>
      <c r="J104" t="s">
        <v>49</v>
      </c>
      <c r="K104">
        <v>28.147189839999999</v>
      </c>
      <c r="L104">
        <v>201.051356</v>
      </c>
      <c r="M104" t="s">
        <v>49</v>
      </c>
      <c r="N104">
        <v>41.435215900000003</v>
      </c>
      <c r="O104">
        <v>318.73243000000002</v>
      </c>
      <c r="P104" t="s">
        <v>50</v>
      </c>
      <c r="Q104">
        <v>14</v>
      </c>
      <c r="R104">
        <v>308.04293200000001</v>
      </c>
      <c r="S104" t="s">
        <v>51</v>
      </c>
      <c r="T104">
        <v>15.3335998</v>
      </c>
      <c r="U104">
        <v>306.67199599999998</v>
      </c>
      <c r="V104" t="s">
        <v>50</v>
      </c>
      <c r="W104">
        <v>7</v>
      </c>
      <c r="X104">
        <v>207.96041199999999</v>
      </c>
    </row>
    <row r="105" spans="1:24" x14ac:dyDescent="0.3">
      <c r="A105">
        <v>104</v>
      </c>
      <c r="B105" t="s">
        <v>48</v>
      </c>
      <c r="C105">
        <v>938.85789799999998</v>
      </c>
      <c r="D105">
        <v>494.43586399999998</v>
      </c>
      <c r="E105">
        <v>0</v>
      </c>
      <c r="F105">
        <v>0</v>
      </c>
      <c r="G105" t="s">
        <v>51</v>
      </c>
      <c r="H105">
        <v>0</v>
      </c>
      <c r="I105">
        <v>273.43183499999998</v>
      </c>
      <c r="J105" t="s">
        <v>49</v>
      </c>
      <c r="K105">
        <v>0</v>
      </c>
      <c r="L105">
        <v>201.051356</v>
      </c>
      <c r="M105" t="s">
        <v>50</v>
      </c>
      <c r="N105">
        <v>0</v>
      </c>
      <c r="O105">
        <v>318.73243000000002</v>
      </c>
      <c r="P105" t="s">
        <v>50</v>
      </c>
      <c r="Q105">
        <v>21</v>
      </c>
      <c r="R105">
        <v>301.04293200000001</v>
      </c>
      <c r="S105" t="s">
        <v>50</v>
      </c>
      <c r="T105">
        <v>21</v>
      </c>
      <c r="U105">
        <v>285.67199599999998</v>
      </c>
      <c r="V105" t="s">
        <v>50</v>
      </c>
      <c r="W105">
        <v>7</v>
      </c>
      <c r="X105">
        <v>207.96041199999999</v>
      </c>
    </row>
    <row r="106" spans="1:24" x14ac:dyDescent="0.3">
      <c r="A106">
        <v>105</v>
      </c>
      <c r="B106" t="s">
        <v>48</v>
      </c>
      <c r="C106">
        <v>938.85789799999998</v>
      </c>
      <c r="D106">
        <v>0</v>
      </c>
      <c r="E106">
        <v>0</v>
      </c>
      <c r="F106">
        <v>921.11078899999995</v>
      </c>
      <c r="G106" t="s">
        <v>49</v>
      </c>
      <c r="H106">
        <v>2.7343183500000001</v>
      </c>
      <c r="I106">
        <v>273.43183499999998</v>
      </c>
      <c r="J106" t="s">
        <v>50</v>
      </c>
      <c r="K106">
        <v>7</v>
      </c>
      <c r="L106">
        <v>194.051356</v>
      </c>
      <c r="M106" t="s">
        <v>49</v>
      </c>
      <c r="N106">
        <v>47.809864500000003</v>
      </c>
      <c r="O106">
        <v>318.73243000000002</v>
      </c>
      <c r="P106" t="s">
        <v>49</v>
      </c>
      <c r="Q106">
        <v>25.76343456</v>
      </c>
      <c r="R106">
        <v>322.04293200000001</v>
      </c>
      <c r="S106" t="s">
        <v>50</v>
      </c>
      <c r="T106">
        <v>21</v>
      </c>
      <c r="U106">
        <v>285.67199599999998</v>
      </c>
      <c r="V106" t="s">
        <v>51</v>
      </c>
      <c r="W106">
        <v>10.7480206</v>
      </c>
      <c r="X106">
        <v>214.96041199999999</v>
      </c>
    </row>
    <row r="107" spans="1:24" x14ac:dyDescent="0.3">
      <c r="A107">
        <v>106</v>
      </c>
      <c r="B107" t="s">
        <v>48</v>
      </c>
      <c r="C107">
        <v>938.85789799999998</v>
      </c>
      <c r="D107">
        <v>494.43586399999998</v>
      </c>
      <c r="E107">
        <v>505.97920699999997</v>
      </c>
      <c r="F107">
        <v>0</v>
      </c>
      <c r="G107" t="s">
        <v>50</v>
      </c>
      <c r="H107">
        <v>14</v>
      </c>
      <c r="I107">
        <v>259.43183499999998</v>
      </c>
      <c r="J107" t="s">
        <v>51</v>
      </c>
      <c r="K107">
        <v>8.0420542400000006</v>
      </c>
      <c r="L107">
        <v>201.051356</v>
      </c>
      <c r="M107" t="s">
        <v>49</v>
      </c>
      <c r="N107">
        <v>12.749297200000001</v>
      </c>
      <c r="O107">
        <v>318.73243000000002</v>
      </c>
      <c r="P107" t="s">
        <v>50</v>
      </c>
      <c r="Q107">
        <v>14</v>
      </c>
      <c r="R107">
        <v>308.04293200000001</v>
      </c>
      <c r="S107" t="s">
        <v>50</v>
      </c>
      <c r="T107">
        <v>21</v>
      </c>
      <c r="U107">
        <v>285.67199599999998</v>
      </c>
      <c r="V107" t="s">
        <v>50</v>
      </c>
      <c r="W107">
        <v>7</v>
      </c>
      <c r="X107">
        <v>207.96041199999999</v>
      </c>
    </row>
    <row r="108" spans="1:24" x14ac:dyDescent="0.3">
      <c r="A108">
        <v>107</v>
      </c>
      <c r="B108" t="s">
        <v>52</v>
      </c>
      <c r="C108">
        <v>0</v>
      </c>
      <c r="D108">
        <v>0</v>
      </c>
      <c r="E108">
        <v>505.97920699999997</v>
      </c>
      <c r="F108">
        <v>0</v>
      </c>
      <c r="G108" t="s">
        <v>49</v>
      </c>
      <c r="H108">
        <v>13.671591749999999</v>
      </c>
      <c r="I108">
        <v>273.43183499999998</v>
      </c>
      <c r="J108" t="s">
        <v>49</v>
      </c>
      <c r="K108">
        <v>8.0420542400000006</v>
      </c>
      <c r="L108">
        <v>201.051356</v>
      </c>
      <c r="M108" t="s">
        <v>49</v>
      </c>
      <c r="N108">
        <v>12.749297200000001</v>
      </c>
      <c r="O108">
        <v>318.73243000000002</v>
      </c>
      <c r="P108" t="s">
        <v>51</v>
      </c>
      <c r="Q108">
        <v>9.6612879599999992</v>
      </c>
      <c r="R108">
        <v>322.04293200000001</v>
      </c>
      <c r="S108" t="s">
        <v>51</v>
      </c>
      <c r="T108">
        <v>46.000799399999998</v>
      </c>
      <c r="U108">
        <v>306.67199599999998</v>
      </c>
      <c r="V108" t="s">
        <v>49</v>
      </c>
      <c r="W108">
        <v>8.5984164799999991</v>
      </c>
      <c r="X108">
        <v>214.96041199999999</v>
      </c>
    </row>
    <row r="109" spans="1:24" x14ac:dyDescent="0.3">
      <c r="A109">
        <v>108</v>
      </c>
      <c r="B109" t="s">
        <v>48</v>
      </c>
      <c r="C109">
        <v>938.85789799999998</v>
      </c>
      <c r="D109">
        <v>0</v>
      </c>
      <c r="E109">
        <v>0</v>
      </c>
      <c r="F109">
        <v>921.11078899999995</v>
      </c>
      <c r="G109" t="s">
        <v>51</v>
      </c>
      <c r="H109">
        <v>38.280456899999997</v>
      </c>
      <c r="I109">
        <v>273.43183499999998</v>
      </c>
      <c r="J109" t="s">
        <v>51</v>
      </c>
      <c r="K109">
        <v>18.094622040000001</v>
      </c>
      <c r="L109">
        <v>201.051356</v>
      </c>
      <c r="M109" t="s">
        <v>49</v>
      </c>
      <c r="N109">
        <v>19.123945800000001</v>
      </c>
      <c r="O109">
        <v>318.73243000000002</v>
      </c>
      <c r="P109" t="s">
        <v>51</v>
      </c>
      <c r="Q109">
        <v>6.4408586400000001</v>
      </c>
      <c r="R109">
        <v>322.04293200000001</v>
      </c>
      <c r="S109" t="s">
        <v>50</v>
      </c>
      <c r="T109">
        <v>21</v>
      </c>
      <c r="U109">
        <v>285.67199599999998</v>
      </c>
      <c r="V109" t="s">
        <v>50</v>
      </c>
      <c r="W109">
        <v>21</v>
      </c>
      <c r="X109">
        <v>193.96041199999999</v>
      </c>
    </row>
    <row r="110" spans="1:24" x14ac:dyDescent="0.3">
      <c r="A110">
        <v>109</v>
      </c>
      <c r="B110" t="s">
        <v>48</v>
      </c>
      <c r="C110">
        <v>0</v>
      </c>
      <c r="D110">
        <v>0</v>
      </c>
      <c r="E110">
        <v>0</v>
      </c>
      <c r="F110">
        <v>921.11078899999995</v>
      </c>
      <c r="G110" t="s">
        <v>49</v>
      </c>
      <c r="H110">
        <v>41.01477525</v>
      </c>
      <c r="I110">
        <v>273.43183499999998</v>
      </c>
      <c r="J110" t="s">
        <v>51</v>
      </c>
      <c r="K110">
        <v>12.06308136</v>
      </c>
      <c r="L110">
        <v>201.051356</v>
      </c>
      <c r="M110" t="s">
        <v>50</v>
      </c>
      <c r="N110">
        <v>14</v>
      </c>
      <c r="O110">
        <v>304.73243000000002</v>
      </c>
      <c r="P110" t="s">
        <v>51</v>
      </c>
      <c r="Q110">
        <v>19.322575919999998</v>
      </c>
      <c r="R110">
        <v>322.04293200000001</v>
      </c>
      <c r="S110" t="s">
        <v>51</v>
      </c>
      <c r="T110">
        <v>46.000799399999998</v>
      </c>
      <c r="U110">
        <v>306.67199599999998</v>
      </c>
      <c r="V110" t="s">
        <v>51</v>
      </c>
      <c r="W110">
        <v>10.7480206</v>
      </c>
      <c r="X110">
        <v>214.96041199999999</v>
      </c>
    </row>
    <row r="111" spans="1:24" x14ac:dyDescent="0.3">
      <c r="A111">
        <v>110</v>
      </c>
      <c r="B111" t="s">
        <v>52</v>
      </c>
      <c r="C111">
        <v>0</v>
      </c>
      <c r="D111">
        <v>0</v>
      </c>
      <c r="E111">
        <v>505.97920699999997</v>
      </c>
      <c r="F111">
        <v>0</v>
      </c>
      <c r="G111" t="s">
        <v>50</v>
      </c>
      <c r="H111">
        <v>28</v>
      </c>
      <c r="I111">
        <v>245.43183500000001</v>
      </c>
      <c r="J111" t="s">
        <v>49</v>
      </c>
      <c r="K111">
        <v>28.147189839999999</v>
      </c>
      <c r="L111">
        <v>201.051356</v>
      </c>
      <c r="M111" t="s">
        <v>49</v>
      </c>
      <c r="N111">
        <v>0</v>
      </c>
      <c r="O111">
        <v>318.73243000000002</v>
      </c>
      <c r="P111" t="s">
        <v>51</v>
      </c>
      <c r="Q111">
        <v>12.88171728</v>
      </c>
      <c r="R111">
        <v>322.04293200000001</v>
      </c>
      <c r="S111" t="s">
        <v>49</v>
      </c>
      <c r="T111">
        <v>12.26687984</v>
      </c>
      <c r="U111">
        <v>306.67199599999998</v>
      </c>
      <c r="V111" t="s">
        <v>51</v>
      </c>
      <c r="W111">
        <v>21.496041200000001</v>
      </c>
      <c r="X111">
        <v>214.96041199999999</v>
      </c>
    </row>
    <row r="112" spans="1:24" x14ac:dyDescent="0.3">
      <c r="A112">
        <v>111</v>
      </c>
      <c r="B112" t="s">
        <v>48</v>
      </c>
      <c r="C112">
        <v>938.85789799999998</v>
      </c>
      <c r="D112">
        <v>494.43586399999998</v>
      </c>
      <c r="E112">
        <v>505.97920699999997</v>
      </c>
      <c r="F112">
        <v>0</v>
      </c>
      <c r="G112" t="s">
        <v>51</v>
      </c>
      <c r="H112">
        <v>27.343183499999999</v>
      </c>
      <c r="I112">
        <v>273.43183499999998</v>
      </c>
      <c r="J112" t="s">
        <v>49</v>
      </c>
      <c r="K112">
        <v>10.0525678</v>
      </c>
      <c r="L112">
        <v>201.051356</v>
      </c>
      <c r="M112" t="s">
        <v>51</v>
      </c>
      <c r="N112">
        <v>41.435215900000003</v>
      </c>
      <c r="O112">
        <v>318.73243000000002</v>
      </c>
      <c r="P112" t="s">
        <v>49</v>
      </c>
      <c r="Q112">
        <v>45.086010479999999</v>
      </c>
      <c r="R112">
        <v>322.04293200000001</v>
      </c>
      <c r="S112" t="s">
        <v>49</v>
      </c>
      <c r="T112">
        <v>18.400319759999999</v>
      </c>
      <c r="U112">
        <v>306.67199599999998</v>
      </c>
      <c r="V112" t="s">
        <v>49</v>
      </c>
      <c r="W112">
        <v>23.64564532</v>
      </c>
      <c r="X112">
        <v>214.96041199999999</v>
      </c>
    </row>
    <row r="113" spans="1:24" x14ac:dyDescent="0.3">
      <c r="A113">
        <v>112</v>
      </c>
      <c r="B113" t="s">
        <v>52</v>
      </c>
      <c r="C113">
        <v>0</v>
      </c>
      <c r="D113">
        <v>494.43586399999998</v>
      </c>
      <c r="E113">
        <v>0</v>
      </c>
      <c r="F113">
        <v>921.11078899999995</v>
      </c>
      <c r="G113" t="s">
        <v>50</v>
      </c>
      <c r="H113">
        <v>0</v>
      </c>
      <c r="I113">
        <v>273.43183499999998</v>
      </c>
      <c r="J113" t="s">
        <v>49</v>
      </c>
      <c r="K113">
        <v>16.084108480000001</v>
      </c>
      <c r="L113">
        <v>201.051356</v>
      </c>
      <c r="M113" t="s">
        <v>49</v>
      </c>
      <c r="N113">
        <v>35.060567300000002</v>
      </c>
      <c r="O113">
        <v>318.73243000000002</v>
      </c>
      <c r="P113" t="s">
        <v>51</v>
      </c>
      <c r="Q113">
        <v>25.76343456</v>
      </c>
      <c r="R113">
        <v>322.04293200000001</v>
      </c>
      <c r="S113" t="s">
        <v>49</v>
      </c>
      <c r="T113">
        <v>42.934079439999998</v>
      </c>
      <c r="U113">
        <v>306.67199599999998</v>
      </c>
      <c r="V113" t="s">
        <v>49</v>
      </c>
      <c r="W113">
        <v>23.64564532</v>
      </c>
      <c r="X113">
        <v>214.96041199999999</v>
      </c>
    </row>
    <row r="114" spans="1:24" x14ac:dyDescent="0.3">
      <c r="A114">
        <v>113</v>
      </c>
      <c r="B114" t="s">
        <v>52</v>
      </c>
      <c r="C114">
        <v>0</v>
      </c>
      <c r="D114">
        <v>0</v>
      </c>
      <c r="E114">
        <v>0</v>
      </c>
      <c r="F114">
        <v>0</v>
      </c>
      <c r="G114" t="s">
        <v>50</v>
      </c>
      <c r="H114">
        <v>0</v>
      </c>
      <c r="I114">
        <v>273.43183499999998</v>
      </c>
      <c r="J114" t="s">
        <v>49</v>
      </c>
      <c r="K114">
        <v>16.084108480000001</v>
      </c>
      <c r="L114">
        <v>201.051356</v>
      </c>
      <c r="M114" t="s">
        <v>50</v>
      </c>
      <c r="N114">
        <v>14</v>
      </c>
      <c r="O114">
        <v>304.73243000000002</v>
      </c>
      <c r="P114" t="s">
        <v>50</v>
      </c>
      <c r="Q114">
        <v>21</v>
      </c>
      <c r="R114">
        <v>301.04293200000001</v>
      </c>
      <c r="S114" t="s">
        <v>51</v>
      </c>
      <c r="T114">
        <v>18.400319759999999</v>
      </c>
      <c r="U114">
        <v>306.67199599999998</v>
      </c>
      <c r="V114" t="s">
        <v>49</v>
      </c>
      <c r="W114">
        <v>4.2992082399999996</v>
      </c>
      <c r="X114">
        <v>214.96041199999999</v>
      </c>
    </row>
    <row r="115" spans="1:24" x14ac:dyDescent="0.3">
      <c r="A115">
        <v>114</v>
      </c>
      <c r="B115" t="s">
        <v>52</v>
      </c>
      <c r="C115">
        <v>938.85789799999998</v>
      </c>
      <c r="D115">
        <v>494.43586399999998</v>
      </c>
      <c r="E115">
        <v>0</v>
      </c>
      <c r="F115">
        <v>921.11078899999995</v>
      </c>
      <c r="G115" t="s">
        <v>50</v>
      </c>
      <c r="H115">
        <v>21</v>
      </c>
      <c r="I115">
        <v>252.43183500000001</v>
      </c>
      <c r="J115" t="s">
        <v>51</v>
      </c>
      <c r="K115">
        <v>4.0210271200000003</v>
      </c>
      <c r="L115">
        <v>201.051356</v>
      </c>
      <c r="M115" t="s">
        <v>49</v>
      </c>
      <c r="N115">
        <v>31.873242999999999</v>
      </c>
      <c r="O115">
        <v>318.73243000000002</v>
      </c>
      <c r="P115" t="s">
        <v>51</v>
      </c>
      <c r="Q115">
        <v>45.086010479999999</v>
      </c>
      <c r="R115">
        <v>322.04293200000001</v>
      </c>
      <c r="S115" t="s">
        <v>51</v>
      </c>
      <c r="T115">
        <v>18.400319759999999</v>
      </c>
      <c r="U115">
        <v>306.67199599999998</v>
      </c>
      <c r="V115" t="s">
        <v>51</v>
      </c>
      <c r="W115">
        <v>0</v>
      </c>
      <c r="X115">
        <v>214.96041199999999</v>
      </c>
    </row>
    <row r="116" spans="1:24" x14ac:dyDescent="0.3">
      <c r="A116">
        <v>115</v>
      </c>
      <c r="B116" t="s">
        <v>48</v>
      </c>
      <c r="C116">
        <v>938.85789799999998</v>
      </c>
      <c r="D116">
        <v>494.43586399999998</v>
      </c>
      <c r="E116">
        <v>505.97920699999997</v>
      </c>
      <c r="F116">
        <v>0</v>
      </c>
      <c r="G116" t="s">
        <v>51</v>
      </c>
      <c r="H116">
        <v>24.60886515</v>
      </c>
      <c r="I116">
        <v>273.43183499999998</v>
      </c>
      <c r="J116" t="s">
        <v>49</v>
      </c>
      <c r="K116">
        <v>18.094622040000001</v>
      </c>
      <c r="L116">
        <v>201.051356</v>
      </c>
      <c r="M116" t="s">
        <v>49</v>
      </c>
      <c r="N116">
        <v>15.936621499999999</v>
      </c>
      <c r="O116">
        <v>318.73243000000002</v>
      </c>
      <c r="P116" t="s">
        <v>51</v>
      </c>
      <c r="Q116">
        <v>48.3064398</v>
      </c>
      <c r="R116">
        <v>322.04293200000001</v>
      </c>
      <c r="S116" t="s">
        <v>50</v>
      </c>
      <c r="T116">
        <v>14</v>
      </c>
      <c r="U116">
        <v>292.67199599999998</v>
      </c>
      <c r="V116" t="s">
        <v>51</v>
      </c>
      <c r="W116">
        <v>19.346437080000001</v>
      </c>
      <c r="X116">
        <v>214.96041199999999</v>
      </c>
    </row>
    <row r="117" spans="1:24" x14ac:dyDescent="0.3">
      <c r="A117">
        <v>116</v>
      </c>
      <c r="B117" t="s">
        <v>52</v>
      </c>
      <c r="C117">
        <v>938.85789799999998</v>
      </c>
      <c r="D117">
        <v>494.43586399999998</v>
      </c>
      <c r="E117">
        <v>0</v>
      </c>
      <c r="F117">
        <v>0</v>
      </c>
      <c r="G117" t="s">
        <v>49</v>
      </c>
      <c r="H117">
        <v>35.546138550000002</v>
      </c>
      <c r="I117">
        <v>273.43183499999998</v>
      </c>
      <c r="J117" t="s">
        <v>49</v>
      </c>
      <c r="K117">
        <v>24.12616272</v>
      </c>
      <c r="L117">
        <v>201.051356</v>
      </c>
      <c r="M117" t="s">
        <v>51</v>
      </c>
      <c r="N117">
        <v>9.5619729000000007</v>
      </c>
      <c r="O117">
        <v>318.73243000000002</v>
      </c>
      <c r="P117" t="s">
        <v>51</v>
      </c>
      <c r="Q117">
        <v>6.4408586400000001</v>
      </c>
      <c r="R117">
        <v>322.04293200000001</v>
      </c>
      <c r="S117" t="s">
        <v>49</v>
      </c>
      <c r="T117">
        <v>24.533759679999999</v>
      </c>
      <c r="U117">
        <v>306.67199599999998</v>
      </c>
      <c r="V117" t="s">
        <v>51</v>
      </c>
      <c r="W117">
        <v>25.795249439999999</v>
      </c>
      <c r="X117">
        <v>214.96041199999999</v>
      </c>
    </row>
    <row r="118" spans="1:24" x14ac:dyDescent="0.3">
      <c r="A118">
        <v>117</v>
      </c>
      <c r="B118" t="s">
        <v>48</v>
      </c>
      <c r="C118">
        <v>938.85789799999998</v>
      </c>
      <c r="D118">
        <v>0</v>
      </c>
      <c r="E118">
        <v>505.97920699999997</v>
      </c>
      <c r="F118">
        <v>921.11078899999995</v>
      </c>
      <c r="G118" t="s">
        <v>51</v>
      </c>
      <c r="H118">
        <v>41.01477525</v>
      </c>
      <c r="I118">
        <v>273.43183499999998</v>
      </c>
      <c r="J118" t="s">
        <v>51</v>
      </c>
      <c r="K118">
        <v>20.105135600000001</v>
      </c>
      <c r="L118">
        <v>201.051356</v>
      </c>
      <c r="M118" t="s">
        <v>49</v>
      </c>
      <c r="N118">
        <v>15.936621499999999</v>
      </c>
      <c r="O118">
        <v>318.73243000000002</v>
      </c>
      <c r="P118" t="s">
        <v>49</v>
      </c>
      <c r="Q118">
        <v>45.086010479999999</v>
      </c>
      <c r="R118">
        <v>322.04293200000001</v>
      </c>
      <c r="S118" t="s">
        <v>51</v>
      </c>
      <c r="T118">
        <v>18.400319759999999</v>
      </c>
      <c r="U118">
        <v>306.67199599999998</v>
      </c>
      <c r="V118" t="s">
        <v>51</v>
      </c>
      <c r="W118">
        <v>12.89762472</v>
      </c>
      <c r="X118">
        <v>214.96041199999999</v>
      </c>
    </row>
    <row r="119" spans="1:24" x14ac:dyDescent="0.3">
      <c r="A119">
        <v>118</v>
      </c>
      <c r="B119" t="s">
        <v>48</v>
      </c>
      <c r="C119">
        <v>938.85789799999998</v>
      </c>
      <c r="D119">
        <v>0</v>
      </c>
      <c r="E119">
        <v>505.97920699999997</v>
      </c>
      <c r="F119">
        <v>921.11078899999995</v>
      </c>
      <c r="G119" t="s">
        <v>50</v>
      </c>
      <c r="H119">
        <v>0</v>
      </c>
      <c r="I119">
        <v>273.43183499999998</v>
      </c>
      <c r="J119" t="s">
        <v>49</v>
      </c>
      <c r="K119">
        <v>28.147189839999999</v>
      </c>
      <c r="L119">
        <v>201.051356</v>
      </c>
      <c r="M119" t="s">
        <v>49</v>
      </c>
      <c r="N119">
        <v>22.311270100000002</v>
      </c>
      <c r="O119">
        <v>318.73243000000002</v>
      </c>
      <c r="P119" t="s">
        <v>51</v>
      </c>
      <c r="Q119">
        <v>0</v>
      </c>
      <c r="R119">
        <v>322.04293200000001</v>
      </c>
      <c r="S119" t="s">
        <v>50</v>
      </c>
      <c r="T119">
        <v>7</v>
      </c>
      <c r="U119">
        <v>299.67199599999998</v>
      </c>
      <c r="V119" t="s">
        <v>51</v>
      </c>
      <c r="W119">
        <v>8.5984164799999991</v>
      </c>
      <c r="X119">
        <v>214.96041199999999</v>
      </c>
    </row>
    <row r="120" spans="1:24" x14ac:dyDescent="0.3">
      <c r="A120">
        <v>119</v>
      </c>
      <c r="B120" t="s">
        <v>52</v>
      </c>
      <c r="C120">
        <v>0</v>
      </c>
      <c r="D120">
        <v>494.43586399999998</v>
      </c>
      <c r="E120">
        <v>0</v>
      </c>
      <c r="F120">
        <v>921.11078899999995</v>
      </c>
      <c r="G120" t="s">
        <v>49</v>
      </c>
      <c r="H120">
        <v>8.2029550499999999</v>
      </c>
      <c r="I120">
        <v>273.43183499999998</v>
      </c>
      <c r="J120" t="s">
        <v>50</v>
      </c>
      <c r="K120">
        <v>21</v>
      </c>
      <c r="L120">
        <v>180.051356</v>
      </c>
      <c r="M120" t="s">
        <v>51</v>
      </c>
      <c r="N120">
        <v>9.5619729000000007</v>
      </c>
      <c r="O120">
        <v>318.73243000000002</v>
      </c>
      <c r="P120" t="s">
        <v>51</v>
      </c>
      <c r="Q120">
        <v>48.3064398</v>
      </c>
      <c r="R120">
        <v>322.04293200000001</v>
      </c>
      <c r="S120" t="s">
        <v>51</v>
      </c>
      <c r="T120">
        <v>3.0667199599999999</v>
      </c>
      <c r="U120">
        <v>306.67199599999998</v>
      </c>
      <c r="V120" t="s">
        <v>50</v>
      </c>
      <c r="W120">
        <v>7</v>
      </c>
      <c r="X120">
        <v>207.96041199999999</v>
      </c>
    </row>
    <row r="121" spans="1:24" x14ac:dyDescent="0.3">
      <c r="A121">
        <v>120</v>
      </c>
      <c r="B121" t="s">
        <v>52</v>
      </c>
      <c r="C121">
        <v>938.85789799999998</v>
      </c>
      <c r="D121">
        <v>0</v>
      </c>
      <c r="E121">
        <v>0</v>
      </c>
      <c r="F121">
        <v>0</v>
      </c>
      <c r="G121" t="s">
        <v>51</v>
      </c>
      <c r="H121">
        <v>32.8118202</v>
      </c>
      <c r="I121">
        <v>273.43183499999998</v>
      </c>
      <c r="J121" t="s">
        <v>49</v>
      </c>
      <c r="K121">
        <v>20.105135600000001</v>
      </c>
      <c r="L121">
        <v>201.051356</v>
      </c>
      <c r="M121" t="s">
        <v>49</v>
      </c>
      <c r="N121">
        <v>22.311270100000002</v>
      </c>
      <c r="O121">
        <v>318.73243000000002</v>
      </c>
      <c r="P121" t="s">
        <v>49</v>
      </c>
      <c r="Q121">
        <v>3.22042932</v>
      </c>
      <c r="R121">
        <v>322.04293200000001</v>
      </c>
      <c r="S121" t="s">
        <v>51</v>
      </c>
      <c r="T121">
        <v>42.934079439999998</v>
      </c>
      <c r="U121">
        <v>306.67199599999998</v>
      </c>
      <c r="V121" t="s">
        <v>50</v>
      </c>
      <c r="W121">
        <v>21</v>
      </c>
      <c r="X121">
        <v>193.96041199999999</v>
      </c>
    </row>
    <row r="122" spans="1:24" x14ac:dyDescent="0.3">
      <c r="A122">
        <v>121</v>
      </c>
      <c r="B122" t="s">
        <v>52</v>
      </c>
      <c r="C122">
        <v>938.85789799999998</v>
      </c>
      <c r="D122">
        <v>494.43586399999998</v>
      </c>
      <c r="E122">
        <v>0</v>
      </c>
      <c r="F122">
        <v>921.11078899999995</v>
      </c>
      <c r="G122" t="s">
        <v>49</v>
      </c>
      <c r="H122">
        <v>35.546138550000002</v>
      </c>
      <c r="I122">
        <v>273.43183499999998</v>
      </c>
      <c r="J122" t="s">
        <v>51</v>
      </c>
      <c r="K122">
        <v>20.105135600000001</v>
      </c>
      <c r="L122">
        <v>201.051356</v>
      </c>
      <c r="M122" t="s">
        <v>51</v>
      </c>
      <c r="N122">
        <v>22.311270100000002</v>
      </c>
      <c r="O122">
        <v>318.73243000000002</v>
      </c>
      <c r="P122" t="s">
        <v>51</v>
      </c>
      <c r="Q122">
        <v>3.22042932</v>
      </c>
      <c r="R122">
        <v>322.04293200000001</v>
      </c>
      <c r="S122" t="s">
        <v>51</v>
      </c>
      <c r="T122">
        <v>42.934079439999998</v>
      </c>
      <c r="U122">
        <v>306.67199599999998</v>
      </c>
      <c r="V122" t="s">
        <v>51</v>
      </c>
      <c r="W122">
        <v>30.094457680000001</v>
      </c>
      <c r="X122">
        <v>214.96041199999999</v>
      </c>
    </row>
    <row r="123" spans="1:24" x14ac:dyDescent="0.3">
      <c r="A123">
        <v>122</v>
      </c>
      <c r="B123" t="s">
        <v>48</v>
      </c>
      <c r="C123">
        <v>0</v>
      </c>
      <c r="D123">
        <v>0</v>
      </c>
      <c r="E123">
        <v>0</v>
      </c>
      <c r="F123">
        <v>921.11078899999995</v>
      </c>
      <c r="G123" t="s">
        <v>51</v>
      </c>
      <c r="H123">
        <v>10.9372734</v>
      </c>
      <c r="I123">
        <v>273.43183499999998</v>
      </c>
      <c r="J123" t="s">
        <v>50</v>
      </c>
      <c r="K123">
        <v>14</v>
      </c>
      <c r="L123">
        <v>187.051356</v>
      </c>
      <c r="M123" t="s">
        <v>51</v>
      </c>
      <c r="N123">
        <v>9.5619729000000007</v>
      </c>
      <c r="O123">
        <v>318.73243000000002</v>
      </c>
      <c r="P123" t="s">
        <v>50</v>
      </c>
      <c r="Q123">
        <v>14</v>
      </c>
      <c r="R123">
        <v>308.04293200000001</v>
      </c>
      <c r="S123" t="s">
        <v>50</v>
      </c>
      <c r="T123">
        <v>7</v>
      </c>
      <c r="U123">
        <v>299.67199599999998</v>
      </c>
      <c r="V123" t="s">
        <v>50</v>
      </c>
      <c r="W123">
        <v>7</v>
      </c>
      <c r="X123">
        <v>207.96041199999999</v>
      </c>
    </row>
    <row r="124" spans="1:24" x14ac:dyDescent="0.3">
      <c r="A124">
        <v>123</v>
      </c>
      <c r="B124" t="s">
        <v>48</v>
      </c>
      <c r="C124">
        <v>0</v>
      </c>
      <c r="D124">
        <v>494.43586399999998</v>
      </c>
      <c r="E124">
        <v>505.97920699999997</v>
      </c>
      <c r="F124">
        <v>921.11078899999995</v>
      </c>
      <c r="G124" t="s">
        <v>49</v>
      </c>
      <c r="H124">
        <v>19.140228449999999</v>
      </c>
      <c r="I124">
        <v>273.43183499999998</v>
      </c>
      <c r="J124" t="s">
        <v>51</v>
      </c>
      <c r="K124">
        <v>8.0420542400000006</v>
      </c>
      <c r="L124">
        <v>201.051356</v>
      </c>
      <c r="M124" t="s">
        <v>51</v>
      </c>
      <c r="N124">
        <v>0</v>
      </c>
      <c r="O124">
        <v>318.73243000000002</v>
      </c>
      <c r="P124" t="s">
        <v>51</v>
      </c>
      <c r="Q124">
        <v>9.6612879599999992</v>
      </c>
      <c r="R124">
        <v>322.04293200000001</v>
      </c>
      <c r="S124" t="s">
        <v>49</v>
      </c>
      <c r="T124">
        <v>27.60047964</v>
      </c>
      <c r="U124">
        <v>306.67199599999998</v>
      </c>
      <c r="V124" t="s">
        <v>50</v>
      </c>
      <c r="W124">
        <v>14</v>
      </c>
      <c r="X124">
        <v>200.96041199999999</v>
      </c>
    </row>
    <row r="125" spans="1:24" x14ac:dyDescent="0.3">
      <c r="A125">
        <v>124</v>
      </c>
      <c r="B125" t="s">
        <v>48</v>
      </c>
      <c r="C125">
        <v>0</v>
      </c>
      <c r="D125">
        <v>494.43586399999998</v>
      </c>
      <c r="E125">
        <v>0</v>
      </c>
      <c r="F125">
        <v>921.11078899999995</v>
      </c>
      <c r="G125" t="s">
        <v>49</v>
      </c>
      <c r="H125">
        <v>16.4059101</v>
      </c>
      <c r="I125">
        <v>273.43183499999998</v>
      </c>
      <c r="J125" t="s">
        <v>49</v>
      </c>
      <c r="K125">
        <v>6.03154068</v>
      </c>
      <c r="L125">
        <v>201.051356</v>
      </c>
      <c r="M125" t="s">
        <v>51</v>
      </c>
      <c r="N125">
        <v>44.622540200000003</v>
      </c>
      <c r="O125">
        <v>318.73243000000002</v>
      </c>
      <c r="P125" t="s">
        <v>49</v>
      </c>
      <c r="Q125">
        <v>19.322575919999998</v>
      </c>
      <c r="R125">
        <v>322.04293200000001</v>
      </c>
      <c r="S125" t="s">
        <v>51</v>
      </c>
      <c r="T125">
        <v>36.800639519999997</v>
      </c>
      <c r="U125">
        <v>306.67199599999998</v>
      </c>
      <c r="V125" t="s">
        <v>49</v>
      </c>
      <c r="W125">
        <v>17.196832959999998</v>
      </c>
      <c r="X125">
        <v>214.96041199999999</v>
      </c>
    </row>
    <row r="126" spans="1:24" x14ac:dyDescent="0.3">
      <c r="A126">
        <v>125</v>
      </c>
      <c r="B126" t="s">
        <v>52</v>
      </c>
      <c r="C126">
        <v>0</v>
      </c>
      <c r="D126">
        <v>0</v>
      </c>
      <c r="E126">
        <v>505.97920699999997</v>
      </c>
      <c r="F126">
        <v>0</v>
      </c>
      <c r="G126" t="s">
        <v>51</v>
      </c>
      <c r="H126">
        <v>10.9372734</v>
      </c>
      <c r="I126">
        <v>273.43183499999998</v>
      </c>
      <c r="J126" t="s">
        <v>51</v>
      </c>
      <c r="K126">
        <v>4.0210271200000003</v>
      </c>
      <c r="L126">
        <v>201.051356</v>
      </c>
      <c r="M126" t="s">
        <v>49</v>
      </c>
      <c r="N126">
        <v>19.123945800000001</v>
      </c>
      <c r="O126">
        <v>318.73243000000002</v>
      </c>
      <c r="P126" t="s">
        <v>51</v>
      </c>
      <c r="Q126">
        <v>0</v>
      </c>
      <c r="R126">
        <v>322.04293200000001</v>
      </c>
      <c r="S126" t="s">
        <v>49</v>
      </c>
      <c r="T126">
        <v>36.800639519999997</v>
      </c>
      <c r="U126">
        <v>306.67199599999998</v>
      </c>
      <c r="V126" t="s">
        <v>49</v>
      </c>
      <c r="W126">
        <v>27.944853559999999</v>
      </c>
      <c r="X126">
        <v>214.96041199999999</v>
      </c>
    </row>
    <row r="127" spans="1:24" x14ac:dyDescent="0.3">
      <c r="A127">
        <v>126</v>
      </c>
      <c r="B127" t="s">
        <v>48</v>
      </c>
      <c r="C127">
        <v>938.85789799999998</v>
      </c>
      <c r="D127">
        <v>0</v>
      </c>
      <c r="E127">
        <v>505.97920699999997</v>
      </c>
      <c r="F127">
        <v>0</v>
      </c>
      <c r="G127" t="s">
        <v>51</v>
      </c>
      <c r="H127">
        <v>21.874546800000001</v>
      </c>
      <c r="I127">
        <v>273.43183499999998</v>
      </c>
      <c r="J127" t="s">
        <v>51</v>
      </c>
      <c r="K127">
        <v>12.06308136</v>
      </c>
      <c r="L127">
        <v>201.051356</v>
      </c>
      <c r="M127" t="s">
        <v>51</v>
      </c>
      <c r="N127">
        <v>25.498594400000002</v>
      </c>
      <c r="O127">
        <v>318.73243000000002</v>
      </c>
      <c r="P127" t="s">
        <v>51</v>
      </c>
      <c r="Q127">
        <v>25.76343456</v>
      </c>
      <c r="R127">
        <v>322.04293200000001</v>
      </c>
      <c r="S127" t="s">
        <v>49</v>
      </c>
      <c r="T127">
        <v>3.0667199599999999</v>
      </c>
      <c r="U127">
        <v>306.67199599999998</v>
      </c>
      <c r="V127" t="s">
        <v>51</v>
      </c>
      <c r="W127">
        <v>4.2992082399999996</v>
      </c>
      <c r="X127">
        <v>214.96041199999999</v>
      </c>
    </row>
    <row r="128" spans="1:24" x14ac:dyDescent="0.3">
      <c r="A128">
        <v>127</v>
      </c>
      <c r="B128" t="s">
        <v>48</v>
      </c>
      <c r="C128">
        <v>0</v>
      </c>
      <c r="D128">
        <v>0</v>
      </c>
      <c r="E128">
        <v>505.97920699999997</v>
      </c>
      <c r="F128">
        <v>0</v>
      </c>
      <c r="G128" t="s">
        <v>51</v>
      </c>
      <c r="H128">
        <v>16.4059101</v>
      </c>
      <c r="I128">
        <v>273.43183499999998</v>
      </c>
      <c r="J128" t="s">
        <v>51</v>
      </c>
      <c r="K128">
        <v>28.147189839999999</v>
      </c>
      <c r="L128">
        <v>201.051356</v>
      </c>
      <c r="M128" t="s">
        <v>51</v>
      </c>
      <c r="N128">
        <v>12.749297200000001</v>
      </c>
      <c r="O128">
        <v>318.73243000000002</v>
      </c>
      <c r="P128" t="s">
        <v>51</v>
      </c>
      <c r="Q128">
        <v>22.543005239999999</v>
      </c>
      <c r="R128">
        <v>322.04293200000001</v>
      </c>
      <c r="S128" t="s">
        <v>51</v>
      </c>
      <c r="T128">
        <v>36.800639519999997</v>
      </c>
      <c r="U128">
        <v>306.67199599999998</v>
      </c>
      <c r="V128" t="s">
        <v>51</v>
      </c>
      <c r="W128">
        <v>27.944853559999999</v>
      </c>
      <c r="X128">
        <v>214.96041199999999</v>
      </c>
    </row>
    <row r="129" spans="1:24" x14ac:dyDescent="0.3">
      <c r="A129">
        <v>128</v>
      </c>
      <c r="B129" t="s">
        <v>52</v>
      </c>
      <c r="C129">
        <v>938.85789799999998</v>
      </c>
      <c r="D129">
        <v>494.43586399999998</v>
      </c>
      <c r="E129">
        <v>505.97920699999997</v>
      </c>
      <c r="F129">
        <v>921.11078899999995</v>
      </c>
      <c r="G129" t="s">
        <v>49</v>
      </c>
      <c r="H129">
        <v>27.343183499999999</v>
      </c>
      <c r="I129">
        <v>273.43183499999998</v>
      </c>
      <c r="J129" t="s">
        <v>51</v>
      </c>
      <c r="K129">
        <v>22.11564916</v>
      </c>
      <c r="L129">
        <v>201.051356</v>
      </c>
      <c r="M129" t="s">
        <v>49</v>
      </c>
      <c r="N129">
        <v>22.311270100000002</v>
      </c>
      <c r="O129">
        <v>318.73243000000002</v>
      </c>
      <c r="P129" t="s">
        <v>51</v>
      </c>
      <c r="Q129">
        <v>6.4408586400000001</v>
      </c>
      <c r="R129">
        <v>322.04293200000001</v>
      </c>
      <c r="S129" t="s">
        <v>51</v>
      </c>
      <c r="T129">
        <v>21.467039719999999</v>
      </c>
      <c r="U129">
        <v>306.67199599999998</v>
      </c>
      <c r="V129" t="s">
        <v>51</v>
      </c>
      <c r="W129">
        <v>19.346437080000001</v>
      </c>
      <c r="X129">
        <v>214.96041199999999</v>
      </c>
    </row>
    <row r="130" spans="1:24" x14ac:dyDescent="0.3">
      <c r="A130">
        <v>129</v>
      </c>
      <c r="B130" t="s">
        <v>52</v>
      </c>
      <c r="C130">
        <v>0</v>
      </c>
      <c r="D130">
        <v>0</v>
      </c>
      <c r="E130">
        <v>505.97920699999997</v>
      </c>
      <c r="F130">
        <v>0</v>
      </c>
      <c r="G130" t="s">
        <v>50</v>
      </c>
      <c r="H130">
        <v>21</v>
      </c>
      <c r="I130">
        <v>252.43183500000001</v>
      </c>
      <c r="J130" t="s">
        <v>51</v>
      </c>
      <c r="K130">
        <v>14.07359492</v>
      </c>
      <c r="L130">
        <v>201.051356</v>
      </c>
      <c r="M130" t="s">
        <v>49</v>
      </c>
      <c r="N130">
        <v>9.5619729000000007</v>
      </c>
      <c r="O130">
        <v>318.73243000000002</v>
      </c>
      <c r="P130" t="s">
        <v>50</v>
      </c>
      <c r="Q130">
        <v>21</v>
      </c>
      <c r="R130">
        <v>301.04293200000001</v>
      </c>
      <c r="S130" t="s">
        <v>49</v>
      </c>
      <c r="T130">
        <v>9.2001598799999993</v>
      </c>
      <c r="U130">
        <v>306.67199599999998</v>
      </c>
      <c r="V130" t="s">
        <v>51</v>
      </c>
      <c r="W130">
        <v>19.346437080000001</v>
      </c>
      <c r="X130">
        <v>214.96041199999999</v>
      </c>
    </row>
    <row r="131" spans="1:24" x14ac:dyDescent="0.3">
      <c r="A131">
        <v>130</v>
      </c>
      <c r="B131" t="s">
        <v>52</v>
      </c>
      <c r="C131">
        <v>938.85789799999998</v>
      </c>
      <c r="D131">
        <v>494.43586399999998</v>
      </c>
      <c r="E131">
        <v>0</v>
      </c>
      <c r="F131">
        <v>921.11078899999995</v>
      </c>
      <c r="G131" t="s">
        <v>51</v>
      </c>
      <c r="H131">
        <v>19.140228449999999</v>
      </c>
      <c r="I131">
        <v>273.43183499999998</v>
      </c>
      <c r="J131" t="s">
        <v>50</v>
      </c>
      <c r="K131">
        <v>14</v>
      </c>
      <c r="L131">
        <v>187.051356</v>
      </c>
      <c r="M131" t="s">
        <v>50</v>
      </c>
      <c r="N131">
        <v>35</v>
      </c>
      <c r="O131">
        <v>283.73243000000002</v>
      </c>
      <c r="P131" t="s">
        <v>50</v>
      </c>
      <c r="Q131">
        <v>7</v>
      </c>
      <c r="R131">
        <v>315.04293200000001</v>
      </c>
      <c r="S131" t="s">
        <v>50</v>
      </c>
      <c r="T131">
        <v>21</v>
      </c>
      <c r="U131">
        <v>285.67199599999998</v>
      </c>
      <c r="V131" t="s">
        <v>51</v>
      </c>
      <c r="W131">
        <v>21.496041200000001</v>
      </c>
      <c r="X131">
        <v>214.96041199999999</v>
      </c>
    </row>
    <row r="132" spans="1:24" x14ac:dyDescent="0.3">
      <c r="A132">
        <v>131</v>
      </c>
      <c r="B132" t="s">
        <v>48</v>
      </c>
      <c r="C132">
        <v>0</v>
      </c>
      <c r="D132">
        <v>0</v>
      </c>
      <c r="E132">
        <v>0</v>
      </c>
      <c r="F132">
        <v>921.11078899999995</v>
      </c>
      <c r="G132" t="s">
        <v>51</v>
      </c>
      <c r="H132">
        <v>21.874546800000001</v>
      </c>
      <c r="I132">
        <v>273.43183499999998</v>
      </c>
      <c r="J132" t="s">
        <v>51</v>
      </c>
      <c r="K132">
        <v>4.0210271200000003</v>
      </c>
      <c r="L132">
        <v>201.051356</v>
      </c>
      <c r="M132" t="s">
        <v>50</v>
      </c>
      <c r="N132">
        <v>7</v>
      </c>
      <c r="O132">
        <v>311.73243000000002</v>
      </c>
      <c r="P132" t="s">
        <v>50</v>
      </c>
      <c r="Q132">
        <v>7</v>
      </c>
      <c r="R132">
        <v>315.04293200000001</v>
      </c>
      <c r="S132" t="s">
        <v>51</v>
      </c>
      <c r="T132">
        <v>18.400319759999999</v>
      </c>
      <c r="U132">
        <v>306.67199599999998</v>
      </c>
      <c r="V132" t="s">
        <v>51</v>
      </c>
      <c r="W132">
        <v>17.196832959999998</v>
      </c>
      <c r="X132">
        <v>214.96041199999999</v>
      </c>
    </row>
    <row r="133" spans="1:24" x14ac:dyDescent="0.3">
      <c r="A133">
        <v>132</v>
      </c>
      <c r="B133" t="s">
        <v>52</v>
      </c>
      <c r="C133">
        <v>0</v>
      </c>
      <c r="D133">
        <v>0</v>
      </c>
      <c r="E133">
        <v>0</v>
      </c>
      <c r="F133">
        <v>921.11078899999995</v>
      </c>
      <c r="G133" t="s">
        <v>51</v>
      </c>
      <c r="H133">
        <v>0</v>
      </c>
      <c r="I133">
        <v>273.43183499999998</v>
      </c>
      <c r="J133" t="s">
        <v>50</v>
      </c>
      <c r="K133">
        <v>21</v>
      </c>
      <c r="L133">
        <v>180.051356</v>
      </c>
      <c r="M133" t="s">
        <v>51</v>
      </c>
      <c r="N133">
        <v>15.936621499999999</v>
      </c>
      <c r="O133">
        <v>318.73243000000002</v>
      </c>
      <c r="P133" t="s">
        <v>50</v>
      </c>
      <c r="Q133">
        <v>0</v>
      </c>
      <c r="R133">
        <v>322.04293200000001</v>
      </c>
      <c r="S133" t="s">
        <v>51</v>
      </c>
      <c r="T133">
        <v>36.800639519999997</v>
      </c>
      <c r="U133">
        <v>306.67199599999998</v>
      </c>
      <c r="V133" t="s">
        <v>49</v>
      </c>
      <c r="W133">
        <v>6.4488123599999998</v>
      </c>
      <c r="X133">
        <v>214.96041199999999</v>
      </c>
    </row>
    <row r="134" spans="1:24" x14ac:dyDescent="0.3">
      <c r="A134">
        <v>133</v>
      </c>
      <c r="B134" t="s">
        <v>52</v>
      </c>
      <c r="C134">
        <v>0</v>
      </c>
      <c r="D134">
        <v>0</v>
      </c>
      <c r="E134">
        <v>505.97920699999997</v>
      </c>
      <c r="F134">
        <v>0</v>
      </c>
      <c r="G134" t="s">
        <v>51</v>
      </c>
      <c r="H134">
        <v>27.343183499999999</v>
      </c>
      <c r="I134">
        <v>273.43183499999998</v>
      </c>
      <c r="J134" t="s">
        <v>51</v>
      </c>
      <c r="K134">
        <v>10.0525678</v>
      </c>
      <c r="L134">
        <v>201.051356</v>
      </c>
      <c r="M134" t="s">
        <v>51</v>
      </c>
      <c r="N134">
        <v>22.311270100000002</v>
      </c>
      <c r="O134">
        <v>318.73243000000002</v>
      </c>
      <c r="P134" t="s">
        <v>51</v>
      </c>
      <c r="Q134">
        <v>22.543005239999999</v>
      </c>
      <c r="R134">
        <v>322.04293200000001</v>
      </c>
      <c r="S134" t="s">
        <v>51</v>
      </c>
      <c r="T134">
        <v>46.000799399999998</v>
      </c>
      <c r="U134">
        <v>306.67199599999998</v>
      </c>
      <c r="V134" t="s">
        <v>50</v>
      </c>
      <c r="W134">
        <v>14</v>
      </c>
      <c r="X134">
        <v>200.96041199999999</v>
      </c>
    </row>
    <row r="135" spans="1:24" x14ac:dyDescent="0.3">
      <c r="A135">
        <v>134</v>
      </c>
      <c r="B135" t="s">
        <v>52</v>
      </c>
      <c r="C135">
        <v>938.85789799999998</v>
      </c>
      <c r="D135">
        <v>494.43586399999998</v>
      </c>
      <c r="E135">
        <v>0</v>
      </c>
      <c r="F135">
        <v>0</v>
      </c>
      <c r="G135" t="s">
        <v>51</v>
      </c>
      <c r="H135">
        <v>21.874546800000001</v>
      </c>
      <c r="I135">
        <v>273.43183499999998</v>
      </c>
      <c r="J135" t="s">
        <v>49</v>
      </c>
      <c r="K135">
        <v>24.12616272</v>
      </c>
      <c r="L135">
        <v>201.051356</v>
      </c>
      <c r="M135" t="s">
        <v>49</v>
      </c>
      <c r="N135">
        <v>28.685918699999998</v>
      </c>
      <c r="O135">
        <v>318.73243000000002</v>
      </c>
      <c r="P135" t="s">
        <v>49</v>
      </c>
      <c r="Q135">
        <v>48.3064398</v>
      </c>
      <c r="R135">
        <v>322.04293200000001</v>
      </c>
      <c r="S135" t="s">
        <v>51</v>
      </c>
      <c r="T135">
        <v>39.867359479999998</v>
      </c>
      <c r="U135">
        <v>306.67199599999998</v>
      </c>
      <c r="V135" t="s">
        <v>51</v>
      </c>
      <c r="W135">
        <v>19.346437080000001</v>
      </c>
      <c r="X135">
        <v>214.96041199999999</v>
      </c>
    </row>
    <row r="136" spans="1:24" x14ac:dyDescent="0.3">
      <c r="A136">
        <v>135</v>
      </c>
      <c r="B136" t="s">
        <v>48</v>
      </c>
      <c r="C136">
        <v>938.85789799999998</v>
      </c>
      <c r="D136">
        <v>0</v>
      </c>
      <c r="E136">
        <v>0</v>
      </c>
      <c r="F136">
        <v>921.11078899999995</v>
      </c>
      <c r="G136" t="s">
        <v>49</v>
      </c>
      <c r="H136">
        <v>5.4686367000000002</v>
      </c>
      <c r="I136">
        <v>273.43183499999998</v>
      </c>
      <c r="J136" t="s">
        <v>51</v>
      </c>
      <c r="K136">
        <v>18.094622040000001</v>
      </c>
      <c r="L136">
        <v>201.051356</v>
      </c>
      <c r="M136" t="s">
        <v>51</v>
      </c>
      <c r="N136">
        <v>12.749297200000001</v>
      </c>
      <c r="O136">
        <v>318.73243000000002</v>
      </c>
      <c r="P136" t="s">
        <v>50</v>
      </c>
      <c r="Q136">
        <v>14</v>
      </c>
      <c r="R136">
        <v>308.04293200000001</v>
      </c>
      <c r="S136" t="s">
        <v>49</v>
      </c>
      <c r="T136">
        <v>15.3335998</v>
      </c>
      <c r="U136">
        <v>306.67199599999998</v>
      </c>
      <c r="V136" t="s">
        <v>51</v>
      </c>
      <c r="W136">
        <v>0</v>
      </c>
      <c r="X136">
        <v>214.96041199999999</v>
      </c>
    </row>
    <row r="137" spans="1:24" x14ac:dyDescent="0.3">
      <c r="A137">
        <v>136</v>
      </c>
      <c r="B137" t="s">
        <v>52</v>
      </c>
      <c r="C137">
        <v>0</v>
      </c>
      <c r="D137">
        <v>0</v>
      </c>
      <c r="E137">
        <v>505.97920699999997</v>
      </c>
      <c r="F137">
        <v>921.11078899999995</v>
      </c>
      <c r="G137" t="s">
        <v>50</v>
      </c>
      <c r="H137">
        <v>7</v>
      </c>
      <c r="I137">
        <v>266.43183499999998</v>
      </c>
      <c r="J137" t="s">
        <v>51</v>
      </c>
      <c r="K137">
        <v>10.0525678</v>
      </c>
      <c r="L137">
        <v>201.051356</v>
      </c>
      <c r="M137" t="s">
        <v>51</v>
      </c>
      <c r="N137">
        <v>31.873242999999999</v>
      </c>
      <c r="O137">
        <v>318.73243000000002</v>
      </c>
      <c r="P137" t="s">
        <v>51</v>
      </c>
      <c r="Q137">
        <v>25.76343456</v>
      </c>
      <c r="R137">
        <v>322.04293200000001</v>
      </c>
      <c r="S137" t="s">
        <v>50</v>
      </c>
      <c r="T137">
        <v>21</v>
      </c>
      <c r="U137">
        <v>285.67199599999998</v>
      </c>
      <c r="V137" t="s">
        <v>49</v>
      </c>
      <c r="W137">
        <v>17.196832959999998</v>
      </c>
      <c r="X137">
        <v>214.96041199999999</v>
      </c>
    </row>
    <row r="138" spans="1:24" x14ac:dyDescent="0.3">
      <c r="A138">
        <v>137</v>
      </c>
      <c r="B138" t="s">
        <v>52</v>
      </c>
      <c r="C138">
        <v>0</v>
      </c>
      <c r="D138">
        <v>494.43586399999998</v>
      </c>
      <c r="E138">
        <v>0</v>
      </c>
      <c r="F138">
        <v>921.11078899999995</v>
      </c>
      <c r="G138" t="s">
        <v>51</v>
      </c>
      <c r="H138">
        <v>27.343183499999999</v>
      </c>
      <c r="I138">
        <v>273.43183499999998</v>
      </c>
      <c r="J138" t="s">
        <v>51</v>
      </c>
      <c r="K138">
        <v>30.157703399999999</v>
      </c>
      <c r="L138">
        <v>201.051356</v>
      </c>
      <c r="M138" t="s">
        <v>51</v>
      </c>
      <c r="N138">
        <v>41.435215900000003</v>
      </c>
      <c r="O138">
        <v>318.73243000000002</v>
      </c>
      <c r="P138" t="s">
        <v>49</v>
      </c>
      <c r="Q138">
        <v>9.6612879599999992</v>
      </c>
      <c r="R138">
        <v>322.04293200000001</v>
      </c>
      <c r="S138" t="s">
        <v>50</v>
      </c>
      <c r="T138">
        <v>0</v>
      </c>
      <c r="U138">
        <v>306.67199599999998</v>
      </c>
      <c r="V138" t="s">
        <v>51</v>
      </c>
      <c r="W138">
        <v>25.795249439999999</v>
      </c>
      <c r="X138">
        <v>214.96041199999999</v>
      </c>
    </row>
    <row r="139" spans="1:24" x14ac:dyDescent="0.3">
      <c r="A139">
        <v>138</v>
      </c>
      <c r="B139" t="s">
        <v>48</v>
      </c>
      <c r="C139">
        <v>0</v>
      </c>
      <c r="D139">
        <v>0</v>
      </c>
      <c r="E139">
        <v>505.97920699999997</v>
      </c>
      <c r="F139">
        <v>921.11078899999995</v>
      </c>
      <c r="G139" t="s">
        <v>49</v>
      </c>
      <c r="H139">
        <v>2.7343183500000001</v>
      </c>
      <c r="I139">
        <v>273.43183499999998</v>
      </c>
      <c r="J139" t="s">
        <v>51</v>
      </c>
      <c r="K139">
        <v>2.0105135600000001</v>
      </c>
      <c r="L139">
        <v>201.051356</v>
      </c>
      <c r="M139" t="s">
        <v>51</v>
      </c>
      <c r="N139">
        <v>15.936621499999999</v>
      </c>
      <c r="O139">
        <v>318.73243000000002</v>
      </c>
      <c r="P139" t="s">
        <v>49</v>
      </c>
      <c r="Q139">
        <v>48.3064398</v>
      </c>
      <c r="R139">
        <v>322.04293200000001</v>
      </c>
      <c r="S139" t="s">
        <v>51</v>
      </c>
      <c r="T139">
        <v>39.867359479999998</v>
      </c>
      <c r="U139">
        <v>306.67199599999998</v>
      </c>
      <c r="V139" t="s">
        <v>49</v>
      </c>
      <c r="W139">
        <v>30.094457680000001</v>
      </c>
      <c r="X139">
        <v>214.96041199999999</v>
      </c>
    </row>
    <row r="140" spans="1:24" x14ac:dyDescent="0.3">
      <c r="A140">
        <v>139</v>
      </c>
      <c r="B140" t="s">
        <v>52</v>
      </c>
      <c r="C140">
        <v>938.85789799999998</v>
      </c>
      <c r="D140">
        <v>494.43586399999998</v>
      </c>
      <c r="E140">
        <v>505.97920699999997</v>
      </c>
      <c r="F140">
        <v>921.11078899999995</v>
      </c>
      <c r="G140" t="s">
        <v>49</v>
      </c>
      <c r="H140">
        <v>32.8118202</v>
      </c>
      <c r="I140">
        <v>273.43183499999998</v>
      </c>
      <c r="J140" t="s">
        <v>49</v>
      </c>
      <c r="K140">
        <v>24.12616272</v>
      </c>
      <c r="L140">
        <v>201.051356</v>
      </c>
      <c r="M140" t="s">
        <v>51</v>
      </c>
      <c r="N140">
        <v>15.936621499999999</v>
      </c>
      <c r="O140">
        <v>318.73243000000002</v>
      </c>
      <c r="P140" t="s">
        <v>51</v>
      </c>
      <c r="Q140">
        <v>38.645151839999997</v>
      </c>
      <c r="R140">
        <v>322.04293200000001</v>
      </c>
      <c r="S140" t="s">
        <v>50</v>
      </c>
      <c r="T140">
        <v>21</v>
      </c>
      <c r="U140">
        <v>285.67199599999998</v>
      </c>
      <c r="V140" t="s">
        <v>51</v>
      </c>
      <c r="W140">
        <v>6.4488123599999998</v>
      </c>
      <c r="X140">
        <v>214.96041199999999</v>
      </c>
    </row>
    <row r="141" spans="1:24" x14ac:dyDescent="0.3">
      <c r="A141">
        <v>140</v>
      </c>
      <c r="B141" t="s">
        <v>52</v>
      </c>
      <c r="C141">
        <v>0</v>
      </c>
      <c r="D141">
        <v>494.43586399999998</v>
      </c>
      <c r="E141">
        <v>505.97920699999997</v>
      </c>
      <c r="F141">
        <v>921.11078899999995</v>
      </c>
      <c r="G141" t="s">
        <v>51</v>
      </c>
      <c r="H141">
        <v>41.01477525</v>
      </c>
      <c r="I141">
        <v>273.43183499999998</v>
      </c>
      <c r="J141" t="s">
        <v>49</v>
      </c>
      <c r="K141">
        <v>22.11564916</v>
      </c>
      <c r="L141">
        <v>201.051356</v>
      </c>
      <c r="M141" t="s">
        <v>50</v>
      </c>
      <c r="N141">
        <v>0</v>
      </c>
      <c r="O141">
        <v>318.73243000000002</v>
      </c>
      <c r="P141" t="s">
        <v>50</v>
      </c>
      <c r="Q141">
        <v>35</v>
      </c>
      <c r="R141">
        <v>287.04293200000001</v>
      </c>
      <c r="S141" t="s">
        <v>51</v>
      </c>
      <c r="T141">
        <v>33.733919559999997</v>
      </c>
      <c r="U141">
        <v>306.67199599999998</v>
      </c>
      <c r="V141" t="s">
        <v>51</v>
      </c>
      <c r="W141">
        <v>8.5984164799999991</v>
      </c>
      <c r="X141">
        <v>214.96041199999999</v>
      </c>
    </row>
    <row r="142" spans="1:24" x14ac:dyDescent="0.3">
      <c r="A142">
        <v>141</v>
      </c>
      <c r="B142" t="s">
        <v>52</v>
      </c>
      <c r="C142">
        <v>0</v>
      </c>
      <c r="D142">
        <v>494.43586399999998</v>
      </c>
      <c r="E142">
        <v>0</v>
      </c>
      <c r="F142">
        <v>921.11078899999995</v>
      </c>
      <c r="G142" t="s">
        <v>50</v>
      </c>
      <c r="H142">
        <v>14</v>
      </c>
      <c r="I142">
        <v>259.43183499999998</v>
      </c>
      <c r="J142" t="s">
        <v>49</v>
      </c>
      <c r="K142">
        <v>28.147189839999999</v>
      </c>
      <c r="L142">
        <v>201.051356</v>
      </c>
      <c r="M142" t="s">
        <v>51</v>
      </c>
      <c r="N142">
        <v>41.435215900000003</v>
      </c>
      <c r="O142">
        <v>318.73243000000002</v>
      </c>
      <c r="P142" t="s">
        <v>50</v>
      </c>
      <c r="Q142">
        <v>7</v>
      </c>
      <c r="R142">
        <v>315.04293200000001</v>
      </c>
      <c r="S142" t="s">
        <v>50</v>
      </c>
      <c r="T142">
        <v>7</v>
      </c>
      <c r="U142">
        <v>299.67199599999998</v>
      </c>
      <c r="V142" t="s">
        <v>51</v>
      </c>
      <c r="W142">
        <v>30.094457680000001</v>
      </c>
      <c r="X142">
        <v>214.96041199999999</v>
      </c>
    </row>
    <row r="143" spans="1:24" x14ac:dyDescent="0.3">
      <c r="A143">
        <v>142</v>
      </c>
      <c r="B143" t="s">
        <v>52</v>
      </c>
      <c r="C143">
        <v>938.85789799999998</v>
      </c>
      <c r="D143">
        <v>494.43586399999998</v>
      </c>
      <c r="E143">
        <v>0</v>
      </c>
      <c r="F143">
        <v>921.11078899999995</v>
      </c>
      <c r="G143" t="s">
        <v>51</v>
      </c>
      <c r="H143">
        <v>38.280456899999997</v>
      </c>
      <c r="I143">
        <v>273.43183499999998</v>
      </c>
      <c r="J143" t="s">
        <v>51</v>
      </c>
      <c r="K143">
        <v>16.084108480000001</v>
      </c>
      <c r="L143">
        <v>201.051356</v>
      </c>
      <c r="M143" t="s">
        <v>50</v>
      </c>
      <c r="N143">
        <v>28</v>
      </c>
      <c r="O143">
        <v>290.73243000000002</v>
      </c>
      <c r="P143" t="s">
        <v>50</v>
      </c>
      <c r="Q143">
        <v>14</v>
      </c>
      <c r="R143">
        <v>308.04293200000001</v>
      </c>
      <c r="S143" t="s">
        <v>49</v>
      </c>
      <c r="T143">
        <v>42.934079439999998</v>
      </c>
      <c r="U143">
        <v>306.67199599999998</v>
      </c>
      <c r="V143" t="s">
        <v>49</v>
      </c>
      <c r="W143">
        <v>15.047228840000001</v>
      </c>
      <c r="X143">
        <v>214.96041199999999</v>
      </c>
    </row>
    <row r="144" spans="1:24" x14ac:dyDescent="0.3">
      <c r="A144">
        <v>143</v>
      </c>
      <c r="B144" t="s">
        <v>48</v>
      </c>
      <c r="C144">
        <v>938.85789799999998</v>
      </c>
      <c r="D144">
        <v>0</v>
      </c>
      <c r="E144">
        <v>505.97920699999997</v>
      </c>
      <c r="F144">
        <v>0</v>
      </c>
      <c r="G144" t="s">
        <v>51</v>
      </c>
      <c r="H144">
        <v>41.01477525</v>
      </c>
      <c r="I144">
        <v>273.43183499999998</v>
      </c>
      <c r="J144" t="s">
        <v>51</v>
      </c>
      <c r="K144">
        <v>24.12616272</v>
      </c>
      <c r="L144">
        <v>201.051356</v>
      </c>
      <c r="M144" t="s">
        <v>50</v>
      </c>
      <c r="N144">
        <v>14</v>
      </c>
      <c r="O144">
        <v>304.73243000000002</v>
      </c>
      <c r="P144" t="s">
        <v>49</v>
      </c>
      <c r="Q144">
        <v>25.76343456</v>
      </c>
      <c r="R144">
        <v>322.04293200000001</v>
      </c>
      <c r="S144" t="s">
        <v>50</v>
      </c>
      <c r="T144">
        <v>21</v>
      </c>
      <c r="U144">
        <v>285.67199599999998</v>
      </c>
      <c r="V144" t="s">
        <v>49</v>
      </c>
      <c r="W144">
        <v>21.496041200000001</v>
      </c>
      <c r="X144">
        <v>214.96041199999999</v>
      </c>
    </row>
    <row r="145" spans="1:24" x14ac:dyDescent="0.3">
      <c r="A145">
        <v>144</v>
      </c>
      <c r="B145" t="s">
        <v>48</v>
      </c>
      <c r="C145">
        <v>938.85789799999998</v>
      </c>
      <c r="D145">
        <v>494.43586399999998</v>
      </c>
      <c r="E145">
        <v>505.97920699999997</v>
      </c>
      <c r="F145">
        <v>0</v>
      </c>
      <c r="G145" t="s">
        <v>51</v>
      </c>
      <c r="H145">
        <v>24.60886515</v>
      </c>
      <c r="I145">
        <v>273.43183499999998</v>
      </c>
      <c r="J145" t="s">
        <v>49</v>
      </c>
      <c r="K145">
        <v>22.11564916</v>
      </c>
      <c r="L145">
        <v>201.051356</v>
      </c>
      <c r="M145" t="s">
        <v>49</v>
      </c>
      <c r="N145">
        <v>19.123945800000001</v>
      </c>
      <c r="O145">
        <v>318.73243000000002</v>
      </c>
      <c r="P145" t="s">
        <v>51</v>
      </c>
      <c r="Q145">
        <v>45.086010479999999</v>
      </c>
      <c r="R145">
        <v>322.04293200000001</v>
      </c>
      <c r="S145" t="s">
        <v>49</v>
      </c>
      <c r="T145">
        <v>42.934079439999998</v>
      </c>
      <c r="U145">
        <v>306.67199599999998</v>
      </c>
      <c r="V145" t="s">
        <v>49</v>
      </c>
      <c r="W145">
        <v>23.64564532</v>
      </c>
      <c r="X145">
        <v>214.96041199999999</v>
      </c>
    </row>
    <row r="146" spans="1:24" x14ac:dyDescent="0.3">
      <c r="A146">
        <v>145</v>
      </c>
      <c r="B146" t="s">
        <v>48</v>
      </c>
      <c r="C146">
        <v>0</v>
      </c>
      <c r="D146">
        <v>494.43586399999998</v>
      </c>
      <c r="E146">
        <v>505.97920699999997</v>
      </c>
      <c r="F146">
        <v>0</v>
      </c>
      <c r="G146" t="s">
        <v>50</v>
      </c>
      <c r="H146">
        <v>0</v>
      </c>
      <c r="I146">
        <v>273.43183499999998</v>
      </c>
      <c r="J146" t="s">
        <v>50</v>
      </c>
      <c r="K146">
        <v>21</v>
      </c>
      <c r="L146">
        <v>180.051356</v>
      </c>
      <c r="M146" t="s">
        <v>49</v>
      </c>
      <c r="N146">
        <v>19.123945800000001</v>
      </c>
      <c r="O146">
        <v>318.73243000000002</v>
      </c>
      <c r="P146" t="s">
        <v>51</v>
      </c>
      <c r="Q146">
        <v>41.865581159999998</v>
      </c>
      <c r="R146">
        <v>322.04293200000001</v>
      </c>
      <c r="S146" t="s">
        <v>49</v>
      </c>
      <c r="T146">
        <v>3.0667199599999999</v>
      </c>
      <c r="U146">
        <v>306.67199599999998</v>
      </c>
      <c r="V146" t="s">
        <v>51</v>
      </c>
      <c r="W146">
        <v>30.094457680000001</v>
      </c>
      <c r="X146">
        <v>214.96041199999999</v>
      </c>
    </row>
    <row r="147" spans="1:24" x14ac:dyDescent="0.3">
      <c r="A147">
        <v>146</v>
      </c>
      <c r="B147" t="s">
        <v>52</v>
      </c>
      <c r="C147">
        <v>0</v>
      </c>
      <c r="D147">
        <v>494.43586399999998</v>
      </c>
      <c r="E147">
        <v>0</v>
      </c>
      <c r="F147">
        <v>0</v>
      </c>
      <c r="G147" t="s">
        <v>50</v>
      </c>
      <c r="H147">
        <v>14</v>
      </c>
      <c r="I147">
        <v>259.43183499999998</v>
      </c>
      <c r="J147" t="s">
        <v>50</v>
      </c>
      <c r="K147">
        <v>14</v>
      </c>
      <c r="L147">
        <v>187.051356</v>
      </c>
      <c r="M147" t="s">
        <v>51</v>
      </c>
      <c r="N147">
        <v>15.936621499999999</v>
      </c>
      <c r="O147">
        <v>318.73243000000002</v>
      </c>
      <c r="P147" t="s">
        <v>50</v>
      </c>
      <c r="Q147">
        <v>35</v>
      </c>
      <c r="R147">
        <v>287.04293200000001</v>
      </c>
      <c r="S147" t="s">
        <v>49</v>
      </c>
      <c r="T147">
        <v>24.533759679999999</v>
      </c>
      <c r="U147">
        <v>306.67199599999998</v>
      </c>
      <c r="V147" t="s">
        <v>51</v>
      </c>
      <c r="W147">
        <v>27.944853559999999</v>
      </c>
      <c r="X147">
        <v>214.96041199999999</v>
      </c>
    </row>
    <row r="148" spans="1:24" x14ac:dyDescent="0.3">
      <c r="A148">
        <v>147</v>
      </c>
      <c r="B148" t="s">
        <v>52</v>
      </c>
      <c r="C148">
        <v>938.85789799999998</v>
      </c>
      <c r="D148">
        <v>494.43586399999998</v>
      </c>
      <c r="E148">
        <v>0</v>
      </c>
      <c r="F148">
        <v>0</v>
      </c>
      <c r="G148" t="s">
        <v>50</v>
      </c>
      <c r="H148">
        <v>14</v>
      </c>
      <c r="I148">
        <v>259.43183499999998</v>
      </c>
      <c r="J148" t="s">
        <v>49</v>
      </c>
      <c r="K148">
        <v>24.12616272</v>
      </c>
      <c r="L148">
        <v>201.051356</v>
      </c>
      <c r="M148" t="s">
        <v>51</v>
      </c>
      <c r="N148">
        <v>44.622540200000003</v>
      </c>
      <c r="O148">
        <v>318.73243000000002</v>
      </c>
      <c r="P148" t="s">
        <v>51</v>
      </c>
      <c r="Q148">
        <v>45.086010479999999</v>
      </c>
      <c r="R148">
        <v>322.04293200000001</v>
      </c>
      <c r="S148" t="s">
        <v>50</v>
      </c>
      <c r="T148">
        <v>7</v>
      </c>
      <c r="U148">
        <v>299.67199599999998</v>
      </c>
      <c r="V148" t="s">
        <v>49</v>
      </c>
      <c r="W148">
        <v>30.094457680000001</v>
      </c>
      <c r="X148">
        <v>214.96041199999999</v>
      </c>
    </row>
    <row r="149" spans="1:24" x14ac:dyDescent="0.3">
      <c r="A149">
        <v>148</v>
      </c>
      <c r="B149" t="s">
        <v>52</v>
      </c>
      <c r="C149">
        <v>938.85789799999998</v>
      </c>
      <c r="D149">
        <v>0</v>
      </c>
      <c r="E149">
        <v>0</v>
      </c>
      <c r="F149">
        <v>921.11078899999995</v>
      </c>
      <c r="G149" t="s">
        <v>49</v>
      </c>
      <c r="H149">
        <v>21.874546800000001</v>
      </c>
      <c r="I149">
        <v>273.43183499999998</v>
      </c>
      <c r="J149" t="s">
        <v>49</v>
      </c>
      <c r="K149">
        <v>14.07359492</v>
      </c>
      <c r="L149">
        <v>201.051356</v>
      </c>
      <c r="M149" t="s">
        <v>51</v>
      </c>
      <c r="N149">
        <v>44.622540200000003</v>
      </c>
      <c r="O149">
        <v>318.73243000000002</v>
      </c>
      <c r="P149" t="s">
        <v>49</v>
      </c>
      <c r="Q149">
        <v>22.543005239999999</v>
      </c>
      <c r="R149">
        <v>322.04293200000001</v>
      </c>
      <c r="S149" t="s">
        <v>50</v>
      </c>
      <c r="T149">
        <v>14</v>
      </c>
      <c r="U149">
        <v>292.67199599999998</v>
      </c>
      <c r="V149" t="s">
        <v>50</v>
      </c>
      <c r="W149">
        <v>7</v>
      </c>
      <c r="X149">
        <v>207.96041199999999</v>
      </c>
    </row>
    <row r="150" spans="1:24" x14ac:dyDescent="0.3">
      <c r="A150">
        <v>149</v>
      </c>
      <c r="B150" t="s">
        <v>52</v>
      </c>
      <c r="C150">
        <v>0</v>
      </c>
      <c r="D150">
        <v>0</v>
      </c>
      <c r="E150">
        <v>505.97920699999997</v>
      </c>
      <c r="F150">
        <v>921.11078899999995</v>
      </c>
      <c r="G150" t="s">
        <v>49</v>
      </c>
      <c r="H150">
        <v>30.077501850000001</v>
      </c>
      <c r="I150">
        <v>273.43183499999998</v>
      </c>
      <c r="J150" t="s">
        <v>50</v>
      </c>
      <c r="K150">
        <v>14</v>
      </c>
      <c r="L150">
        <v>187.051356</v>
      </c>
      <c r="M150" t="s">
        <v>49</v>
      </c>
      <c r="N150">
        <v>0</v>
      </c>
      <c r="O150">
        <v>318.73243000000002</v>
      </c>
      <c r="P150" t="s">
        <v>50</v>
      </c>
      <c r="Q150">
        <v>28</v>
      </c>
      <c r="R150">
        <v>294.04293200000001</v>
      </c>
      <c r="S150" t="s">
        <v>50</v>
      </c>
      <c r="T150">
        <v>14</v>
      </c>
      <c r="U150">
        <v>292.67199599999998</v>
      </c>
      <c r="V150" t="s">
        <v>51</v>
      </c>
      <c r="W150">
        <v>2.1496041199999998</v>
      </c>
      <c r="X150">
        <v>214.96041199999999</v>
      </c>
    </row>
    <row r="151" spans="1:24" x14ac:dyDescent="0.3">
      <c r="A151">
        <v>150</v>
      </c>
      <c r="B151" t="s">
        <v>52</v>
      </c>
      <c r="C151">
        <v>0</v>
      </c>
      <c r="D151">
        <v>0</v>
      </c>
      <c r="E151">
        <v>0</v>
      </c>
      <c r="F151">
        <v>921.11078899999995</v>
      </c>
      <c r="G151" t="s">
        <v>49</v>
      </c>
      <c r="H151">
        <v>13.671591749999999</v>
      </c>
      <c r="I151">
        <v>273.43183499999998</v>
      </c>
      <c r="J151" t="s">
        <v>51</v>
      </c>
      <c r="K151">
        <v>12.06308136</v>
      </c>
      <c r="L151">
        <v>201.051356</v>
      </c>
      <c r="M151" t="s">
        <v>49</v>
      </c>
      <c r="N151">
        <v>22.311270100000002</v>
      </c>
      <c r="O151">
        <v>318.73243000000002</v>
      </c>
      <c r="P151" t="s">
        <v>51</v>
      </c>
      <c r="Q151">
        <v>9.6612879599999992</v>
      </c>
      <c r="R151">
        <v>322.04293200000001</v>
      </c>
      <c r="S151" t="s">
        <v>49</v>
      </c>
      <c r="T151">
        <v>24.533759679999999</v>
      </c>
      <c r="U151">
        <v>306.67199599999998</v>
      </c>
      <c r="V151" t="s">
        <v>51</v>
      </c>
      <c r="W151">
        <v>30.094457680000001</v>
      </c>
      <c r="X151">
        <v>214.96041199999999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C143-9F52-43C2-AB3C-9A42E5BD707B}">
  <dimension ref="A1:D18"/>
  <sheetViews>
    <sheetView workbookViewId="0">
      <selection activeCell="C4" sqref="C4"/>
    </sheetView>
  </sheetViews>
  <sheetFormatPr defaultRowHeight="14.4" x14ac:dyDescent="0.3"/>
  <cols>
    <col min="1" max="1" width="10.109375" bestFit="1" customWidth="1"/>
    <col min="2" max="2" width="46.77734375" bestFit="1" customWidth="1"/>
    <col min="3" max="3" width="19.44140625" bestFit="1" customWidth="1"/>
    <col min="4" max="4" width="12.88671875" bestFit="1" customWidth="1"/>
  </cols>
  <sheetData>
    <row r="1" spans="1:4" x14ac:dyDescent="0.3">
      <c r="A1" t="s">
        <v>21</v>
      </c>
      <c r="B1" s="2" t="s">
        <v>22</v>
      </c>
    </row>
    <row r="2" spans="1:4" s="1" customFormat="1" x14ac:dyDescent="0.3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3">
      <c r="A3" t="s">
        <v>1</v>
      </c>
      <c r="B3" t="s">
        <v>2</v>
      </c>
      <c r="C3" t="s">
        <v>10</v>
      </c>
      <c r="D3">
        <v>1</v>
      </c>
    </row>
    <row r="4" spans="1:4" x14ac:dyDescent="0.3">
      <c r="A4" t="s">
        <v>1</v>
      </c>
      <c r="B4" t="s">
        <v>2</v>
      </c>
      <c r="C4" t="s">
        <v>11</v>
      </c>
      <c r="D4">
        <v>0.8</v>
      </c>
    </row>
    <row r="5" spans="1:4" x14ac:dyDescent="0.3">
      <c r="A5" t="s">
        <v>1</v>
      </c>
      <c r="B5" t="s">
        <v>2</v>
      </c>
      <c r="C5" t="s">
        <v>12</v>
      </c>
      <c r="D5">
        <v>0.9</v>
      </c>
    </row>
    <row r="6" spans="1:4" x14ac:dyDescent="0.3">
      <c r="A6" t="s">
        <v>1</v>
      </c>
      <c r="B6" t="s">
        <v>13</v>
      </c>
      <c r="C6" t="s">
        <v>11</v>
      </c>
      <c r="D6">
        <v>0.7</v>
      </c>
    </row>
    <row r="7" spans="1:4" x14ac:dyDescent="0.3">
      <c r="A7" t="s">
        <v>1</v>
      </c>
      <c r="B7" t="s">
        <v>13</v>
      </c>
      <c r="C7" t="s">
        <v>12</v>
      </c>
      <c r="D7">
        <v>0.8</v>
      </c>
    </row>
    <row r="8" spans="1:4" x14ac:dyDescent="0.3">
      <c r="A8" t="s">
        <v>1</v>
      </c>
      <c r="B8" t="s">
        <v>3</v>
      </c>
      <c r="C8" t="s">
        <v>11</v>
      </c>
      <c r="D8">
        <v>0.6</v>
      </c>
    </row>
    <row r="9" spans="1:4" x14ac:dyDescent="0.3">
      <c r="A9" t="s">
        <v>1</v>
      </c>
      <c r="B9" t="s">
        <v>3</v>
      </c>
      <c r="C9" t="s">
        <v>12</v>
      </c>
      <c r="D9">
        <v>0.8</v>
      </c>
    </row>
    <row r="10" spans="1:4" x14ac:dyDescent="0.3">
      <c r="A10" t="s">
        <v>1</v>
      </c>
      <c r="B10" t="s">
        <v>14</v>
      </c>
      <c r="C10" t="s">
        <v>11</v>
      </c>
      <c r="D10">
        <v>0.5</v>
      </c>
    </row>
    <row r="11" spans="1:4" x14ac:dyDescent="0.3">
      <c r="A11" t="s">
        <v>1</v>
      </c>
      <c r="B11" t="s">
        <v>14</v>
      </c>
      <c r="C11" t="s">
        <v>12</v>
      </c>
      <c r="D11">
        <v>0.6</v>
      </c>
    </row>
    <row r="12" spans="1:4" x14ac:dyDescent="0.3">
      <c r="A12" t="s">
        <v>1</v>
      </c>
      <c r="B12" t="s">
        <v>15</v>
      </c>
      <c r="C12" t="s">
        <v>11</v>
      </c>
      <c r="D12" t="s">
        <v>16</v>
      </c>
    </row>
    <row r="13" spans="1:4" x14ac:dyDescent="0.3">
      <c r="A13" t="s">
        <v>1</v>
      </c>
      <c r="B13" t="s">
        <v>15</v>
      </c>
      <c r="C13" t="s">
        <v>12</v>
      </c>
      <c r="D13" t="s">
        <v>16</v>
      </c>
    </row>
    <row r="14" spans="1:4" x14ac:dyDescent="0.3">
      <c r="A14" t="s">
        <v>1</v>
      </c>
      <c r="B14" t="s">
        <v>17</v>
      </c>
      <c r="C14" t="s">
        <v>18</v>
      </c>
      <c r="D14">
        <v>0.4</v>
      </c>
    </row>
    <row r="15" spans="1:4" x14ac:dyDescent="0.3">
      <c r="A15" t="s">
        <v>4</v>
      </c>
      <c r="B15" t="s">
        <v>5</v>
      </c>
      <c r="C15" t="s">
        <v>11</v>
      </c>
      <c r="D15">
        <v>0.1</v>
      </c>
    </row>
    <row r="16" spans="1:4" x14ac:dyDescent="0.3">
      <c r="A16" t="s">
        <v>4</v>
      </c>
      <c r="B16" t="s">
        <v>5</v>
      </c>
      <c r="C16" t="s">
        <v>12</v>
      </c>
      <c r="D16">
        <v>0.15</v>
      </c>
    </row>
    <row r="17" spans="1:4" x14ac:dyDescent="0.3">
      <c r="A17" t="s">
        <v>4</v>
      </c>
      <c r="B17" t="s">
        <v>19</v>
      </c>
      <c r="C17" t="s">
        <v>18</v>
      </c>
      <c r="D17">
        <v>0.3</v>
      </c>
    </row>
    <row r="18" spans="1:4" x14ac:dyDescent="0.3">
      <c r="A18" t="s">
        <v>4</v>
      </c>
      <c r="B18" t="s">
        <v>20</v>
      </c>
      <c r="C18" t="s">
        <v>18</v>
      </c>
      <c r="D18">
        <v>0.4</v>
      </c>
    </row>
  </sheetData>
  <hyperlinks>
    <hyperlink ref="B1" r:id="rId1" xr:uid="{4E895E94-8AC4-4B9D-91D5-3BD6521039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BGF Values</vt:lpstr>
      <vt:lpstr>BGF_LID</vt:lpstr>
      <vt:lpstr>Scenarios</vt:lpstr>
      <vt:lpstr>Minimum BGF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Bista</dc:creator>
  <cp:lastModifiedBy>Astha Bista</cp:lastModifiedBy>
  <dcterms:created xsi:type="dcterms:W3CDTF">2025-04-07T09:40:54Z</dcterms:created>
  <dcterms:modified xsi:type="dcterms:W3CDTF">2025-08-12T07:10:05Z</dcterms:modified>
</cp:coreProperties>
</file>