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\KSU-WHEAT-APP-main-2.0\"/>
    </mc:Choice>
  </mc:AlternateContent>
  <xr:revisionPtr revIDLastSave="0" documentId="13_ncr:1_{75A3170B-BCC7-4E1A-BBD9-4AF7770D0EC9}" xr6:coauthVersionLast="36" xr6:coauthVersionMax="47" xr10:uidLastSave="{00000000-0000-0000-0000-000000000000}"/>
  <bookViews>
    <workbookView xWindow="-108" yWindow="-108" windowWidth="23148" windowHeight="9888" xr2:uid="{00000000-000D-0000-FFFF-FFFF00000000}"/>
  </bookViews>
  <sheets>
    <sheet name="LABELS_INPUT" sheetId="1" r:id="rId1"/>
    <sheet name="Trials And Locations" sheetId="2" r:id="rId2"/>
    <sheet name="Activities" sheetId="3" r:id="rId3"/>
    <sheet name="Phenology" sheetId="4" r:id="rId4"/>
    <sheet name="Plant_Traits" sheetId="7" r:id="rId5"/>
    <sheet name="Columns" sheetId="5" r:id="rId6"/>
    <sheet name="Columns names" sheetId="8" r:id="rId7"/>
  </sheets>
  <definedNames>
    <definedName name="_xlnm._FilterDatabase" localSheetId="0" hidden="1">LABELS_INPUT!$A$1:$I$321</definedName>
    <definedName name="_xlnm._FilterDatabase" localSheetId="1" hidden="1">'Trials And Locations'!$A$1:$F$1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5" i="1"/>
  <c r="J47" i="1"/>
  <c r="J49" i="1"/>
  <c r="J50" i="1"/>
  <c r="J51" i="1"/>
  <c r="J156" i="1"/>
  <c r="J165" i="1"/>
  <c r="J166" i="1"/>
  <c r="J168" i="1"/>
  <c r="J169" i="1"/>
  <c r="J170" i="1"/>
  <c r="J179" i="1"/>
  <c r="C294" i="1" l="1"/>
  <c r="J294" i="1" s="1"/>
  <c r="C258" i="1" l="1"/>
  <c r="J258" i="1" s="1"/>
  <c r="C266" i="1"/>
  <c r="J266" i="1" s="1"/>
  <c r="E266" i="1"/>
  <c r="H266" i="1"/>
  <c r="C267" i="1"/>
  <c r="J267" i="1" s="1"/>
  <c r="E267" i="1"/>
  <c r="H267" i="1"/>
  <c r="C268" i="1"/>
  <c r="J268" i="1" s="1"/>
  <c r="E268" i="1"/>
  <c r="H268" i="1"/>
  <c r="C269" i="1"/>
  <c r="J269" i="1" s="1"/>
  <c r="E269" i="1"/>
  <c r="H269" i="1"/>
  <c r="C270" i="1"/>
  <c r="J270" i="1" s="1"/>
  <c r="E270" i="1"/>
  <c r="H270" i="1"/>
  <c r="C271" i="1"/>
  <c r="J271" i="1" s="1"/>
  <c r="E271" i="1"/>
  <c r="H271" i="1"/>
  <c r="C272" i="1"/>
  <c r="J272" i="1" s="1"/>
  <c r="E272" i="1"/>
  <c r="H272" i="1"/>
  <c r="C273" i="1"/>
  <c r="J273" i="1" s="1"/>
  <c r="E273" i="1"/>
  <c r="H273" i="1"/>
  <c r="C274" i="1"/>
  <c r="J274" i="1" s="1"/>
  <c r="E274" i="1"/>
  <c r="H274" i="1"/>
  <c r="C275" i="1"/>
  <c r="J275" i="1" s="1"/>
  <c r="E275" i="1"/>
  <c r="H275" i="1"/>
  <c r="C276" i="1"/>
  <c r="J276" i="1" s="1"/>
  <c r="E276" i="1"/>
  <c r="H276" i="1"/>
  <c r="C277" i="1"/>
  <c r="J277" i="1" s="1"/>
  <c r="E277" i="1"/>
  <c r="H277" i="1"/>
  <c r="C278" i="1"/>
  <c r="J278" i="1" s="1"/>
  <c r="E278" i="1"/>
  <c r="H278" i="1"/>
  <c r="C279" i="1"/>
  <c r="J279" i="1" s="1"/>
  <c r="E279" i="1"/>
  <c r="H279" i="1"/>
  <c r="C280" i="1"/>
  <c r="J280" i="1" s="1"/>
  <c r="E280" i="1"/>
  <c r="H280" i="1"/>
  <c r="C281" i="1"/>
  <c r="J281" i="1" s="1"/>
  <c r="E281" i="1"/>
  <c r="H281" i="1"/>
  <c r="C282" i="1"/>
  <c r="J282" i="1" s="1"/>
  <c r="E282" i="1"/>
  <c r="H282" i="1"/>
  <c r="C283" i="1"/>
  <c r="J283" i="1" s="1"/>
  <c r="E283" i="1"/>
  <c r="H283" i="1"/>
  <c r="C284" i="1"/>
  <c r="J284" i="1" s="1"/>
  <c r="E284" i="1"/>
  <c r="H284" i="1"/>
  <c r="C285" i="1"/>
  <c r="J285" i="1" s="1"/>
  <c r="E285" i="1"/>
  <c r="H285" i="1"/>
  <c r="C286" i="1"/>
  <c r="J286" i="1" s="1"/>
  <c r="E286" i="1"/>
  <c r="H286" i="1"/>
  <c r="C287" i="1"/>
  <c r="J287" i="1" s="1"/>
  <c r="E287" i="1"/>
  <c r="H287" i="1"/>
  <c r="C288" i="1"/>
  <c r="J288" i="1" s="1"/>
  <c r="E288" i="1"/>
  <c r="H288" i="1"/>
  <c r="C289" i="1"/>
  <c r="J289" i="1" s="1"/>
  <c r="E289" i="1"/>
  <c r="H289" i="1"/>
  <c r="C290" i="1"/>
  <c r="J290" i="1" s="1"/>
  <c r="E290" i="1"/>
  <c r="H290" i="1"/>
  <c r="C291" i="1"/>
  <c r="J291" i="1" s="1"/>
  <c r="E291" i="1"/>
  <c r="H291" i="1"/>
  <c r="C292" i="1"/>
  <c r="J292" i="1" s="1"/>
  <c r="E292" i="1"/>
  <c r="H292" i="1"/>
  <c r="C293" i="1"/>
  <c r="J293" i="1" s="1"/>
  <c r="E293" i="1"/>
  <c r="H293" i="1"/>
  <c r="E294" i="1"/>
  <c r="H294" i="1"/>
  <c r="C295" i="1"/>
  <c r="J295" i="1" s="1"/>
  <c r="E295" i="1"/>
  <c r="H295" i="1"/>
  <c r="C296" i="1"/>
  <c r="J296" i="1" s="1"/>
  <c r="E296" i="1"/>
  <c r="H296" i="1"/>
  <c r="C262" i="1"/>
  <c r="J262" i="1" s="1"/>
  <c r="E262" i="1"/>
  <c r="H262" i="1"/>
  <c r="C263" i="1"/>
  <c r="J263" i="1" s="1"/>
  <c r="E263" i="1"/>
  <c r="H263" i="1"/>
  <c r="C264" i="1"/>
  <c r="J264" i="1" s="1"/>
  <c r="E264" i="1"/>
  <c r="H264" i="1"/>
  <c r="C265" i="1"/>
  <c r="J265" i="1" s="1"/>
  <c r="E265" i="1"/>
  <c r="H265" i="1"/>
  <c r="C238" i="1"/>
  <c r="J238" i="1" s="1"/>
  <c r="E238" i="1"/>
  <c r="H238" i="1"/>
  <c r="C239" i="1"/>
  <c r="J239" i="1" s="1"/>
  <c r="E239" i="1"/>
  <c r="H239" i="1"/>
  <c r="C240" i="1"/>
  <c r="J240" i="1" s="1"/>
  <c r="E240" i="1"/>
  <c r="H240" i="1"/>
  <c r="C241" i="1"/>
  <c r="J241" i="1" s="1"/>
  <c r="E241" i="1"/>
  <c r="H241" i="1"/>
  <c r="C242" i="1"/>
  <c r="J242" i="1" s="1"/>
  <c r="E242" i="1"/>
  <c r="H242" i="1"/>
  <c r="C243" i="1"/>
  <c r="J243" i="1" s="1"/>
  <c r="E243" i="1"/>
  <c r="H243" i="1"/>
  <c r="C244" i="1"/>
  <c r="J244" i="1" s="1"/>
  <c r="E244" i="1"/>
  <c r="H244" i="1"/>
  <c r="C245" i="1"/>
  <c r="J245" i="1" s="1"/>
  <c r="E245" i="1"/>
  <c r="H245" i="1"/>
  <c r="C246" i="1"/>
  <c r="J246" i="1" s="1"/>
  <c r="E246" i="1"/>
  <c r="H246" i="1"/>
  <c r="C247" i="1"/>
  <c r="J247" i="1" s="1"/>
  <c r="E247" i="1"/>
  <c r="H247" i="1"/>
  <c r="C248" i="1"/>
  <c r="J248" i="1" s="1"/>
  <c r="E248" i="1"/>
  <c r="H248" i="1"/>
  <c r="C249" i="1"/>
  <c r="J249" i="1" s="1"/>
  <c r="E249" i="1"/>
  <c r="H249" i="1"/>
  <c r="C250" i="1"/>
  <c r="J250" i="1" s="1"/>
  <c r="E250" i="1"/>
  <c r="H250" i="1"/>
  <c r="C251" i="1"/>
  <c r="J251" i="1" s="1"/>
  <c r="E251" i="1"/>
  <c r="H251" i="1"/>
  <c r="C252" i="1"/>
  <c r="J252" i="1" s="1"/>
  <c r="E252" i="1"/>
  <c r="H252" i="1"/>
  <c r="C253" i="1"/>
  <c r="J253" i="1" s="1"/>
  <c r="E253" i="1"/>
  <c r="H253" i="1"/>
  <c r="C254" i="1"/>
  <c r="J254" i="1" s="1"/>
  <c r="E254" i="1"/>
  <c r="H254" i="1"/>
  <c r="C255" i="1"/>
  <c r="J255" i="1" s="1"/>
  <c r="E255" i="1"/>
  <c r="H255" i="1"/>
  <c r="C256" i="1"/>
  <c r="J256" i="1" s="1"/>
  <c r="E256" i="1"/>
  <c r="H256" i="1"/>
  <c r="C257" i="1"/>
  <c r="J257" i="1" s="1"/>
  <c r="E257" i="1"/>
  <c r="H257" i="1"/>
  <c r="E258" i="1"/>
  <c r="H258" i="1"/>
  <c r="C259" i="1"/>
  <c r="J259" i="1" s="1"/>
  <c r="E259" i="1"/>
  <c r="H259" i="1"/>
  <c r="C260" i="1"/>
  <c r="J260" i="1" s="1"/>
  <c r="E260" i="1"/>
  <c r="H260" i="1"/>
  <c r="C261" i="1"/>
  <c r="J261" i="1" s="1"/>
  <c r="E261" i="1"/>
  <c r="H261" i="1"/>
  <c r="C225" i="1"/>
  <c r="J225" i="1" s="1"/>
  <c r="E225" i="1"/>
  <c r="H225" i="1"/>
  <c r="C224" i="1"/>
  <c r="J224" i="1" s="1"/>
  <c r="E224" i="1"/>
  <c r="H224" i="1"/>
  <c r="C227" i="1"/>
  <c r="J227" i="1" s="1"/>
  <c r="C234" i="1"/>
  <c r="J234" i="1" s="1"/>
  <c r="C235" i="1"/>
  <c r="J235" i="1" s="1"/>
  <c r="C236" i="1"/>
  <c r="J236" i="1" s="1"/>
  <c r="C237" i="1"/>
  <c r="J237" i="1" s="1"/>
  <c r="E234" i="1"/>
  <c r="E235" i="1"/>
  <c r="E236" i="1"/>
  <c r="E237" i="1"/>
  <c r="H234" i="1"/>
  <c r="H235" i="1"/>
  <c r="H236" i="1"/>
  <c r="H237" i="1"/>
  <c r="C226" i="1"/>
  <c r="J226" i="1" s="1"/>
  <c r="C228" i="1"/>
  <c r="J228" i="1" s="1"/>
  <c r="C229" i="1"/>
  <c r="J229" i="1" s="1"/>
  <c r="C230" i="1"/>
  <c r="J230" i="1" s="1"/>
  <c r="C231" i="1"/>
  <c r="J231" i="1" s="1"/>
  <c r="C232" i="1"/>
  <c r="J232" i="1" s="1"/>
  <c r="C233" i="1"/>
  <c r="J233" i="1" s="1"/>
  <c r="E226" i="1"/>
  <c r="E227" i="1"/>
  <c r="E228" i="1"/>
  <c r="E229" i="1"/>
  <c r="E230" i="1"/>
  <c r="E231" i="1"/>
  <c r="E232" i="1"/>
  <c r="E233" i="1"/>
  <c r="H226" i="1"/>
  <c r="H227" i="1"/>
  <c r="H228" i="1"/>
  <c r="H229" i="1"/>
  <c r="H230" i="1"/>
  <c r="H231" i="1"/>
  <c r="H232" i="1"/>
  <c r="H233" i="1"/>
  <c r="C222" i="1"/>
  <c r="J222" i="1" s="1"/>
  <c r="C223" i="1"/>
  <c r="J223" i="1" s="1"/>
  <c r="E222" i="1"/>
  <c r="E223" i="1"/>
  <c r="H222" i="1"/>
  <c r="H223" i="1"/>
  <c r="C121" i="1"/>
  <c r="J121" i="1" s="1"/>
  <c r="E121" i="1"/>
  <c r="H121" i="1"/>
  <c r="C120" i="1" l="1"/>
  <c r="J120" i="1" s="1"/>
  <c r="E120" i="1"/>
  <c r="H120" i="1"/>
  <c r="E119" i="1" l="1"/>
  <c r="H119" i="1" l="1"/>
  <c r="C119" i="1"/>
  <c r="J119" i="1" s="1"/>
  <c r="C118" i="1"/>
  <c r="J118" i="1" s="1"/>
  <c r="E118" i="1"/>
  <c r="H118" i="1"/>
  <c r="C117" i="1" l="1"/>
  <c r="J117" i="1" s="1"/>
  <c r="E117" i="1"/>
  <c r="H117" i="1"/>
  <c r="H221" i="1" l="1"/>
  <c r="E221" i="1"/>
  <c r="C221" i="1"/>
  <c r="J221" i="1" s="1"/>
  <c r="H220" i="1"/>
  <c r="E220" i="1"/>
  <c r="C220" i="1"/>
  <c r="J220" i="1" s="1"/>
  <c r="E12" i="1" l="1"/>
  <c r="C214" i="1" l="1"/>
  <c r="J214" i="1" s="1"/>
  <c r="C215" i="1"/>
  <c r="J215" i="1" s="1"/>
  <c r="C216" i="1"/>
  <c r="J216" i="1" s="1"/>
  <c r="C217" i="1"/>
  <c r="J217" i="1" s="1"/>
  <c r="C218" i="1"/>
  <c r="J218" i="1" s="1"/>
  <c r="C219" i="1"/>
  <c r="J219" i="1" s="1"/>
  <c r="E214" i="1"/>
  <c r="E215" i="1"/>
  <c r="E216" i="1"/>
  <c r="E217" i="1"/>
  <c r="E218" i="1"/>
  <c r="E219" i="1"/>
  <c r="H214" i="1"/>
  <c r="H215" i="1"/>
  <c r="H216" i="1"/>
  <c r="H217" i="1"/>
  <c r="H218" i="1"/>
  <c r="H219" i="1"/>
  <c r="C104" i="1" l="1"/>
  <c r="J104" i="1" s="1"/>
  <c r="C2" i="1"/>
  <c r="J2" i="1" s="1"/>
  <c r="C213" i="1" l="1"/>
  <c r="J213" i="1" s="1"/>
  <c r="E213" i="1"/>
  <c r="H213" i="1"/>
  <c r="C206" i="1" l="1"/>
  <c r="J206" i="1" s="1"/>
  <c r="C210" i="1" l="1"/>
  <c r="J210" i="1" s="1"/>
  <c r="E210" i="1"/>
  <c r="H210" i="1"/>
  <c r="C205" i="1"/>
  <c r="J205" i="1" s="1"/>
  <c r="C203" i="1"/>
  <c r="J203" i="1" s="1"/>
  <c r="E205" i="1"/>
  <c r="E203" i="1"/>
  <c r="H205" i="1"/>
  <c r="H203" i="1"/>
  <c r="C153" i="1" l="1"/>
  <c r="J153" i="1" s="1"/>
  <c r="E153" i="1"/>
  <c r="H153" i="1"/>
  <c r="C151" i="1"/>
  <c r="J151" i="1" s="1"/>
  <c r="E151" i="1"/>
  <c r="H151" i="1"/>
  <c r="C143" i="1" l="1"/>
  <c r="J143" i="1" s="1"/>
  <c r="C141" i="1"/>
  <c r="J141" i="1" s="1"/>
  <c r="E143" i="1"/>
  <c r="E141" i="1"/>
  <c r="H143" i="1"/>
  <c r="H141" i="1"/>
  <c r="C137" i="1" l="1"/>
  <c r="J137" i="1" s="1"/>
  <c r="E137" i="1"/>
  <c r="H137" i="1"/>
  <c r="C138" i="1"/>
  <c r="J138" i="1" s="1"/>
  <c r="E138" i="1"/>
  <c r="H138" i="1"/>
  <c r="E2" i="1" l="1"/>
  <c r="H2" i="1"/>
  <c r="C3" i="1"/>
  <c r="J3" i="1" s="1"/>
  <c r="E3" i="1"/>
  <c r="H3" i="1"/>
  <c r="C4" i="1"/>
  <c r="J4" i="1" s="1"/>
  <c r="E4" i="1"/>
  <c r="H4" i="1"/>
  <c r="C5" i="1"/>
  <c r="J5" i="1" s="1"/>
  <c r="E5" i="1"/>
  <c r="H5" i="1"/>
  <c r="C6" i="1"/>
  <c r="J6" i="1" s="1"/>
  <c r="E6" i="1"/>
  <c r="H6" i="1"/>
  <c r="C7" i="1"/>
  <c r="J7" i="1" s="1"/>
  <c r="E7" i="1"/>
  <c r="H7" i="1"/>
  <c r="C8" i="1"/>
  <c r="J8" i="1" s="1"/>
  <c r="E8" i="1"/>
  <c r="H8" i="1"/>
  <c r="C9" i="1"/>
  <c r="J9" i="1" s="1"/>
  <c r="E9" i="1"/>
  <c r="H9" i="1"/>
  <c r="C10" i="1"/>
  <c r="J10" i="1" s="1"/>
  <c r="E10" i="1"/>
  <c r="H10" i="1"/>
  <c r="C11" i="1"/>
  <c r="J11" i="1" s="1"/>
  <c r="E11" i="1"/>
  <c r="H11" i="1"/>
  <c r="C12" i="1"/>
  <c r="J12" i="1" s="1"/>
  <c r="H12" i="1"/>
  <c r="C13" i="1"/>
  <c r="J13" i="1" s="1"/>
  <c r="E13" i="1"/>
  <c r="H13" i="1"/>
  <c r="C14" i="1"/>
  <c r="J14" i="1" s="1"/>
  <c r="E14" i="1"/>
  <c r="H14" i="1"/>
  <c r="C15" i="1"/>
  <c r="J15" i="1" s="1"/>
  <c r="E15" i="1"/>
  <c r="H15" i="1"/>
  <c r="C16" i="1"/>
  <c r="J16" i="1" s="1"/>
  <c r="E16" i="1"/>
  <c r="H16" i="1"/>
  <c r="C17" i="1"/>
  <c r="J17" i="1" s="1"/>
  <c r="E17" i="1"/>
  <c r="H17" i="1"/>
  <c r="C18" i="1"/>
  <c r="J18" i="1" s="1"/>
  <c r="E18" i="1"/>
  <c r="H18" i="1"/>
  <c r="C19" i="1"/>
  <c r="J19" i="1" s="1"/>
  <c r="E19" i="1"/>
  <c r="H19" i="1"/>
  <c r="C20" i="1"/>
  <c r="J20" i="1" s="1"/>
  <c r="E20" i="1"/>
  <c r="H20" i="1"/>
  <c r="C21" i="1"/>
  <c r="J21" i="1" s="1"/>
  <c r="E21" i="1"/>
  <c r="H21" i="1"/>
  <c r="C22" i="1"/>
  <c r="J22" i="1" s="1"/>
  <c r="E22" i="1"/>
  <c r="H22" i="1"/>
  <c r="C23" i="1"/>
  <c r="J23" i="1" s="1"/>
  <c r="E23" i="1"/>
  <c r="H23" i="1"/>
  <c r="C24" i="1"/>
  <c r="J24" i="1" s="1"/>
  <c r="E24" i="1"/>
  <c r="H24" i="1"/>
  <c r="C25" i="1"/>
  <c r="J25" i="1" s="1"/>
  <c r="E25" i="1"/>
  <c r="H25" i="1"/>
  <c r="C26" i="1"/>
  <c r="J26" i="1" s="1"/>
  <c r="E26" i="1"/>
  <c r="H26" i="1"/>
  <c r="C27" i="1"/>
  <c r="J27" i="1" s="1"/>
  <c r="E27" i="1"/>
  <c r="H27" i="1"/>
  <c r="C28" i="1"/>
  <c r="J28" i="1" s="1"/>
  <c r="E28" i="1"/>
  <c r="H28" i="1"/>
  <c r="C29" i="1"/>
  <c r="J29" i="1" s="1"/>
  <c r="E29" i="1"/>
  <c r="H29" i="1"/>
  <c r="C30" i="1"/>
  <c r="J30" i="1" s="1"/>
  <c r="E30" i="1"/>
  <c r="H30" i="1"/>
  <c r="C31" i="1"/>
  <c r="J31" i="1" s="1"/>
  <c r="E31" i="1"/>
  <c r="H31" i="1"/>
  <c r="C32" i="1"/>
  <c r="J32" i="1" s="1"/>
  <c r="E32" i="1"/>
  <c r="H32" i="1"/>
  <c r="C33" i="1"/>
  <c r="J33" i="1" s="1"/>
  <c r="E33" i="1"/>
  <c r="H33" i="1"/>
  <c r="C34" i="1"/>
  <c r="J34" i="1" s="1"/>
  <c r="E34" i="1"/>
  <c r="H34" i="1"/>
  <c r="C35" i="1"/>
  <c r="J35" i="1" s="1"/>
  <c r="E35" i="1"/>
  <c r="H35" i="1"/>
  <c r="C36" i="1"/>
  <c r="J36" i="1" s="1"/>
  <c r="E36" i="1"/>
  <c r="H36" i="1"/>
  <c r="C37" i="1"/>
  <c r="J37" i="1" s="1"/>
  <c r="E37" i="1"/>
  <c r="H37" i="1"/>
  <c r="C38" i="1"/>
  <c r="J38" i="1" s="1"/>
  <c r="E38" i="1"/>
  <c r="H38" i="1"/>
  <c r="C39" i="1"/>
  <c r="J39" i="1" s="1"/>
  <c r="E39" i="1"/>
  <c r="H39" i="1"/>
  <c r="C40" i="1"/>
  <c r="J40" i="1" s="1"/>
  <c r="E40" i="1"/>
  <c r="H40" i="1"/>
  <c r="C41" i="1"/>
  <c r="J41" i="1" s="1"/>
  <c r="E41" i="1"/>
  <c r="H41" i="1"/>
  <c r="C42" i="1"/>
  <c r="J42" i="1" s="1"/>
  <c r="E42" i="1"/>
  <c r="H42" i="1"/>
  <c r="C43" i="1"/>
  <c r="J43" i="1" s="1"/>
  <c r="E43" i="1"/>
  <c r="H43" i="1"/>
  <c r="E44" i="1"/>
  <c r="H44" i="1"/>
  <c r="H45" i="1"/>
  <c r="C46" i="1"/>
  <c r="J46" i="1" s="1"/>
  <c r="E46" i="1"/>
  <c r="H46" i="1"/>
  <c r="E47" i="1"/>
  <c r="H47" i="1"/>
  <c r="C48" i="1"/>
  <c r="J48" i="1" s="1"/>
  <c r="E48" i="1"/>
  <c r="H48" i="1"/>
  <c r="E49" i="1"/>
  <c r="H49" i="1"/>
  <c r="E50" i="1"/>
  <c r="H50" i="1"/>
  <c r="E51" i="1"/>
  <c r="H51" i="1"/>
  <c r="C52" i="1"/>
  <c r="J52" i="1" s="1"/>
  <c r="E52" i="1"/>
  <c r="H52" i="1"/>
  <c r="C53" i="1"/>
  <c r="J53" i="1" s="1"/>
  <c r="E53" i="1"/>
  <c r="H53" i="1"/>
  <c r="C54" i="1"/>
  <c r="J54" i="1" s="1"/>
  <c r="E54" i="1"/>
  <c r="H54" i="1"/>
  <c r="C55" i="1"/>
  <c r="J55" i="1" s="1"/>
  <c r="E55" i="1"/>
  <c r="H55" i="1"/>
  <c r="C56" i="1"/>
  <c r="J56" i="1" s="1"/>
  <c r="E56" i="1"/>
  <c r="H56" i="1"/>
  <c r="C57" i="1"/>
  <c r="J57" i="1" s="1"/>
  <c r="E57" i="1"/>
  <c r="H57" i="1"/>
  <c r="C58" i="1"/>
  <c r="J58" i="1" s="1"/>
  <c r="E58" i="1"/>
  <c r="H58" i="1"/>
  <c r="C59" i="1"/>
  <c r="J59" i="1" s="1"/>
  <c r="E59" i="1"/>
  <c r="H59" i="1"/>
  <c r="C60" i="1"/>
  <c r="J60" i="1" s="1"/>
  <c r="E60" i="1"/>
  <c r="H60" i="1"/>
  <c r="C61" i="1"/>
  <c r="J61" i="1" s="1"/>
  <c r="E61" i="1"/>
  <c r="H61" i="1"/>
  <c r="C62" i="1"/>
  <c r="J62" i="1" s="1"/>
  <c r="E62" i="1"/>
  <c r="H62" i="1"/>
  <c r="C63" i="1"/>
  <c r="J63" i="1" s="1"/>
  <c r="E63" i="1"/>
  <c r="H63" i="1"/>
  <c r="C64" i="1"/>
  <c r="J64" i="1" s="1"/>
  <c r="E64" i="1"/>
  <c r="H64" i="1"/>
  <c r="C65" i="1"/>
  <c r="J65" i="1" s="1"/>
  <c r="E65" i="1"/>
  <c r="H65" i="1"/>
  <c r="C66" i="1"/>
  <c r="J66" i="1" s="1"/>
  <c r="E66" i="1"/>
  <c r="H66" i="1"/>
  <c r="C67" i="1"/>
  <c r="J67" i="1" s="1"/>
  <c r="E67" i="1"/>
  <c r="H67" i="1"/>
  <c r="C68" i="1"/>
  <c r="J68" i="1" s="1"/>
  <c r="E68" i="1"/>
  <c r="H68" i="1"/>
  <c r="C69" i="1"/>
  <c r="J69" i="1" s="1"/>
  <c r="E69" i="1"/>
  <c r="H69" i="1"/>
  <c r="C70" i="1"/>
  <c r="J70" i="1" s="1"/>
  <c r="E70" i="1"/>
  <c r="H70" i="1"/>
  <c r="C71" i="1"/>
  <c r="J71" i="1" s="1"/>
  <c r="E71" i="1"/>
  <c r="H71" i="1"/>
  <c r="C72" i="1"/>
  <c r="J72" i="1" s="1"/>
  <c r="E72" i="1"/>
  <c r="H72" i="1"/>
  <c r="C73" i="1"/>
  <c r="J73" i="1" s="1"/>
  <c r="E73" i="1"/>
  <c r="H73" i="1"/>
  <c r="C74" i="1"/>
  <c r="J74" i="1" s="1"/>
  <c r="E74" i="1"/>
  <c r="H74" i="1"/>
  <c r="C75" i="1"/>
  <c r="J75" i="1" s="1"/>
  <c r="E75" i="1"/>
  <c r="H75" i="1"/>
  <c r="C76" i="1"/>
  <c r="J76" i="1" s="1"/>
  <c r="E76" i="1"/>
  <c r="H76" i="1"/>
  <c r="C77" i="1"/>
  <c r="J77" i="1" s="1"/>
  <c r="E77" i="1"/>
  <c r="H77" i="1"/>
  <c r="C78" i="1"/>
  <c r="J78" i="1" s="1"/>
  <c r="E78" i="1"/>
  <c r="H78" i="1"/>
  <c r="C79" i="1"/>
  <c r="J79" i="1" s="1"/>
  <c r="E79" i="1"/>
  <c r="H79" i="1"/>
  <c r="C80" i="1"/>
  <c r="J80" i="1" s="1"/>
  <c r="E80" i="1"/>
  <c r="H80" i="1"/>
  <c r="C81" i="1"/>
  <c r="J81" i="1" s="1"/>
  <c r="E81" i="1"/>
  <c r="H81" i="1"/>
  <c r="C82" i="1"/>
  <c r="J82" i="1" s="1"/>
  <c r="E82" i="1"/>
  <c r="H82" i="1"/>
  <c r="C83" i="1"/>
  <c r="J83" i="1" s="1"/>
  <c r="E83" i="1"/>
  <c r="H83" i="1"/>
  <c r="C84" i="1"/>
  <c r="J84" i="1" s="1"/>
  <c r="E84" i="1"/>
  <c r="H84" i="1"/>
  <c r="C85" i="1"/>
  <c r="J85" i="1" s="1"/>
  <c r="E85" i="1"/>
  <c r="H85" i="1"/>
  <c r="C86" i="1"/>
  <c r="J86" i="1" s="1"/>
  <c r="E86" i="1"/>
  <c r="H86" i="1"/>
  <c r="C87" i="1"/>
  <c r="J87" i="1" s="1"/>
  <c r="E87" i="1"/>
  <c r="H87" i="1"/>
  <c r="C88" i="1"/>
  <c r="J88" i="1" s="1"/>
  <c r="E88" i="1"/>
  <c r="H88" i="1"/>
  <c r="C89" i="1"/>
  <c r="J89" i="1" s="1"/>
  <c r="E89" i="1"/>
  <c r="H89" i="1"/>
  <c r="C90" i="1"/>
  <c r="J90" i="1" s="1"/>
  <c r="E90" i="1"/>
  <c r="H90" i="1"/>
  <c r="C91" i="1"/>
  <c r="J91" i="1" s="1"/>
  <c r="E91" i="1"/>
  <c r="H91" i="1"/>
  <c r="C92" i="1"/>
  <c r="J92" i="1" s="1"/>
  <c r="E92" i="1"/>
  <c r="H92" i="1"/>
  <c r="C93" i="1"/>
  <c r="J93" i="1" s="1"/>
  <c r="E93" i="1"/>
  <c r="H93" i="1"/>
  <c r="C94" i="1"/>
  <c r="J94" i="1" s="1"/>
  <c r="E94" i="1"/>
  <c r="H94" i="1"/>
  <c r="C95" i="1"/>
  <c r="J95" i="1" s="1"/>
  <c r="E95" i="1"/>
  <c r="H95" i="1"/>
  <c r="C96" i="1"/>
  <c r="J96" i="1" s="1"/>
  <c r="E96" i="1"/>
  <c r="H96" i="1"/>
  <c r="C97" i="1"/>
  <c r="J97" i="1" s="1"/>
  <c r="E97" i="1"/>
  <c r="H97" i="1"/>
  <c r="C98" i="1"/>
  <c r="J98" i="1" s="1"/>
  <c r="E98" i="1"/>
  <c r="H98" i="1"/>
  <c r="C99" i="1"/>
  <c r="J99" i="1" s="1"/>
  <c r="E99" i="1"/>
  <c r="H99" i="1"/>
  <c r="C100" i="1"/>
  <c r="J100" i="1" s="1"/>
  <c r="E100" i="1"/>
  <c r="H100" i="1"/>
  <c r="C101" i="1"/>
  <c r="J101" i="1" s="1"/>
  <c r="E101" i="1"/>
  <c r="H101" i="1"/>
  <c r="C102" i="1"/>
  <c r="J102" i="1" s="1"/>
  <c r="E102" i="1"/>
  <c r="H102" i="1"/>
  <c r="C103" i="1"/>
  <c r="J103" i="1" s="1"/>
  <c r="E103" i="1"/>
  <c r="H103" i="1"/>
  <c r="E104" i="1"/>
  <c r="H104" i="1"/>
  <c r="C105" i="1"/>
  <c r="J105" i="1" s="1"/>
  <c r="E105" i="1"/>
  <c r="H105" i="1"/>
  <c r="C106" i="1"/>
  <c r="J106" i="1" s="1"/>
  <c r="E106" i="1"/>
  <c r="H106" i="1"/>
  <c r="C107" i="1"/>
  <c r="J107" i="1" s="1"/>
  <c r="E107" i="1"/>
  <c r="H107" i="1"/>
  <c r="C108" i="1"/>
  <c r="J108" i="1" s="1"/>
  <c r="E108" i="1"/>
  <c r="H108" i="1"/>
  <c r="C109" i="1"/>
  <c r="J109" i="1" s="1"/>
  <c r="E109" i="1"/>
  <c r="H109" i="1"/>
  <c r="C110" i="1"/>
  <c r="J110" i="1" s="1"/>
  <c r="E110" i="1"/>
  <c r="H110" i="1"/>
  <c r="C111" i="1"/>
  <c r="J111" i="1" s="1"/>
  <c r="E111" i="1"/>
  <c r="H111" i="1"/>
  <c r="C112" i="1"/>
  <c r="J112" i="1" s="1"/>
  <c r="E112" i="1"/>
  <c r="H112" i="1"/>
  <c r="C113" i="1"/>
  <c r="J113" i="1" s="1"/>
  <c r="E113" i="1"/>
  <c r="H113" i="1"/>
  <c r="C114" i="1"/>
  <c r="J114" i="1" s="1"/>
  <c r="E114" i="1"/>
  <c r="H114" i="1"/>
  <c r="C115" i="1"/>
  <c r="J115" i="1" s="1"/>
  <c r="E115" i="1"/>
  <c r="H115" i="1"/>
  <c r="C116" i="1"/>
  <c r="J116" i="1" s="1"/>
  <c r="E116" i="1"/>
  <c r="H116" i="1"/>
  <c r="C122" i="1"/>
  <c r="J122" i="1" s="1"/>
  <c r="E122" i="1"/>
  <c r="H122" i="1"/>
  <c r="C123" i="1"/>
  <c r="J123" i="1" s="1"/>
  <c r="E123" i="1"/>
  <c r="H123" i="1"/>
  <c r="C124" i="1"/>
  <c r="J124" i="1" s="1"/>
  <c r="E124" i="1"/>
  <c r="H124" i="1"/>
  <c r="C125" i="1"/>
  <c r="J125" i="1" s="1"/>
  <c r="E125" i="1"/>
  <c r="H125" i="1"/>
  <c r="C126" i="1"/>
  <c r="J126" i="1" s="1"/>
  <c r="E126" i="1"/>
  <c r="H126" i="1"/>
  <c r="C127" i="1"/>
  <c r="J127" i="1" s="1"/>
  <c r="E127" i="1"/>
  <c r="H127" i="1"/>
  <c r="C129" i="1"/>
  <c r="J129" i="1" s="1"/>
  <c r="E129" i="1"/>
  <c r="H129" i="1"/>
  <c r="C130" i="1"/>
  <c r="J130" i="1" s="1"/>
  <c r="E130" i="1"/>
  <c r="H130" i="1"/>
  <c r="C131" i="1"/>
  <c r="J131" i="1" s="1"/>
  <c r="E131" i="1"/>
  <c r="H131" i="1"/>
  <c r="C132" i="1"/>
  <c r="J132" i="1" s="1"/>
  <c r="E132" i="1"/>
  <c r="H132" i="1"/>
  <c r="C133" i="1"/>
  <c r="J133" i="1" s="1"/>
  <c r="E133" i="1"/>
  <c r="H133" i="1"/>
  <c r="C134" i="1"/>
  <c r="J134" i="1" s="1"/>
  <c r="E134" i="1"/>
  <c r="H134" i="1"/>
  <c r="C135" i="1"/>
  <c r="J135" i="1" s="1"/>
  <c r="E135" i="1"/>
  <c r="H135" i="1"/>
  <c r="C136" i="1"/>
  <c r="J136" i="1" s="1"/>
  <c r="E136" i="1"/>
  <c r="H136" i="1"/>
  <c r="C139" i="1"/>
  <c r="J139" i="1" s="1"/>
  <c r="E139" i="1"/>
  <c r="H139" i="1"/>
  <c r="C140" i="1"/>
  <c r="J140" i="1" s="1"/>
  <c r="E140" i="1"/>
  <c r="H140" i="1"/>
  <c r="C142" i="1"/>
  <c r="J142" i="1" s="1"/>
  <c r="E142" i="1"/>
  <c r="H142" i="1"/>
  <c r="C144" i="1"/>
  <c r="J144" i="1" s="1"/>
  <c r="E144" i="1"/>
  <c r="H144" i="1"/>
  <c r="C145" i="1"/>
  <c r="J145" i="1" s="1"/>
  <c r="E145" i="1"/>
  <c r="H145" i="1"/>
  <c r="C149" i="1"/>
  <c r="J149" i="1" s="1"/>
  <c r="E149" i="1"/>
  <c r="H149" i="1"/>
  <c r="C146" i="1"/>
  <c r="J146" i="1" s="1"/>
  <c r="E146" i="1"/>
  <c r="H146" i="1"/>
  <c r="C147" i="1"/>
  <c r="J147" i="1" s="1"/>
  <c r="E147" i="1"/>
  <c r="H147" i="1"/>
  <c r="C150" i="1"/>
  <c r="J150" i="1" s="1"/>
  <c r="E150" i="1"/>
  <c r="H150" i="1"/>
  <c r="C152" i="1"/>
  <c r="J152" i="1" s="1"/>
  <c r="E152" i="1"/>
  <c r="H152" i="1"/>
  <c r="C154" i="1"/>
  <c r="J154" i="1" s="1"/>
  <c r="E154" i="1"/>
  <c r="H154" i="1"/>
  <c r="C155" i="1"/>
  <c r="J155" i="1" s="1"/>
  <c r="E155" i="1"/>
  <c r="H155" i="1"/>
  <c r="C148" i="1"/>
  <c r="J148" i="1" s="1"/>
  <c r="E148" i="1"/>
  <c r="H148" i="1"/>
  <c r="C157" i="1"/>
  <c r="J157" i="1" s="1"/>
  <c r="E157" i="1"/>
  <c r="H157" i="1"/>
  <c r="C158" i="1"/>
  <c r="J158" i="1" s="1"/>
  <c r="E158" i="1"/>
  <c r="H158" i="1"/>
  <c r="C159" i="1"/>
  <c r="J159" i="1" s="1"/>
  <c r="E159" i="1"/>
  <c r="H159" i="1"/>
  <c r="C160" i="1"/>
  <c r="J160" i="1" s="1"/>
  <c r="E160" i="1"/>
  <c r="H160" i="1"/>
  <c r="C161" i="1"/>
  <c r="J161" i="1" s="1"/>
  <c r="E161" i="1"/>
  <c r="H161" i="1"/>
  <c r="C162" i="1"/>
  <c r="J162" i="1" s="1"/>
  <c r="E162" i="1"/>
  <c r="H162" i="1"/>
  <c r="C163" i="1"/>
  <c r="J163" i="1" s="1"/>
  <c r="E163" i="1"/>
  <c r="H163" i="1"/>
  <c r="C164" i="1"/>
  <c r="J164" i="1" s="1"/>
  <c r="E164" i="1"/>
  <c r="H164" i="1"/>
  <c r="E165" i="1"/>
  <c r="H165" i="1"/>
  <c r="E166" i="1"/>
  <c r="H166" i="1"/>
  <c r="C167" i="1"/>
  <c r="J167" i="1" s="1"/>
  <c r="E167" i="1"/>
  <c r="H167" i="1"/>
  <c r="E168" i="1"/>
  <c r="H168" i="1"/>
  <c r="E169" i="1"/>
  <c r="H169" i="1"/>
  <c r="H170" i="1"/>
  <c r="C171" i="1"/>
  <c r="J171" i="1" s="1"/>
  <c r="E171" i="1"/>
  <c r="H171" i="1"/>
  <c r="C172" i="1"/>
  <c r="J172" i="1" s="1"/>
  <c r="E172" i="1"/>
  <c r="H172" i="1"/>
  <c r="C173" i="1"/>
  <c r="J173" i="1" s="1"/>
  <c r="E173" i="1"/>
  <c r="H173" i="1"/>
  <c r="C174" i="1"/>
  <c r="J174" i="1" s="1"/>
  <c r="E174" i="1"/>
  <c r="H174" i="1"/>
  <c r="C175" i="1"/>
  <c r="J175" i="1" s="1"/>
  <c r="E175" i="1"/>
  <c r="H175" i="1"/>
  <c r="C176" i="1"/>
  <c r="J176" i="1" s="1"/>
  <c r="E176" i="1"/>
  <c r="H176" i="1"/>
  <c r="C177" i="1"/>
  <c r="J177" i="1" s="1"/>
  <c r="E177" i="1"/>
  <c r="H177" i="1"/>
  <c r="C178" i="1"/>
  <c r="J178" i="1" s="1"/>
  <c r="E178" i="1"/>
  <c r="H178" i="1"/>
  <c r="H179" i="1"/>
  <c r="C180" i="1"/>
  <c r="J180" i="1" s="1"/>
  <c r="E180" i="1"/>
  <c r="H180" i="1"/>
  <c r="C181" i="1"/>
  <c r="J181" i="1" s="1"/>
  <c r="E181" i="1"/>
  <c r="H181" i="1"/>
  <c r="C182" i="1"/>
  <c r="J182" i="1" s="1"/>
  <c r="E182" i="1"/>
  <c r="H182" i="1"/>
  <c r="C183" i="1"/>
  <c r="J183" i="1" s="1"/>
  <c r="E183" i="1"/>
  <c r="H183" i="1"/>
  <c r="C184" i="1"/>
  <c r="J184" i="1" s="1"/>
  <c r="E184" i="1"/>
  <c r="H184" i="1"/>
  <c r="C185" i="1"/>
  <c r="J185" i="1" s="1"/>
  <c r="E185" i="1"/>
  <c r="H185" i="1"/>
  <c r="C186" i="1"/>
  <c r="J186" i="1" s="1"/>
  <c r="E186" i="1"/>
  <c r="H186" i="1"/>
  <c r="C187" i="1"/>
  <c r="J187" i="1" s="1"/>
  <c r="E187" i="1"/>
  <c r="H187" i="1"/>
  <c r="C188" i="1"/>
  <c r="J188" i="1" s="1"/>
  <c r="E188" i="1"/>
  <c r="H188" i="1"/>
  <c r="C189" i="1"/>
  <c r="J189" i="1" s="1"/>
  <c r="E189" i="1"/>
  <c r="H189" i="1"/>
  <c r="C190" i="1"/>
  <c r="J190" i="1" s="1"/>
  <c r="E190" i="1"/>
  <c r="H190" i="1"/>
  <c r="C191" i="1"/>
  <c r="J191" i="1" s="1"/>
  <c r="E191" i="1"/>
  <c r="H191" i="1"/>
  <c r="C192" i="1"/>
  <c r="J192" i="1" s="1"/>
  <c r="E192" i="1"/>
  <c r="H192" i="1"/>
  <c r="C193" i="1"/>
  <c r="J193" i="1" s="1"/>
  <c r="E193" i="1"/>
  <c r="H193" i="1"/>
  <c r="C194" i="1"/>
  <c r="J194" i="1" s="1"/>
  <c r="E194" i="1"/>
  <c r="H194" i="1"/>
  <c r="C195" i="1"/>
  <c r="J195" i="1" s="1"/>
  <c r="E195" i="1"/>
  <c r="H195" i="1"/>
  <c r="C196" i="1"/>
  <c r="J196" i="1" s="1"/>
  <c r="E196" i="1"/>
  <c r="H196" i="1"/>
  <c r="C197" i="1"/>
  <c r="J197" i="1" s="1"/>
  <c r="E197" i="1"/>
  <c r="H197" i="1"/>
  <c r="C198" i="1"/>
  <c r="J198" i="1" s="1"/>
  <c r="E198" i="1"/>
  <c r="H198" i="1"/>
  <c r="C199" i="1"/>
  <c r="J199" i="1" s="1"/>
  <c r="E199" i="1"/>
  <c r="H199" i="1"/>
  <c r="C201" i="1"/>
  <c r="J201" i="1" s="1"/>
  <c r="E201" i="1"/>
  <c r="H201" i="1"/>
  <c r="C200" i="1"/>
  <c r="J200" i="1" s="1"/>
  <c r="E200" i="1"/>
  <c r="H200" i="1"/>
  <c r="C202" i="1"/>
  <c r="J202" i="1" s="1"/>
  <c r="E202" i="1"/>
  <c r="H202" i="1"/>
  <c r="C204" i="1"/>
  <c r="J204" i="1" s="1"/>
  <c r="E204" i="1"/>
  <c r="H204" i="1"/>
  <c r="C207" i="1"/>
  <c r="J207" i="1" s="1"/>
  <c r="E207" i="1"/>
  <c r="H207" i="1"/>
  <c r="E206" i="1"/>
  <c r="H206" i="1"/>
  <c r="C208" i="1"/>
  <c r="J208" i="1" s="1"/>
  <c r="E208" i="1"/>
  <c r="H208" i="1"/>
  <c r="C209" i="1"/>
  <c r="J209" i="1" s="1"/>
  <c r="E209" i="1"/>
  <c r="H209" i="1"/>
  <c r="C211" i="1"/>
  <c r="J211" i="1" s="1"/>
  <c r="E211" i="1"/>
  <c r="H211" i="1"/>
  <c r="C212" i="1"/>
  <c r="J212" i="1" s="1"/>
  <c r="E212" i="1"/>
  <c r="H212" i="1"/>
  <c r="C128" i="1"/>
  <c r="J128" i="1" s="1"/>
  <c r="E128" i="1"/>
  <c r="H128" i="1"/>
</calcChain>
</file>

<file path=xl/sharedStrings.xml><?xml version="1.0" encoding="utf-8"?>
<sst xmlns="http://schemas.openxmlformats.org/spreadsheetml/2006/main" count="1278" uniqueCount="295">
  <si>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</si>
  <si>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</si>
  <si>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</si>
  <si>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</si>
  <si>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</si>
  <si>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</si>
  <si>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</si>
  <si>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</si>
  <si>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</si>
  <si>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TRIAL_CODE</t>
  </si>
  <si>
    <t>Fungicide Residual Life</t>
  </si>
  <si>
    <t>Ashland Bottoms</t>
  </si>
  <si>
    <t>HI, CB</t>
  </si>
  <si>
    <t>Indigo</t>
  </si>
  <si>
    <t>Book,CB,HI,HD,ST,GR</t>
  </si>
  <si>
    <t>Kelsey FMC</t>
  </si>
  <si>
    <t>Kelsey's Fungicide UFT</t>
  </si>
  <si>
    <t>KWC IWM</t>
  </si>
  <si>
    <t>HI, CB,DON</t>
  </si>
  <si>
    <t>Nitrogen x fungicide</t>
  </si>
  <si>
    <t>HI, CB,ST,GR,Book</t>
  </si>
  <si>
    <t>Predictive Model Stripe</t>
  </si>
  <si>
    <t>Predictive Model tan spot</t>
  </si>
  <si>
    <t>RAIN Ag rotation - forage</t>
  </si>
  <si>
    <t>F6, F10.5, SD, HI, CB</t>
  </si>
  <si>
    <t>S presence</t>
  </si>
  <si>
    <t>Grain Only</t>
  </si>
  <si>
    <t>Hutchinson Optimum 17</t>
  </si>
  <si>
    <t>Belleville Optimum</t>
  </si>
  <si>
    <t>USWBSI IM</t>
  </si>
  <si>
    <t>CB</t>
  </si>
  <si>
    <t>Cl x 2 varieties</t>
  </si>
  <si>
    <t>Belleville Soybeans</t>
  </si>
  <si>
    <t>F10.5, CB</t>
  </si>
  <si>
    <t>Tillering Plasticity</t>
  </si>
  <si>
    <t>Colby</t>
  </si>
  <si>
    <t>Decatur</t>
  </si>
  <si>
    <t>Garden City</t>
  </si>
  <si>
    <t>Great Bend</t>
  </si>
  <si>
    <t>TBD</t>
  </si>
  <si>
    <t>Chloride (2) x variety (24)</t>
  </si>
  <si>
    <t>Hays</t>
  </si>
  <si>
    <t>Valent Growth Regulator</t>
  </si>
  <si>
    <t>Alfalfa 2nd</t>
  </si>
  <si>
    <t>Hutchinson</t>
  </si>
  <si>
    <t>WP</t>
  </si>
  <si>
    <t>Alfalfa 2st</t>
  </si>
  <si>
    <t>Alfalfa 3rd</t>
  </si>
  <si>
    <t>ALF 3.2</t>
  </si>
  <si>
    <t>Alfalfa 4th</t>
  </si>
  <si>
    <t>ALF 4.1</t>
  </si>
  <si>
    <t>HUT</t>
  </si>
  <si>
    <t>ALF 4.4</t>
  </si>
  <si>
    <t>Alfalfa 5th</t>
  </si>
  <si>
    <t>ALF 5.2</t>
  </si>
  <si>
    <t>ALF 5.3</t>
  </si>
  <si>
    <t>ALF 5.4</t>
  </si>
  <si>
    <t>Hutchinson Early</t>
  </si>
  <si>
    <t>Dual purpose</t>
  </si>
  <si>
    <t>Hutchinson Late</t>
  </si>
  <si>
    <t>Kelsey's Syngenta</t>
  </si>
  <si>
    <t>Hutchinson Optimum</t>
  </si>
  <si>
    <t>Hutchinson optimum 23B</t>
  </si>
  <si>
    <t>Random Trial</t>
  </si>
  <si>
    <t>Junction City</t>
  </si>
  <si>
    <t>F10.5,HI,CB</t>
  </si>
  <si>
    <t>Leoti</t>
  </si>
  <si>
    <t>Horton seed rate</t>
  </si>
  <si>
    <t>Manhattan</t>
  </si>
  <si>
    <t>Manhattan Late</t>
  </si>
  <si>
    <t>Mitchell</t>
  </si>
  <si>
    <t>Salina</t>
  </si>
  <si>
    <t>Solomon Cover Crop</t>
  </si>
  <si>
    <t>Variety Ranking vs crop seq.</t>
  </si>
  <si>
    <t>Solomon Soybeans</t>
  </si>
  <si>
    <t>Solomon Winter Wheat</t>
  </si>
  <si>
    <t>22</t>
  </si>
  <si>
    <t>Clearwaer</t>
  </si>
  <si>
    <t>Caldwell</t>
  </si>
  <si>
    <t>Parsons</t>
  </si>
  <si>
    <t>Biononitrynx 1</t>
  </si>
  <si>
    <t>CB, HI</t>
  </si>
  <si>
    <t>Biononitrynx 2</t>
  </si>
  <si>
    <t xml:space="preserve">Kelsey's FMC Fungicide </t>
  </si>
  <si>
    <t>Kelsey's Predictive Model</t>
  </si>
  <si>
    <t>Kelsey's Tan Spot Trial</t>
  </si>
  <si>
    <t>Book,CB,HI</t>
  </si>
  <si>
    <t>F6, F10.5, SD, HI, CB, HI-CH, SD-CH, HI-GR, SD-GR</t>
  </si>
  <si>
    <t>Tritordeum Trial</t>
  </si>
  <si>
    <t>F10.5, CB, HI</t>
  </si>
  <si>
    <t>23</t>
  </si>
  <si>
    <t>Kelsey's Scab Manegement</t>
  </si>
  <si>
    <t>Sanovita</t>
  </si>
  <si>
    <t>Book,CB,HI, GR</t>
  </si>
  <si>
    <t>Biononitrynx 3</t>
  </si>
  <si>
    <t>FMC fertilizer</t>
  </si>
  <si>
    <t>Grain Craft IWM</t>
  </si>
  <si>
    <t>Book,CB,HI, CH, GR</t>
  </si>
  <si>
    <t>Clx2</t>
  </si>
  <si>
    <t>Hoisington</t>
  </si>
  <si>
    <t>HOI</t>
  </si>
  <si>
    <t>Alfalfa 1st 1</t>
  </si>
  <si>
    <t>Hutchinson 1</t>
  </si>
  <si>
    <t>Alfalfa 1st 2</t>
  </si>
  <si>
    <t>ALF 1.2</t>
  </si>
  <si>
    <t>Alfalfa 1st 3</t>
  </si>
  <si>
    <t>ALF 1.3</t>
  </si>
  <si>
    <t>Hutchinson 2</t>
  </si>
  <si>
    <t>HUT.E</t>
  </si>
  <si>
    <t>First Hollow Stem</t>
  </si>
  <si>
    <t>F2, CB</t>
  </si>
  <si>
    <t>hutchinson optimum</t>
  </si>
  <si>
    <t>Book, CB, HI</t>
  </si>
  <si>
    <t>HUT.O</t>
  </si>
  <si>
    <t>Kelsey's Uniforme Fungicide Trial</t>
  </si>
  <si>
    <t>Horton PD</t>
  </si>
  <si>
    <t>Book,CB,HI,CH, GR</t>
  </si>
  <si>
    <t>Phillipsburg</t>
  </si>
  <si>
    <t>Variety Demonstration</t>
  </si>
  <si>
    <t>Alfalfa 2nd 1</t>
  </si>
  <si>
    <t>Alfalfa 2nd 2</t>
  </si>
  <si>
    <t>Alfalfa 2nd 3</t>
  </si>
  <si>
    <t>Alfalfa</t>
  </si>
  <si>
    <t>WP3.1, WP3.2, WP3.3, WP4.1, WP4.2,WP4.3, WP5.1, WP5.2, WP5.3</t>
  </si>
  <si>
    <t>24</t>
  </si>
  <si>
    <t>N4R management</t>
  </si>
  <si>
    <t>Nitrogen x Variety</t>
  </si>
  <si>
    <t>PivotBio</t>
  </si>
  <si>
    <t>Demostration plot</t>
  </si>
  <si>
    <t>Hutchinson23BE</t>
  </si>
  <si>
    <t>Kelsey's ST2</t>
  </si>
  <si>
    <t>Hutchinson23BO</t>
  </si>
  <si>
    <t>McPherson</t>
  </si>
  <si>
    <t>Kelsey's seed trt 1</t>
  </si>
  <si>
    <t>Short Location</t>
  </si>
  <si>
    <t>Trial Name</t>
  </si>
  <si>
    <t>Short Trial Name</t>
  </si>
  <si>
    <t>Trial Code</t>
  </si>
  <si>
    <t>AB</t>
  </si>
  <si>
    <t>FKF</t>
  </si>
  <si>
    <t xml:space="preserve">Belleville </t>
  </si>
  <si>
    <t>BE</t>
  </si>
  <si>
    <t>Cl24</t>
  </si>
  <si>
    <t>BE.O</t>
  </si>
  <si>
    <t>BE.S</t>
  </si>
  <si>
    <t>DP</t>
  </si>
  <si>
    <t>THD</t>
  </si>
  <si>
    <t>FRL</t>
  </si>
  <si>
    <t>DCD</t>
  </si>
  <si>
    <t>GO</t>
  </si>
  <si>
    <t>GC</t>
  </si>
  <si>
    <t>HSR</t>
  </si>
  <si>
    <t>GB</t>
  </si>
  <si>
    <t>IND</t>
  </si>
  <si>
    <t>HAYS</t>
  </si>
  <si>
    <t>KFMC</t>
  </si>
  <si>
    <t>IWM</t>
  </si>
  <si>
    <t>HUT1</t>
  </si>
  <si>
    <t>NxF</t>
  </si>
  <si>
    <t>HUT2</t>
  </si>
  <si>
    <t>PMS</t>
  </si>
  <si>
    <t>PMT</t>
  </si>
  <si>
    <t>HUT.L</t>
  </si>
  <si>
    <t>RAIN</t>
  </si>
  <si>
    <t>SP</t>
  </si>
  <si>
    <t>HUT17</t>
  </si>
  <si>
    <t>HUT23</t>
  </si>
  <si>
    <t>TP</t>
  </si>
  <si>
    <t>JC</t>
  </si>
  <si>
    <t>FMC</t>
  </si>
  <si>
    <t>LEO</t>
  </si>
  <si>
    <t>US</t>
  </si>
  <si>
    <t>MNH</t>
  </si>
  <si>
    <t>VGR</t>
  </si>
  <si>
    <t>MNH.L</t>
  </si>
  <si>
    <t>VR</t>
  </si>
  <si>
    <t>MCD</t>
  </si>
  <si>
    <t>Variety Performance Trial</t>
  </si>
  <si>
    <t>VPT</t>
  </si>
  <si>
    <t>PHG</t>
  </si>
  <si>
    <t>FHS</t>
  </si>
  <si>
    <t>SL</t>
  </si>
  <si>
    <t>KFS</t>
  </si>
  <si>
    <t>SO.CC</t>
  </si>
  <si>
    <t>RT</t>
  </si>
  <si>
    <t>SO.S</t>
  </si>
  <si>
    <t>SAN</t>
  </si>
  <si>
    <t>SO.WW</t>
  </si>
  <si>
    <t>Bio1</t>
  </si>
  <si>
    <t>CLW</t>
  </si>
  <si>
    <t>Bio2</t>
  </si>
  <si>
    <t>CDL</t>
  </si>
  <si>
    <t>Bio3</t>
  </si>
  <si>
    <t>PRS</t>
  </si>
  <si>
    <t>MCP</t>
  </si>
  <si>
    <t>ALF 1.1</t>
  </si>
  <si>
    <t>HUT.23BE</t>
  </si>
  <si>
    <t>HUT.23BO</t>
  </si>
  <si>
    <t>K.PM</t>
  </si>
  <si>
    <t>K.UFT</t>
  </si>
  <si>
    <t>KF.FMC</t>
  </si>
  <si>
    <t>K.Scab</t>
  </si>
  <si>
    <t>K.Tan.S</t>
  </si>
  <si>
    <t>TRIT</t>
  </si>
  <si>
    <t>HPD</t>
  </si>
  <si>
    <t>VD</t>
  </si>
  <si>
    <t>ALF 2.1</t>
  </si>
  <si>
    <t>ALF 2.2</t>
  </si>
  <si>
    <t>ALF 2.3</t>
  </si>
  <si>
    <t>ALF</t>
  </si>
  <si>
    <t>Sanovita 1</t>
  </si>
  <si>
    <t>SAN1</t>
  </si>
  <si>
    <t>N4R</t>
  </si>
  <si>
    <t>NxV</t>
  </si>
  <si>
    <t>PBIO</t>
  </si>
  <si>
    <t>DEMO</t>
  </si>
  <si>
    <t>K.ST1</t>
  </si>
  <si>
    <t>K.ST2</t>
  </si>
  <si>
    <t>PS</t>
  </si>
  <si>
    <t>GCIWM</t>
  </si>
  <si>
    <t>IntrinsyxBio</t>
  </si>
  <si>
    <t>Sarah herbicide</t>
  </si>
  <si>
    <t>S.B</t>
  </si>
  <si>
    <t>IBIO</t>
  </si>
  <si>
    <t>Activity name</t>
  </si>
  <si>
    <t>ACTIVITY_SHORT</t>
  </si>
  <si>
    <t>N fertilization with urea</t>
  </si>
  <si>
    <t>NU</t>
  </si>
  <si>
    <t>Drone Flight</t>
  </si>
  <si>
    <t>DR</t>
  </si>
  <si>
    <t>Fungicide spraying</t>
  </si>
  <si>
    <t>FS</t>
  </si>
  <si>
    <t>Sampling biomass</t>
  </si>
  <si>
    <t>BS</t>
  </si>
  <si>
    <t>NU, FS, BS</t>
  </si>
  <si>
    <t>GS</t>
  </si>
  <si>
    <t>GPC</t>
  </si>
  <si>
    <t>COLUMNS</t>
  </si>
  <si>
    <t>SOIL</t>
  </si>
  <si>
    <t>DIRECTORY</t>
  </si>
  <si>
    <t>DATA_TYPE</t>
  </si>
  <si>
    <t>ACTIVITIES</t>
  </si>
  <si>
    <t>PARTITIONING</t>
  </si>
  <si>
    <t>PLANT TISSUE</t>
  </si>
  <si>
    <t>IS IN THE APP?</t>
  </si>
  <si>
    <t>Y</t>
  </si>
  <si>
    <t>MAPS</t>
  </si>
  <si>
    <t>CANOPY COVER</t>
  </si>
  <si>
    <t>COMBINE</t>
  </si>
  <si>
    <t>Trait</t>
  </si>
  <si>
    <t>TRAIT_SHORT</t>
  </si>
  <si>
    <t>Wet Biomass</t>
  </si>
  <si>
    <t>WB</t>
  </si>
  <si>
    <t>WB_10</t>
  </si>
  <si>
    <t>[ID,TRAIT,VALUE,TRIAL,SITE,YEAR,SAMPLING,PLOT]</t>
  </si>
  <si>
    <t>[ID,TRAIT,TRIAL,SITE,YEAR,PLOT,GPC,MOIST]</t>
  </si>
  <si>
    <t>N</t>
  </si>
  <si>
    <t>SEASON_YEAR/ACTIVITIES DATES</t>
  </si>
  <si>
    <t>SEASON_YEAR/SOIL RESULTS</t>
  </si>
  <si>
    <t>FILE NAME</t>
  </si>
  <si>
    <t>GPC_TRIAL_YEAR</t>
  </si>
  <si>
    <t>SEASON_YEAR/GPC</t>
  </si>
  <si>
    <t>[YEAR,SITE,TRIAL,PLOT,REP,MOIST YIELD_KGHA,DRYBASIS YIELD_KGHA, MOIST YIELD_BUAC, DRYBASIS YIELD_BUAC,TW_LBBU,MOIST]</t>
  </si>
  <si>
    <t>SEASON_YEAR/CCP</t>
  </si>
  <si>
    <t>CB_TRIAL_YEAR</t>
  </si>
  <si>
    <t>[YEAR,TRIAL,SITE,ACT,FEEKES,DATE]</t>
  </si>
  <si>
    <t>SEASON_YEAR/COMBINE DATA</t>
  </si>
  <si>
    <t>COMMENTS</t>
  </si>
  <si>
    <t>Ph,Ca,K,CECS,NO3-N,NH4-N,Cu,Fe,Zn,OM,S,Cl,SAND,SILT,CLAY</t>
  </si>
  <si>
    <t>[YEAR,SITE,DEPTH,SOIL PARAMETER,METRIC,VALUE]</t>
  </si>
  <si>
    <t xml:space="preserve">Whole Plant Weight, Head Weight, Head Number, Stover Weight, Thousand Kernel Weight </t>
  </si>
  <si>
    <t>COLUMN_SHORT</t>
  </si>
  <si>
    <t>COLUMN_NAME</t>
  </si>
  <si>
    <t>SEASON_YEAR/PARTITIONING</t>
  </si>
  <si>
    <t xml:space="preserve">Tiller Count </t>
  </si>
  <si>
    <t>FIELD DATA</t>
  </si>
  <si>
    <t>SEASON_YEAR/FIELD DATA</t>
  </si>
  <si>
    <t>PLANT HEIGHT,TILLER COUNT,STAND COUNT,FHS</t>
  </si>
  <si>
    <t>[YEAR,SITE,PLOT]</t>
  </si>
  <si>
    <t>F1</t>
  </si>
  <si>
    <t>F2</t>
  </si>
  <si>
    <t>F3</t>
  </si>
  <si>
    <t>F4</t>
  </si>
  <si>
    <t>F5</t>
  </si>
  <si>
    <t>F6</t>
  </si>
  <si>
    <t>F7</t>
  </si>
  <si>
    <t>F9</t>
  </si>
  <si>
    <t>F8</t>
  </si>
  <si>
    <t>F10</t>
  </si>
  <si>
    <t>F10.1</t>
  </si>
  <si>
    <t>F10.5</t>
  </si>
  <si>
    <t>F11.1</t>
  </si>
  <si>
    <t>F11.2</t>
  </si>
  <si>
    <t>F11.3</t>
  </si>
  <si>
    <t>F11.4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</si>
</sst>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34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49" fontId="0" fillId="34" borderId="14" xfId="0" applyNumberFormat="1" applyFill="1" applyBorder="1" applyAlignment="1">
      <alignment horizontal="center" vertical="center"/>
    </xf>
    <xf numFmtId="49" fontId="19" fillId="34" borderId="14" xfId="0" applyNumberFormat="1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K321" headerRowDxfId="26" dataDxfId="24" headerRowBorderDxfId="25" tableBorderDxfId="23" totalsRowBorderDxfId="22">
  <tableColumns count="11">
    <tableColumn id="2" xr3:uid="{00000000-0010-0000-0000-000002000000}" name="YEAR" dataDxfId="21" totalsRowDxfId="20"/>
    <tableColumn id="3" xr3:uid="{00000000-0010-0000-0000-000003000000}" name="Trial" dataDxfId="19" totalsRowDxfId="18"/>
    <tableColumn id="4" xr3:uid="{00000000-0010-0000-0000-000004000000}" name="TRIAL_SHORT" dataDxfId="17" totalsRowDxfId="16">
      <calculatedColumnFormula>VLOOKUP(B2,'Trials And Locations'!D:E,2,FALSE)</calculatedColumnFormula>
    </tableColumn>
    <tableColumn id="5" xr3:uid="{00000000-0010-0000-0000-000005000000}" name="Location" dataDxfId="15" totalsRowDxfId="14"/>
    <tableColumn id="6" xr3:uid="{00000000-0010-0000-0000-000006000000}" name="LOC_SHORT" dataDxfId="13" totalsRowDxfId="12">
      <calculatedColumnFormula>VLOOKUP(D2,'Trials And Locations'!A:B,2,FALSE)</calculatedColumnFormula>
    </tableColumn>
    <tableColumn id="7" xr3:uid="{00000000-0010-0000-0000-000007000000}" name="Trt" dataDxfId="11" totalsRowDxfId="10"/>
    <tableColumn id="8" xr3:uid="{00000000-0010-0000-0000-000008000000}" name="Reps" dataDxfId="9" totalsRowDxfId="8"/>
    <tableColumn id="9" xr3:uid="{00000000-0010-0000-0000-000009000000}" name="Plots" dataDxfId="7" totalsRowDxfId="6">
      <calculatedColumnFormula>Table4[[#This Row],[Reps]]*Table4[[#This Row],[Trt]]</calculatedColumnFormula>
    </tableColumn>
    <tableColumn id="10" xr3:uid="{00000000-0010-0000-0000-00000A000000}" name="SAMPLING" dataDxfId="5" totalsRowDxfId="4"/>
    <tableColumn id="11" xr3:uid="{27638775-12B8-49D8-9869-BCEEED719862}" name="TRIAL_CODE" totalsRowFunction="count" dataDxfId="3" totalsRowDxfId="2">
      <calculatedColumnFormula>VLOOKUP(Table4[[#This Row],[TRIAL_SHORT]], 'Trials And Locations'!$E$1:$F$42, 2, FALSE)</calculatedColumnFormula>
    </tableColumn>
    <tableColumn id="12" xr3:uid="{EC32E961-8C13-4BE7-9291-C8A30A517281}" name="ACTIVITY_SHORT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zoomScale="96" zoomScaleNormal="96" workbookViewId="0">
      <pane ySplit="1" topLeftCell="A2" activePane="bottomLeft" state="frozen"/>
      <selection pane="bottomLeft" activeCell="K18" sqref="K18"/>
    </sheetView>
  </sheetViews>
  <sheetFormatPr defaultColWidth="11" defaultRowHeight="15.6" x14ac:dyDescent="0.3"/>
  <cols>
    <col min="1" max="1" width="8" style="19" bestFit="1" customWidth="1"/>
    <col min="2" max="2" width="24.3984375" style="6" bestFit="1" customWidth="1"/>
    <col min="3" max="3" width="15.09765625" style="6" bestFit="1" customWidth="1"/>
    <col min="4" max="4" width="22.09765625" style="6" bestFit="1" customWidth="1"/>
    <col min="5" max="5" width="13.59765625" style="6" bestFit="1" customWidth="1"/>
    <col min="6" max="6" width="9.8984375" style="6" customWidth="1"/>
    <col min="7" max="7" width="10.59765625" style="6" customWidth="1"/>
    <col min="8" max="8" width="10.8984375" style="6" customWidth="1"/>
    <col min="9" max="9" width="20.3984375" style="12" customWidth="1"/>
    <col min="10" max="10" width="14.59765625" style="6" customWidth="1"/>
    <col min="11" max="11" width="15.19921875" style="6" bestFit="1" customWidth="1"/>
    <col min="12" max="16384" width="11" style="6"/>
  </cols>
  <sheetData>
    <row r="1" spans="1:11" x14ac:dyDescent="0.3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225</v>
      </c>
    </row>
    <row r="2" spans="1:11" x14ac:dyDescent="0.3">
      <c r="A2" s="15">
        <v>22</v>
      </c>
      <c r="B2" s="7" t="s">
        <v>10</v>
      </c>
      <c r="C2" s="7" t="str">
        <f>VLOOKUP(B2,'Trials And Locations'!D:E,2,FALSE)</f>
        <v>FRL</v>
      </c>
      <c r="D2" s="7" t="s">
        <v>11</v>
      </c>
      <c r="E2" s="7" t="str">
        <f>VLOOKUP(D2,'Trials And Locations'!A:B,2,FALSE)</f>
        <v>AB</v>
      </c>
      <c r="F2" s="7">
        <v>24</v>
      </c>
      <c r="G2" s="7">
        <v>3</v>
      </c>
      <c r="H2" s="7">
        <f>Table4[[#This Row],[Reps]]*Table4[[#This Row],[Trt]]</f>
        <v>72</v>
      </c>
      <c r="I2" s="10" t="s">
        <v>12</v>
      </c>
      <c r="J2" s="21">
        <f>VLOOKUP(Table4[[#This Row],[TRIAL_SHORT]], 'Trials And Locations'!$E$1:$F$100000, 2, FALSE)</f>
        <v>11</v>
      </c>
      <c r="K2" s="21"/>
    </row>
    <row r="3" spans="1:11" x14ac:dyDescent="0.3">
      <c r="A3" s="15">
        <v>22</v>
      </c>
      <c r="B3" s="7" t="s">
        <v>13</v>
      </c>
      <c r="C3" s="7" t="str">
        <f>VLOOKUP(B3,'Trials And Locations'!D:E,2,FALSE)</f>
        <v>IND</v>
      </c>
      <c r="D3" s="7" t="s">
        <v>11</v>
      </c>
      <c r="E3" s="7" t="str">
        <f>VLOOKUP(D3,'Trials And Locations'!A:B,2,FALSE)</f>
        <v>AB</v>
      </c>
      <c r="F3" s="7">
        <v>3</v>
      </c>
      <c r="G3" s="7">
        <v>4</v>
      </c>
      <c r="H3" s="7">
        <f>Table4[[#This Row],[Reps]]*Table4[[#This Row],[Trt]]</f>
        <v>12</v>
      </c>
      <c r="I3" s="11" t="s">
        <v>14</v>
      </c>
      <c r="J3" s="21">
        <f>VLOOKUP(Table4[[#This Row],[TRIAL_SHORT]], 'Trials And Locations'!$E$1:$F$100000, 2, FALSE)</f>
        <v>3</v>
      </c>
      <c r="K3" s="7"/>
    </row>
    <row r="4" spans="1:11" x14ac:dyDescent="0.3">
      <c r="A4" s="15">
        <v>22</v>
      </c>
      <c r="B4" s="7" t="s">
        <v>15</v>
      </c>
      <c r="C4" s="7" t="str">
        <f>VLOOKUP(B4,'Trials And Locations'!D:E,2,FALSE)</f>
        <v>KFMC</v>
      </c>
      <c r="D4" s="7" t="s">
        <v>11</v>
      </c>
      <c r="E4" s="7" t="str">
        <f>VLOOKUP(D4,'Trials And Locations'!A:B,2,FALSE)</f>
        <v>AB</v>
      </c>
      <c r="F4" s="7">
        <v>12</v>
      </c>
      <c r="G4" s="7">
        <v>4</v>
      </c>
      <c r="H4" s="7">
        <f>Table4[[#This Row],[Reps]]*Table4[[#This Row],[Trt]]</f>
        <v>48</v>
      </c>
      <c r="I4" s="10" t="s">
        <v>12</v>
      </c>
      <c r="J4" s="21">
        <f>VLOOKUP(Table4[[#This Row],[TRIAL_SHORT]], 'Trials And Locations'!$E$1:$F$100000, 2, FALSE)</f>
        <v>8</v>
      </c>
      <c r="K4" s="7"/>
    </row>
    <row r="5" spans="1:11" x14ac:dyDescent="0.3">
      <c r="A5" s="15">
        <v>22</v>
      </c>
      <c r="B5" s="7" t="s">
        <v>16</v>
      </c>
      <c r="C5" s="7" t="str">
        <f>VLOOKUP(B5,'Trials And Locations'!D:E,2,FALSE)</f>
        <v>FKF</v>
      </c>
      <c r="D5" s="7" t="s">
        <v>11</v>
      </c>
      <c r="E5" s="7" t="str">
        <f>VLOOKUP(D5,'Trials And Locations'!A:B,2,FALSE)</f>
        <v>AB</v>
      </c>
      <c r="F5" s="7">
        <v>12</v>
      </c>
      <c r="G5" s="7">
        <v>4</v>
      </c>
      <c r="H5" s="7">
        <f>Table4[[#This Row],[Reps]]*Table4[[#This Row],[Trt]]</f>
        <v>48</v>
      </c>
      <c r="I5" s="10" t="s">
        <v>12</v>
      </c>
      <c r="J5" s="21">
        <f>VLOOKUP(Table4[[#This Row],[TRIAL_SHORT]], 'Trials And Locations'!$E$1:$F$100000, 2, FALSE)</f>
        <v>9</v>
      </c>
      <c r="K5" s="7"/>
    </row>
    <row r="6" spans="1:11" x14ac:dyDescent="0.3">
      <c r="A6" s="15">
        <v>22</v>
      </c>
      <c r="B6" s="7" t="s">
        <v>17</v>
      </c>
      <c r="C6" s="7" t="str">
        <f>VLOOKUP(B6,'Trials And Locations'!D:E,2,FALSE)</f>
        <v>IWM</v>
      </c>
      <c r="D6" s="7" t="s">
        <v>11</v>
      </c>
      <c r="E6" s="7" t="str">
        <f>VLOOKUP(D6,'Trials And Locations'!A:B,2,FALSE)</f>
        <v>AB</v>
      </c>
      <c r="F6" s="7">
        <v>8</v>
      </c>
      <c r="G6" s="7">
        <v>6</v>
      </c>
      <c r="H6" s="7">
        <f>Table4[[#This Row],[Reps]]*Table4[[#This Row],[Trt]]</f>
        <v>48</v>
      </c>
      <c r="I6" s="10" t="s">
        <v>18</v>
      </c>
      <c r="J6" s="21">
        <f>VLOOKUP(Table4[[#This Row],[TRIAL_SHORT]], 'Trials And Locations'!$E$1:$F$100000, 2, FALSE)</f>
        <v>14</v>
      </c>
      <c r="K6" s="7"/>
    </row>
    <row r="7" spans="1:11" x14ac:dyDescent="0.3">
      <c r="A7" s="15">
        <v>22</v>
      </c>
      <c r="B7" s="7" t="s">
        <v>19</v>
      </c>
      <c r="C7" s="7" t="str">
        <f>VLOOKUP(B7,'Trials And Locations'!D:E,2,FALSE)</f>
        <v>NxF</v>
      </c>
      <c r="D7" s="7" t="s">
        <v>11</v>
      </c>
      <c r="E7" s="7" t="str">
        <f>VLOOKUP(D7,'Trials And Locations'!A:B,2,FALSE)</f>
        <v>AB</v>
      </c>
      <c r="F7" s="7">
        <v>20</v>
      </c>
      <c r="G7" s="7">
        <v>4</v>
      </c>
      <c r="H7" s="7">
        <f>Table4[[#This Row],[Reps]]*Table4[[#This Row],[Trt]]</f>
        <v>80</v>
      </c>
      <c r="I7" s="10" t="s">
        <v>20</v>
      </c>
      <c r="J7" s="21">
        <f>VLOOKUP(Table4[[#This Row],[TRIAL_SHORT]], 'Trials And Locations'!$E$1:$F$100000, 2, FALSE)</f>
        <v>4</v>
      </c>
      <c r="K7" s="7"/>
    </row>
    <row r="8" spans="1:11" x14ac:dyDescent="0.3">
      <c r="A8" s="15">
        <v>22</v>
      </c>
      <c r="B8" s="7" t="s">
        <v>21</v>
      </c>
      <c r="C8" s="7" t="str">
        <f>VLOOKUP(B8,'Trials And Locations'!D:E,2,FALSE)</f>
        <v>PMS</v>
      </c>
      <c r="D8" s="7" t="s">
        <v>11</v>
      </c>
      <c r="E8" s="7" t="str">
        <f>VLOOKUP(D8,'Trials And Locations'!A:B,2,FALSE)</f>
        <v>AB</v>
      </c>
      <c r="F8" s="7">
        <v>6</v>
      </c>
      <c r="G8" s="7">
        <v>4</v>
      </c>
      <c r="H8" s="7">
        <f>Table4[[#This Row],[Reps]]*Table4[[#This Row],[Trt]]</f>
        <v>24</v>
      </c>
      <c r="I8" s="10" t="s">
        <v>12</v>
      </c>
      <c r="J8" s="21">
        <f>VLOOKUP(Table4[[#This Row],[TRIAL_SHORT]], 'Trials And Locations'!$E$1:$F$100000, 2, FALSE)</f>
        <v>6</v>
      </c>
      <c r="K8" s="7"/>
    </row>
    <row r="9" spans="1:11" x14ac:dyDescent="0.3">
      <c r="A9" s="15">
        <v>22</v>
      </c>
      <c r="B9" s="7" t="s">
        <v>22</v>
      </c>
      <c r="C9" s="7" t="str">
        <f>VLOOKUP(B9,'Trials And Locations'!D:E,2,FALSE)</f>
        <v>PMT</v>
      </c>
      <c r="D9" s="7" t="s">
        <v>11</v>
      </c>
      <c r="E9" s="7" t="str">
        <f>VLOOKUP(D9,'Trials And Locations'!A:B,2,FALSE)</f>
        <v>AB</v>
      </c>
      <c r="F9" s="7">
        <v>12</v>
      </c>
      <c r="G9" s="7">
        <v>4</v>
      </c>
      <c r="H9" s="7">
        <f>Table4[[#This Row],[Reps]]*Table4[[#This Row],[Trt]]</f>
        <v>48</v>
      </c>
      <c r="I9" s="10" t="s">
        <v>12</v>
      </c>
      <c r="J9" s="21">
        <f>VLOOKUP(Table4[[#This Row],[TRIAL_SHORT]], 'Trials And Locations'!$E$1:$F$100000, 2, FALSE)</f>
        <v>7</v>
      </c>
      <c r="K9" s="7"/>
    </row>
    <row r="10" spans="1:11" x14ac:dyDescent="0.3">
      <c r="A10" s="15">
        <v>22</v>
      </c>
      <c r="B10" s="7" t="s">
        <v>23</v>
      </c>
      <c r="C10" s="7" t="str">
        <f>VLOOKUP(B10,'Trials And Locations'!D:E,2,FALSE)</f>
        <v>RAIN</v>
      </c>
      <c r="D10" s="7" t="s">
        <v>11</v>
      </c>
      <c r="E10" s="7" t="str">
        <f>VLOOKUP(D10,'Trials And Locations'!A:B,2,FALSE)</f>
        <v>AB</v>
      </c>
      <c r="F10" s="7">
        <v>17</v>
      </c>
      <c r="G10" s="7">
        <v>4</v>
      </c>
      <c r="H10" s="7">
        <f>Table4[[#This Row],[Reps]]*Table4[[#This Row],[Trt]]</f>
        <v>68</v>
      </c>
      <c r="I10" s="10" t="s">
        <v>24</v>
      </c>
      <c r="J10" s="21">
        <f>VLOOKUP(Table4[[#This Row],[TRIAL_SHORT]], 'Trials And Locations'!$E$1:$F$100000, 2, FALSE)</f>
        <v>15</v>
      </c>
      <c r="K10" s="7"/>
    </row>
    <row r="11" spans="1:11" x14ac:dyDescent="0.3">
      <c r="A11" s="15">
        <v>22</v>
      </c>
      <c r="B11" s="7" t="s">
        <v>25</v>
      </c>
      <c r="C11" s="7" t="str">
        <f>VLOOKUP(B11,'Trials And Locations'!D:E,2,FALSE)</f>
        <v>SP</v>
      </c>
      <c r="D11" s="7" t="s">
        <v>11</v>
      </c>
      <c r="E11" s="7" t="str">
        <f>VLOOKUP(D11,'Trials And Locations'!A:B,2,FALSE)</f>
        <v>AB</v>
      </c>
      <c r="F11" s="7">
        <v>3</v>
      </c>
      <c r="G11" s="7">
        <v>4</v>
      </c>
      <c r="H11" s="7">
        <f>Table4[[#This Row],[Reps]]*Table4[[#This Row],[Trt]]</f>
        <v>12</v>
      </c>
      <c r="I11" s="10" t="s">
        <v>12</v>
      </c>
      <c r="J11" s="21">
        <f>VLOOKUP(Table4[[#This Row],[TRIAL_SHORT]], 'Trials And Locations'!$E$1:$F$100000, 2, FALSE)</f>
        <v>5</v>
      </c>
      <c r="K11" s="7"/>
    </row>
    <row r="12" spans="1:11" x14ac:dyDescent="0.3">
      <c r="A12" s="15">
        <v>22</v>
      </c>
      <c r="B12" s="7" t="s">
        <v>26</v>
      </c>
      <c r="C12" s="7" t="str">
        <f>VLOOKUP(B12,'Trials And Locations'!D:E,2,FALSE)</f>
        <v>GO</v>
      </c>
      <c r="D12" s="7" t="s">
        <v>27</v>
      </c>
      <c r="E12" s="7" t="str">
        <f>VLOOKUP(D12,'Trials And Locations'!A:B,2,FALSE)</f>
        <v>HUT17</v>
      </c>
      <c r="F12" s="7">
        <v>19</v>
      </c>
      <c r="G12" s="7">
        <v>4</v>
      </c>
      <c r="H12" s="7">
        <f>Table4[[#This Row],[Reps]]*Table4[[#This Row],[Trt]]</f>
        <v>76</v>
      </c>
      <c r="I12" s="10"/>
      <c r="J12" s="21">
        <f>VLOOKUP(Table4[[#This Row],[TRIAL_SHORT]], 'Trials And Locations'!$E$1:$F$100000, 2, FALSE)</f>
        <v>12</v>
      </c>
      <c r="K12" s="7" t="s">
        <v>227</v>
      </c>
    </row>
    <row r="13" spans="1:11" x14ac:dyDescent="0.3">
      <c r="A13" s="15">
        <v>22</v>
      </c>
      <c r="B13" s="7" t="s">
        <v>17</v>
      </c>
      <c r="C13" s="7" t="str">
        <f>VLOOKUP(B13,'Trials And Locations'!D:E,2,FALSE)</f>
        <v>IWM</v>
      </c>
      <c r="D13" s="7" t="s">
        <v>28</v>
      </c>
      <c r="E13" s="7" t="str">
        <f>VLOOKUP(D13,'Trials And Locations'!A:B,2,FALSE)</f>
        <v>BE.O</v>
      </c>
      <c r="F13" s="7">
        <v>8</v>
      </c>
      <c r="G13" s="7">
        <v>5</v>
      </c>
      <c r="H13" s="7">
        <f>Table4[[#This Row],[Reps]]*Table4[[#This Row],[Trt]]</f>
        <v>40</v>
      </c>
      <c r="I13" s="10" t="s">
        <v>18</v>
      </c>
      <c r="J13" s="21">
        <f>VLOOKUP(Table4[[#This Row],[TRIAL_SHORT]], 'Trials And Locations'!$E$1:$F$100000, 2, FALSE)</f>
        <v>14</v>
      </c>
      <c r="K13" s="7" t="s">
        <v>234</v>
      </c>
    </row>
    <row r="14" spans="1:11" x14ac:dyDescent="0.3">
      <c r="A14" s="15">
        <v>22</v>
      </c>
      <c r="B14" s="7" t="s">
        <v>19</v>
      </c>
      <c r="C14" s="7" t="str">
        <f>VLOOKUP(B14,'Trials And Locations'!D:E,2,FALSE)</f>
        <v>NxF</v>
      </c>
      <c r="D14" s="7" t="s">
        <v>28</v>
      </c>
      <c r="E14" s="7" t="str">
        <f>VLOOKUP(D14,'Trials And Locations'!A:B,2,FALSE)</f>
        <v>BE.O</v>
      </c>
      <c r="F14" s="7">
        <v>20</v>
      </c>
      <c r="G14" s="7">
        <v>3</v>
      </c>
      <c r="H14" s="7">
        <f>Table4[[#This Row],[Reps]]*Table4[[#This Row],[Trt]]</f>
        <v>60</v>
      </c>
      <c r="I14" s="10" t="s">
        <v>20</v>
      </c>
      <c r="J14" s="21">
        <f>VLOOKUP(Table4[[#This Row],[TRIAL_SHORT]], 'Trials And Locations'!$E$1:$F$100000, 2, FALSE)</f>
        <v>4</v>
      </c>
      <c r="K14" s="7" t="s">
        <v>227</v>
      </c>
    </row>
    <row r="15" spans="1:11" x14ac:dyDescent="0.3">
      <c r="A15" s="15">
        <v>22</v>
      </c>
      <c r="B15" s="7" t="s">
        <v>29</v>
      </c>
      <c r="C15" s="7" t="str">
        <f>VLOOKUP(B15,'Trials And Locations'!D:E,2,FALSE)</f>
        <v>US</v>
      </c>
      <c r="D15" s="7" t="s">
        <v>28</v>
      </c>
      <c r="E15" s="7" t="str">
        <f>VLOOKUP(D15,'Trials And Locations'!A:B,2,FALSE)</f>
        <v>BE.O</v>
      </c>
      <c r="F15" s="7">
        <v>18</v>
      </c>
      <c r="G15" s="7">
        <v>3</v>
      </c>
      <c r="H15" s="7">
        <f>Table4[[#This Row],[Reps]]*Table4[[#This Row],[Trt]]</f>
        <v>54</v>
      </c>
      <c r="I15" s="10" t="s">
        <v>30</v>
      </c>
      <c r="J15" s="21">
        <f>VLOOKUP(Table4[[#This Row],[TRIAL_SHORT]], 'Trials And Locations'!$E$1:$F$100000, 2, FALSE)</f>
        <v>19</v>
      </c>
      <c r="K15" s="7" t="s">
        <v>234</v>
      </c>
    </row>
    <row r="16" spans="1:11" x14ac:dyDescent="0.3">
      <c r="A16" s="15">
        <v>22</v>
      </c>
      <c r="B16" s="7" t="s">
        <v>31</v>
      </c>
      <c r="C16" s="7" t="str">
        <f>VLOOKUP(B16,'Trials And Locations'!D:E,2,FALSE)</f>
        <v>Clx2</v>
      </c>
      <c r="D16" s="7" t="s">
        <v>32</v>
      </c>
      <c r="E16" s="7" t="str">
        <f>VLOOKUP(D16,'Trials And Locations'!A:B,2,FALSE)</f>
        <v>BE.S</v>
      </c>
      <c r="F16" s="7">
        <v>4</v>
      </c>
      <c r="G16" s="7">
        <v>4</v>
      </c>
      <c r="H16" s="7">
        <f>Table4[[#This Row],[Reps]]*Table4[[#This Row],[Trt]]</f>
        <v>16</v>
      </c>
      <c r="I16" s="10" t="s">
        <v>33</v>
      </c>
      <c r="J16" s="21">
        <f>VLOOKUP(Table4[[#This Row],[TRIAL_SHORT]], 'Trials And Locations'!$E$1:$F$100000, 2, FALSE)</f>
        <v>1</v>
      </c>
      <c r="K16" s="7" t="s">
        <v>227</v>
      </c>
    </row>
    <row r="17" spans="1:11" x14ac:dyDescent="0.3">
      <c r="A17" s="15">
        <v>22</v>
      </c>
      <c r="B17" s="7" t="s">
        <v>17</v>
      </c>
      <c r="C17" s="7" t="str">
        <f>VLOOKUP(B17,'Trials And Locations'!D:E,2,FALSE)</f>
        <v>IWM</v>
      </c>
      <c r="D17" s="7" t="s">
        <v>32</v>
      </c>
      <c r="E17" s="7" t="str">
        <f>VLOOKUP(D17,'Trials And Locations'!A:B,2,FALSE)</f>
        <v>BE.S</v>
      </c>
      <c r="F17" s="7">
        <v>8</v>
      </c>
      <c r="G17" s="7">
        <v>4</v>
      </c>
      <c r="H17" s="7">
        <f>Table4[[#This Row],[Reps]]*Table4[[#This Row],[Trt]]</f>
        <v>32</v>
      </c>
      <c r="I17" s="10" t="s">
        <v>18</v>
      </c>
      <c r="J17" s="21">
        <f>VLOOKUP(Table4[[#This Row],[TRIAL_SHORT]], 'Trials And Locations'!$E$1:$F$100000, 2, FALSE)</f>
        <v>14</v>
      </c>
      <c r="K17" s="7" t="s">
        <v>234</v>
      </c>
    </row>
    <row r="18" spans="1:11" x14ac:dyDescent="0.3">
      <c r="A18" s="15">
        <v>22</v>
      </c>
      <c r="B18" s="7" t="s">
        <v>19</v>
      </c>
      <c r="C18" s="7" t="str">
        <f>VLOOKUP(B18,'Trials And Locations'!D:E,2,FALSE)</f>
        <v>NxF</v>
      </c>
      <c r="D18" s="7" t="s">
        <v>32</v>
      </c>
      <c r="E18" s="7" t="str">
        <f>VLOOKUP(D18,'Trials And Locations'!A:B,2,FALSE)</f>
        <v>BE.S</v>
      </c>
      <c r="F18" s="7">
        <v>20</v>
      </c>
      <c r="G18" s="7">
        <v>3</v>
      </c>
      <c r="H18" s="7">
        <f>Table4[[#This Row],[Reps]]*Table4[[#This Row],[Trt]]</f>
        <v>60</v>
      </c>
      <c r="I18" s="10" t="s">
        <v>20</v>
      </c>
      <c r="J18" s="21">
        <f>VLOOKUP(Table4[[#This Row],[TRIAL_SHORT]], 'Trials And Locations'!$E$1:$F$100000, 2, FALSE)</f>
        <v>4</v>
      </c>
      <c r="K18" s="7" t="s">
        <v>227</v>
      </c>
    </row>
    <row r="19" spans="1:11" x14ac:dyDescent="0.3">
      <c r="A19" s="15">
        <v>22</v>
      </c>
      <c r="B19" s="7" t="s">
        <v>21</v>
      </c>
      <c r="C19" s="7" t="str">
        <f>VLOOKUP(B19,'Trials And Locations'!D:E,2,FALSE)</f>
        <v>PMS</v>
      </c>
      <c r="D19" s="7" t="s">
        <v>32</v>
      </c>
      <c r="E19" s="7" t="str">
        <f>VLOOKUP(D19,'Trials And Locations'!A:B,2,FALSE)</f>
        <v>BE.S</v>
      </c>
      <c r="F19" s="7">
        <v>6</v>
      </c>
      <c r="G19" s="7">
        <v>4</v>
      </c>
      <c r="H19" s="7">
        <f>Table4[[#This Row],[Reps]]*Table4[[#This Row],[Trt]]</f>
        <v>24</v>
      </c>
      <c r="I19" s="10" t="s">
        <v>12</v>
      </c>
      <c r="J19" s="21">
        <f>VLOOKUP(Table4[[#This Row],[TRIAL_SHORT]], 'Trials And Locations'!$E$1:$F$100000, 2, FALSE)</f>
        <v>6</v>
      </c>
      <c r="K19" s="7" t="s">
        <v>234</v>
      </c>
    </row>
    <row r="20" spans="1:11" x14ac:dyDescent="0.3">
      <c r="A20" s="15">
        <v>22</v>
      </c>
      <c r="B20" s="7" t="s">
        <v>25</v>
      </c>
      <c r="C20" s="7" t="str">
        <f>VLOOKUP(B20,'Trials And Locations'!D:E,2,FALSE)</f>
        <v>SP</v>
      </c>
      <c r="D20" s="7" t="s">
        <v>32</v>
      </c>
      <c r="E20" s="7" t="str">
        <f>VLOOKUP(D20,'Trials And Locations'!A:B,2,FALSE)</f>
        <v>BE.S</v>
      </c>
      <c r="F20" s="7">
        <v>3</v>
      </c>
      <c r="G20" s="7">
        <v>4</v>
      </c>
      <c r="H20" s="7">
        <f>Table4[[#This Row],[Reps]]*Table4[[#This Row],[Trt]]</f>
        <v>12</v>
      </c>
      <c r="I20" s="10" t="s">
        <v>12</v>
      </c>
      <c r="J20" s="21">
        <f>VLOOKUP(Table4[[#This Row],[TRIAL_SHORT]], 'Trials And Locations'!$E$1:$F$100000, 2, FALSE)</f>
        <v>5</v>
      </c>
      <c r="K20" s="7"/>
    </row>
    <row r="21" spans="1:11" x14ac:dyDescent="0.3">
      <c r="A21" s="15">
        <v>22</v>
      </c>
      <c r="B21" s="7" t="s">
        <v>34</v>
      </c>
      <c r="C21" s="7" t="str">
        <f>VLOOKUP(B21,'Trials And Locations'!D:E,2,FALSE)</f>
        <v>TP</v>
      </c>
      <c r="D21" s="7" t="s">
        <v>32</v>
      </c>
      <c r="E21" s="7" t="str">
        <f>VLOOKUP(D21,'Trials And Locations'!A:B,2,FALSE)</f>
        <v>BE.S</v>
      </c>
      <c r="F21" s="7">
        <v>50</v>
      </c>
      <c r="G21" s="7">
        <v>3</v>
      </c>
      <c r="H21" s="7">
        <f>Table4[[#This Row],[Reps]]*Table4[[#This Row],[Trt]]</f>
        <v>150</v>
      </c>
      <c r="I21" s="10" t="s">
        <v>12</v>
      </c>
      <c r="J21" s="21">
        <f>VLOOKUP(Table4[[#This Row],[TRIAL_SHORT]], 'Trials And Locations'!$E$1:$F$100000, 2, FALSE)</f>
        <v>17</v>
      </c>
      <c r="K21" s="7"/>
    </row>
    <row r="22" spans="1:11" x14ac:dyDescent="0.3">
      <c r="A22" s="15">
        <v>22</v>
      </c>
      <c r="B22" s="7" t="s">
        <v>17</v>
      </c>
      <c r="C22" s="7" t="str">
        <f>VLOOKUP(B22,'Trials And Locations'!D:E,2,FALSE)</f>
        <v>IWM</v>
      </c>
      <c r="D22" s="7" t="s">
        <v>35</v>
      </c>
      <c r="E22" s="7" t="str">
        <f>VLOOKUP(D22,'Trials And Locations'!A:B,2,FALSE)</f>
        <v>THD</v>
      </c>
      <c r="F22" s="7">
        <v>6</v>
      </c>
      <c r="G22" s="7">
        <v>8</v>
      </c>
      <c r="H22" s="7">
        <f>Table4[[#This Row],[Reps]]*Table4[[#This Row],[Trt]]</f>
        <v>48</v>
      </c>
      <c r="I22" s="10" t="s">
        <v>18</v>
      </c>
      <c r="J22" s="21">
        <f>VLOOKUP(Table4[[#This Row],[TRIAL_SHORT]], 'Trials And Locations'!$E$1:$F$100000, 2, FALSE)</f>
        <v>14</v>
      </c>
      <c r="K22" s="7"/>
    </row>
    <row r="23" spans="1:11" x14ac:dyDescent="0.3">
      <c r="A23" s="15">
        <v>22</v>
      </c>
      <c r="B23" s="7" t="s">
        <v>17</v>
      </c>
      <c r="C23" s="7" t="str">
        <f>VLOOKUP(B23,'Trials And Locations'!D:E,2,FALSE)</f>
        <v>IWM</v>
      </c>
      <c r="D23" s="7" t="s">
        <v>36</v>
      </c>
      <c r="E23" s="7" t="str">
        <f>VLOOKUP(D23,'Trials And Locations'!A:B,2,FALSE)</f>
        <v>DCD</v>
      </c>
      <c r="F23" s="7">
        <v>4</v>
      </c>
      <c r="G23" s="7">
        <v>8</v>
      </c>
      <c r="H23" s="7">
        <f>Table4[[#This Row],[Reps]]*Table4[[#This Row],[Trt]]</f>
        <v>32</v>
      </c>
      <c r="I23" s="10" t="s">
        <v>18</v>
      </c>
      <c r="J23" s="21">
        <f>VLOOKUP(Table4[[#This Row],[TRIAL_SHORT]], 'Trials And Locations'!$E$1:$F$100000, 2, FALSE)</f>
        <v>14</v>
      </c>
      <c r="K23" s="7"/>
    </row>
    <row r="24" spans="1:11" x14ac:dyDescent="0.3">
      <c r="A24" s="15">
        <v>22</v>
      </c>
      <c r="B24" s="7" t="s">
        <v>17</v>
      </c>
      <c r="C24" s="7" t="str">
        <f>VLOOKUP(B24,'Trials And Locations'!D:E,2,FALSE)</f>
        <v>IWM</v>
      </c>
      <c r="D24" s="7" t="s">
        <v>37</v>
      </c>
      <c r="E24" s="7" t="str">
        <f>VLOOKUP(D24,'Trials And Locations'!A:B,2,FALSE)</f>
        <v>GC</v>
      </c>
      <c r="F24" s="7">
        <v>8</v>
      </c>
      <c r="G24" s="7">
        <v>5</v>
      </c>
      <c r="H24" s="7">
        <f>Table4[[#This Row],[Reps]]*Table4[[#This Row],[Trt]]</f>
        <v>40</v>
      </c>
      <c r="I24" s="10" t="s">
        <v>18</v>
      </c>
      <c r="J24" s="21">
        <f>VLOOKUP(Table4[[#This Row],[TRIAL_SHORT]], 'Trials And Locations'!$E$1:$F$100000, 2, FALSE)</f>
        <v>14</v>
      </c>
      <c r="K24" s="7"/>
    </row>
    <row r="25" spans="1:11" x14ac:dyDescent="0.3">
      <c r="A25" s="15">
        <v>22</v>
      </c>
      <c r="B25" s="7" t="s">
        <v>31</v>
      </c>
      <c r="C25" s="7" t="str">
        <f>VLOOKUP(B25,'Trials And Locations'!D:E,2,FALSE)</f>
        <v>Clx2</v>
      </c>
      <c r="D25" s="7" t="s">
        <v>38</v>
      </c>
      <c r="E25" s="7" t="str">
        <f>VLOOKUP(D25,'Trials And Locations'!A:B,2,FALSE)</f>
        <v>GB</v>
      </c>
      <c r="F25" s="7">
        <v>4</v>
      </c>
      <c r="G25" s="7">
        <v>4</v>
      </c>
      <c r="H25" s="7">
        <f>Table4[[#This Row],[Reps]]*Table4[[#This Row],[Trt]]</f>
        <v>16</v>
      </c>
      <c r="I25" s="10" t="s">
        <v>33</v>
      </c>
      <c r="J25" s="21">
        <f>VLOOKUP(Table4[[#This Row],[TRIAL_SHORT]], 'Trials And Locations'!$E$1:$F$100000, 2, FALSE)</f>
        <v>1</v>
      </c>
      <c r="K25" s="7"/>
    </row>
    <row r="26" spans="1:11" x14ac:dyDescent="0.3">
      <c r="A26" s="15">
        <v>22</v>
      </c>
      <c r="B26" s="7" t="s">
        <v>13</v>
      </c>
      <c r="C26" s="7" t="str">
        <f>VLOOKUP(B26,'Trials And Locations'!D:E,2,FALSE)</f>
        <v>IND</v>
      </c>
      <c r="D26" s="7" t="s">
        <v>38</v>
      </c>
      <c r="E26" s="7" t="str">
        <f>VLOOKUP(D26,'Trials And Locations'!A:B,2,FALSE)</f>
        <v>GB</v>
      </c>
      <c r="F26" s="7">
        <v>3</v>
      </c>
      <c r="G26" s="7">
        <v>6</v>
      </c>
      <c r="H26" s="7">
        <f>Table4[[#This Row],[Reps]]*Table4[[#This Row],[Trt]]</f>
        <v>18</v>
      </c>
      <c r="I26" s="11" t="s">
        <v>14</v>
      </c>
      <c r="J26" s="21">
        <f>VLOOKUP(Table4[[#This Row],[TRIAL_SHORT]], 'Trials And Locations'!$E$1:$F$100000, 2, FALSE)</f>
        <v>3</v>
      </c>
      <c r="K26" s="7"/>
    </row>
    <row r="27" spans="1:11" x14ac:dyDescent="0.3">
      <c r="A27" s="15">
        <v>22</v>
      </c>
      <c r="B27" s="7" t="s">
        <v>17</v>
      </c>
      <c r="C27" s="7" t="str">
        <f>VLOOKUP(B27,'Trials And Locations'!D:E,2,FALSE)</f>
        <v>IWM</v>
      </c>
      <c r="D27" s="7" t="s">
        <v>38</v>
      </c>
      <c r="E27" s="7" t="str">
        <f>VLOOKUP(D27,'Trials And Locations'!A:B,2,FALSE)</f>
        <v>GB</v>
      </c>
      <c r="F27" s="7">
        <v>8</v>
      </c>
      <c r="G27" s="7">
        <v>4</v>
      </c>
      <c r="H27" s="7">
        <f>Table4[[#This Row],[Reps]]*Table4[[#This Row],[Trt]]</f>
        <v>32</v>
      </c>
      <c r="I27" s="10" t="s">
        <v>18</v>
      </c>
      <c r="J27" s="21">
        <f>VLOOKUP(Table4[[#This Row],[TRIAL_SHORT]], 'Trials And Locations'!$E$1:$F$100000, 2, FALSE)</f>
        <v>14</v>
      </c>
      <c r="K27" s="7"/>
    </row>
    <row r="28" spans="1:11" x14ac:dyDescent="0.3">
      <c r="A28" s="15">
        <v>22</v>
      </c>
      <c r="B28" s="7" t="s">
        <v>19</v>
      </c>
      <c r="C28" s="7" t="str">
        <f>VLOOKUP(B28,'Trials And Locations'!D:E,2,FALSE)</f>
        <v>NxF</v>
      </c>
      <c r="D28" s="7" t="s">
        <v>38</v>
      </c>
      <c r="E28" s="7" t="str">
        <f>VLOOKUP(D28,'Trials And Locations'!A:B,2,FALSE)</f>
        <v>GB</v>
      </c>
      <c r="F28" s="7">
        <v>20</v>
      </c>
      <c r="G28" s="7">
        <v>4</v>
      </c>
      <c r="H28" s="7">
        <f>Table4[[#This Row],[Reps]]*Table4[[#This Row],[Trt]]</f>
        <v>80</v>
      </c>
      <c r="I28" s="10" t="s">
        <v>20</v>
      </c>
      <c r="J28" s="21">
        <f>VLOOKUP(Table4[[#This Row],[TRIAL_SHORT]], 'Trials And Locations'!$E$1:$F$100000, 2, FALSE)</f>
        <v>4</v>
      </c>
      <c r="K28" s="7"/>
    </row>
    <row r="29" spans="1:11" x14ac:dyDescent="0.3">
      <c r="A29" s="15">
        <v>22</v>
      </c>
      <c r="B29" s="7" t="s">
        <v>25</v>
      </c>
      <c r="C29" s="7" t="str">
        <f>VLOOKUP(B29,'Trials And Locations'!D:E,2,FALSE)</f>
        <v>SP</v>
      </c>
      <c r="D29" s="7" t="s">
        <v>38</v>
      </c>
      <c r="E29" s="7" t="str">
        <f>VLOOKUP(D29,'Trials And Locations'!A:B,2,FALSE)</f>
        <v>GB</v>
      </c>
      <c r="F29" s="7">
        <v>3</v>
      </c>
      <c r="G29" s="7">
        <v>4</v>
      </c>
      <c r="H29" s="7">
        <f>Table4[[#This Row],[Reps]]*Table4[[#This Row],[Trt]]</f>
        <v>12</v>
      </c>
      <c r="I29" s="10" t="s">
        <v>30</v>
      </c>
      <c r="J29" s="21">
        <f>VLOOKUP(Table4[[#This Row],[TRIAL_SHORT]], 'Trials And Locations'!$E$1:$F$100000, 2, FALSE)</f>
        <v>5</v>
      </c>
      <c r="K29" s="7"/>
    </row>
    <row r="30" spans="1:11" x14ac:dyDescent="0.3">
      <c r="A30" s="15">
        <v>22</v>
      </c>
      <c r="B30" s="7" t="s">
        <v>39</v>
      </c>
      <c r="C30" s="7" t="str">
        <f>VLOOKUP(B30,'Trials And Locations'!D:E,2,FALSE)</f>
        <v>TBD</v>
      </c>
      <c r="D30" s="7" t="s">
        <v>38</v>
      </c>
      <c r="E30" s="7" t="str">
        <f>VLOOKUP(D30,'Trials And Locations'!A:B,2,FALSE)</f>
        <v>GB</v>
      </c>
      <c r="F30" s="7">
        <v>20</v>
      </c>
      <c r="G30" s="7">
        <v>1</v>
      </c>
      <c r="H30" s="7">
        <f>Table4[[#This Row],[Reps]]*Table4[[#This Row],[Trt]]</f>
        <v>20</v>
      </c>
      <c r="I30" s="10" t="s">
        <v>30</v>
      </c>
      <c r="J30" s="21">
        <f>VLOOKUP(Table4[[#This Row],[TRIAL_SHORT]], 'Trials And Locations'!$E$1:$F$100000, 2, FALSE)</f>
        <v>16</v>
      </c>
      <c r="K30" s="7"/>
    </row>
    <row r="31" spans="1:11" x14ac:dyDescent="0.3">
      <c r="A31" s="15">
        <v>22</v>
      </c>
      <c r="B31" s="7" t="s">
        <v>34</v>
      </c>
      <c r="C31" s="7" t="str">
        <f>VLOOKUP(B31,'Trials And Locations'!D:E,2,FALSE)</f>
        <v>TP</v>
      </c>
      <c r="D31" s="7" t="s">
        <v>38</v>
      </c>
      <c r="E31" s="7" t="str">
        <f>VLOOKUP(D31,'Trials And Locations'!A:B,2,FALSE)</f>
        <v>GB</v>
      </c>
      <c r="F31" s="7">
        <v>50</v>
      </c>
      <c r="G31" s="7">
        <v>3</v>
      </c>
      <c r="H31" s="7">
        <f>Table4[[#This Row],[Reps]]*Table4[[#This Row],[Trt]]</f>
        <v>150</v>
      </c>
      <c r="I31" s="10" t="s">
        <v>12</v>
      </c>
      <c r="J31" s="21">
        <f>VLOOKUP(Table4[[#This Row],[TRIAL_SHORT]], 'Trials And Locations'!$E$1:$F$100000, 2, FALSE)</f>
        <v>17</v>
      </c>
      <c r="K31" s="7"/>
    </row>
    <row r="32" spans="1:11" x14ac:dyDescent="0.3">
      <c r="A32" s="16">
        <v>22</v>
      </c>
      <c r="B32" s="8" t="s">
        <v>40</v>
      </c>
      <c r="C32" s="8" t="str">
        <f>VLOOKUP(B32,'Trials And Locations'!D:E,2,FALSE)</f>
        <v>Cl24</v>
      </c>
      <c r="D32" s="8" t="s">
        <v>41</v>
      </c>
      <c r="E32" s="8" t="str">
        <f>VLOOKUP(D32,'Trials And Locations'!A:B,2,FALSE)</f>
        <v>HAYS</v>
      </c>
      <c r="F32" s="8">
        <v>48</v>
      </c>
      <c r="G32" s="8">
        <v>2</v>
      </c>
      <c r="H32" s="7">
        <f>Table4[[#This Row],[Reps]]*Table4[[#This Row],[Trt]]</f>
        <v>96</v>
      </c>
      <c r="I32" s="10" t="s">
        <v>33</v>
      </c>
      <c r="J32" s="21">
        <f>VLOOKUP(Table4[[#This Row],[TRIAL_SHORT]], 'Trials And Locations'!$E$1:$F$100000, 2, FALSE)</f>
        <v>2</v>
      </c>
      <c r="K32" s="7"/>
    </row>
    <row r="33" spans="1:11" x14ac:dyDescent="0.3">
      <c r="A33" s="16">
        <v>22</v>
      </c>
      <c r="B33" s="8" t="s">
        <v>31</v>
      </c>
      <c r="C33" s="8" t="str">
        <f>VLOOKUP(B33,'Trials And Locations'!D:E,2,FALSE)</f>
        <v>Clx2</v>
      </c>
      <c r="D33" s="8" t="s">
        <v>41</v>
      </c>
      <c r="E33" s="8" t="str">
        <f>VLOOKUP(D33,'Trials And Locations'!A:B,2,FALSE)</f>
        <v>HAYS</v>
      </c>
      <c r="F33" s="8">
        <v>4</v>
      </c>
      <c r="G33" s="8">
        <v>4</v>
      </c>
      <c r="H33" s="8">
        <f>Table4[[#This Row],[Reps]]*Table4[[#This Row],[Trt]]</f>
        <v>16</v>
      </c>
      <c r="I33" s="10" t="s">
        <v>33</v>
      </c>
      <c r="J33" s="21">
        <f>VLOOKUP(Table4[[#This Row],[TRIAL_SHORT]], 'Trials And Locations'!$E$1:$F$100000, 2, FALSE)</f>
        <v>1</v>
      </c>
      <c r="K33" s="7"/>
    </row>
    <row r="34" spans="1:11" x14ac:dyDescent="0.3">
      <c r="A34" s="16">
        <v>22</v>
      </c>
      <c r="B34" s="8" t="s">
        <v>13</v>
      </c>
      <c r="C34" s="8" t="str">
        <f>VLOOKUP(B34,'Trials And Locations'!D:E,2,FALSE)</f>
        <v>IND</v>
      </c>
      <c r="D34" s="8" t="s">
        <v>41</v>
      </c>
      <c r="E34" s="8" t="str">
        <f>VLOOKUP(D34,'Trials And Locations'!A:B,2,FALSE)</f>
        <v>HAYS</v>
      </c>
      <c r="F34" s="8">
        <v>3</v>
      </c>
      <c r="G34" s="8">
        <v>8</v>
      </c>
      <c r="H34" s="8">
        <f>Table4[[#This Row],[Reps]]*Table4[[#This Row],[Trt]]</f>
        <v>24</v>
      </c>
      <c r="I34" s="11" t="s">
        <v>14</v>
      </c>
      <c r="J34" s="21">
        <f>VLOOKUP(Table4[[#This Row],[TRIAL_SHORT]], 'Trials And Locations'!$E$1:$F$100000, 2, FALSE)</f>
        <v>3</v>
      </c>
      <c r="K34" s="7"/>
    </row>
    <row r="35" spans="1:11" x14ac:dyDescent="0.3">
      <c r="A35" s="16">
        <v>22</v>
      </c>
      <c r="B35" s="8" t="s">
        <v>17</v>
      </c>
      <c r="C35" s="8" t="str">
        <f>VLOOKUP(B35,'Trials And Locations'!D:E,2,FALSE)</f>
        <v>IWM</v>
      </c>
      <c r="D35" s="8" t="s">
        <v>41</v>
      </c>
      <c r="E35" s="8" t="str">
        <f>VLOOKUP(D35,'Trials And Locations'!A:B,2,FALSE)</f>
        <v>HAYS</v>
      </c>
      <c r="F35" s="8">
        <v>8</v>
      </c>
      <c r="G35" s="8">
        <v>8</v>
      </c>
      <c r="H35" s="8">
        <f>Table4[[#This Row],[Reps]]*Table4[[#This Row],[Trt]]</f>
        <v>64</v>
      </c>
      <c r="I35" s="10" t="s">
        <v>18</v>
      </c>
      <c r="J35" s="21">
        <f>VLOOKUP(Table4[[#This Row],[TRIAL_SHORT]], 'Trials And Locations'!$E$1:$F$100000, 2, FALSE)</f>
        <v>14</v>
      </c>
      <c r="K35" s="7"/>
    </row>
    <row r="36" spans="1:11" x14ac:dyDescent="0.3">
      <c r="A36" s="16">
        <v>22</v>
      </c>
      <c r="B36" s="8" t="s">
        <v>19</v>
      </c>
      <c r="C36" s="8" t="str">
        <f>VLOOKUP(B36,'Trials And Locations'!D:E,2,FALSE)</f>
        <v>NxF</v>
      </c>
      <c r="D36" s="8" t="s">
        <v>41</v>
      </c>
      <c r="E36" s="8" t="str">
        <f>VLOOKUP(D36,'Trials And Locations'!A:B,2,FALSE)</f>
        <v>HAYS</v>
      </c>
      <c r="F36" s="8">
        <v>20</v>
      </c>
      <c r="G36" s="8">
        <v>4</v>
      </c>
      <c r="H36" s="8">
        <f>Table4[[#This Row],[Reps]]*Table4[[#This Row],[Trt]]</f>
        <v>80</v>
      </c>
      <c r="I36" s="10" t="s">
        <v>20</v>
      </c>
      <c r="J36" s="21">
        <f>VLOOKUP(Table4[[#This Row],[TRIAL_SHORT]], 'Trials And Locations'!$E$1:$F$100000, 2, FALSE)</f>
        <v>4</v>
      </c>
      <c r="K36" s="7"/>
    </row>
    <row r="37" spans="1:11" x14ac:dyDescent="0.3">
      <c r="A37" s="16">
        <v>22</v>
      </c>
      <c r="B37" s="8" t="s">
        <v>21</v>
      </c>
      <c r="C37" s="8" t="str">
        <f>VLOOKUP(B37,'Trials And Locations'!D:E,2,FALSE)</f>
        <v>PMS</v>
      </c>
      <c r="D37" s="8" t="s">
        <v>41</v>
      </c>
      <c r="E37" s="8" t="str">
        <f>VLOOKUP(D37,'Trials And Locations'!A:B,2,FALSE)</f>
        <v>HAYS</v>
      </c>
      <c r="F37" s="8">
        <v>6</v>
      </c>
      <c r="G37" s="8">
        <v>4</v>
      </c>
      <c r="H37" s="8">
        <f>Table4[[#This Row],[Reps]]*Table4[[#This Row],[Trt]]</f>
        <v>24</v>
      </c>
      <c r="I37" s="10" t="s">
        <v>30</v>
      </c>
      <c r="J37" s="21">
        <f>VLOOKUP(Table4[[#This Row],[TRIAL_SHORT]], 'Trials And Locations'!$E$1:$F$100000, 2, FALSE)</f>
        <v>6</v>
      </c>
      <c r="K37" s="7"/>
    </row>
    <row r="38" spans="1:11" x14ac:dyDescent="0.3">
      <c r="A38" s="16">
        <v>22</v>
      </c>
      <c r="B38" s="8" t="s">
        <v>25</v>
      </c>
      <c r="C38" s="8" t="str">
        <f>VLOOKUP(B38,'Trials And Locations'!D:E,2,FALSE)</f>
        <v>SP</v>
      </c>
      <c r="D38" s="8" t="s">
        <v>41</v>
      </c>
      <c r="E38" s="8" t="str">
        <f>VLOOKUP(D38,'Trials And Locations'!A:B,2,FALSE)</f>
        <v>HAYS</v>
      </c>
      <c r="F38" s="8">
        <v>3</v>
      </c>
      <c r="G38" s="8">
        <v>8</v>
      </c>
      <c r="H38" s="8">
        <f>Table4[[#This Row],[Reps]]*Table4[[#This Row],[Trt]]</f>
        <v>24</v>
      </c>
      <c r="I38" s="10" t="s">
        <v>30</v>
      </c>
      <c r="J38" s="21">
        <f>VLOOKUP(Table4[[#This Row],[TRIAL_SHORT]], 'Trials And Locations'!$E$1:$F$100000, 2, FALSE)</f>
        <v>5</v>
      </c>
      <c r="K38" s="7"/>
    </row>
    <row r="39" spans="1:11" x14ac:dyDescent="0.3">
      <c r="A39" s="16">
        <v>22</v>
      </c>
      <c r="B39" s="8" t="s">
        <v>34</v>
      </c>
      <c r="C39" s="8" t="str">
        <f>VLOOKUP(B39,'Trials And Locations'!D:E,2,FALSE)</f>
        <v>TP</v>
      </c>
      <c r="D39" s="8" t="s">
        <v>41</v>
      </c>
      <c r="E39" s="8" t="str">
        <f>VLOOKUP(D39,'Trials And Locations'!A:B,2,FALSE)</f>
        <v>HAYS</v>
      </c>
      <c r="F39" s="8">
        <v>50</v>
      </c>
      <c r="G39" s="8">
        <v>4</v>
      </c>
      <c r="H39" s="8">
        <f>Table4[[#This Row],[Reps]]*Table4[[#This Row],[Trt]]</f>
        <v>200</v>
      </c>
      <c r="I39" s="10" t="s">
        <v>12</v>
      </c>
      <c r="J39" s="21">
        <f>VLOOKUP(Table4[[#This Row],[TRIAL_SHORT]], 'Trials And Locations'!$E$1:$F$100000, 2, FALSE)</f>
        <v>17</v>
      </c>
      <c r="K39" s="7"/>
    </row>
    <row r="40" spans="1:11" x14ac:dyDescent="0.3">
      <c r="A40" s="16">
        <v>22</v>
      </c>
      <c r="B40" s="8" t="s">
        <v>42</v>
      </c>
      <c r="C40" s="8" t="str">
        <f>VLOOKUP(B40,'Trials And Locations'!D:E,2,FALSE)</f>
        <v>VGR</v>
      </c>
      <c r="D40" s="8" t="s">
        <v>41</v>
      </c>
      <c r="E40" s="8" t="str">
        <f>VLOOKUP(D40,'Trials And Locations'!A:B,2,FALSE)</f>
        <v>HAYS</v>
      </c>
      <c r="F40" s="8">
        <v>5</v>
      </c>
      <c r="G40" s="8">
        <v>8</v>
      </c>
      <c r="H40" s="8">
        <f>Table4[[#This Row],[Reps]]*Table4[[#This Row],[Trt]]</f>
        <v>40</v>
      </c>
      <c r="I40" s="10" t="s">
        <v>30</v>
      </c>
      <c r="J40" s="21">
        <f>VLOOKUP(Table4[[#This Row],[TRIAL_SHORT]], 'Trials And Locations'!$E$1:$F$100000, 2, FALSE)</f>
        <v>20</v>
      </c>
      <c r="K40" s="7"/>
    </row>
    <row r="41" spans="1:11" x14ac:dyDescent="0.3">
      <c r="A41" s="16">
        <v>22</v>
      </c>
      <c r="B41" s="8" t="s">
        <v>43</v>
      </c>
      <c r="C41" s="8" t="e">
        <f>VLOOKUP(B41,'Trials And Locations'!D:E,2,FALSE)</f>
        <v>#N/A</v>
      </c>
      <c r="D41" s="8" t="s">
        <v>44</v>
      </c>
      <c r="E41" s="8" t="e">
        <f>VLOOKUP(D41,'Trials And Locations'!A:B,2,FALSE)</f>
        <v>#N/A</v>
      </c>
      <c r="F41" s="8">
        <v>36</v>
      </c>
      <c r="G41" s="8">
        <v>4</v>
      </c>
      <c r="H41" s="8">
        <f>Table4[[#This Row],[Reps]]*Table4[[#This Row],[Trt]]</f>
        <v>144</v>
      </c>
      <c r="I41" s="10" t="s">
        <v>45</v>
      </c>
      <c r="J41" s="21" t="e">
        <f>VLOOKUP(Table4[[#This Row],[TRIAL_SHORT]], 'Trials And Locations'!$E$1:$F$100000, 2, FALSE)</f>
        <v>#N/A</v>
      </c>
      <c r="K41" s="7"/>
    </row>
    <row r="42" spans="1:11" x14ac:dyDescent="0.3">
      <c r="A42" s="16">
        <v>22</v>
      </c>
      <c r="B42" s="8" t="s">
        <v>46</v>
      </c>
      <c r="C42" s="8" t="e">
        <f>VLOOKUP(B42,'Trials And Locations'!D:E,2,FALSE)</f>
        <v>#N/A</v>
      </c>
      <c r="D42" s="8" t="s">
        <v>44</v>
      </c>
      <c r="E42" s="8" t="e">
        <f>VLOOKUP(D42,'Trials And Locations'!A:B,2,FALSE)</f>
        <v>#N/A</v>
      </c>
      <c r="F42" s="8">
        <v>36</v>
      </c>
      <c r="G42" s="8">
        <v>4</v>
      </c>
      <c r="H42" s="8">
        <f>Table4[[#This Row],[Reps]]*Table4[[#This Row],[Trt]]</f>
        <v>144</v>
      </c>
      <c r="I42" s="10" t="s">
        <v>45</v>
      </c>
      <c r="J42" s="21" t="e">
        <f>VLOOKUP(Table4[[#This Row],[TRIAL_SHORT]], 'Trials And Locations'!$E$1:$F$100000, 2, FALSE)</f>
        <v>#N/A</v>
      </c>
      <c r="K42" s="7"/>
    </row>
    <row r="43" spans="1:11" x14ac:dyDescent="0.3">
      <c r="A43" s="16">
        <v>22</v>
      </c>
      <c r="B43" s="8" t="s">
        <v>47</v>
      </c>
      <c r="C43" s="8" t="e">
        <f>VLOOKUP(B43,'Trials And Locations'!D:E,2,FALSE)</f>
        <v>#N/A</v>
      </c>
      <c r="D43" s="8" t="s">
        <v>44</v>
      </c>
      <c r="E43" s="8" t="e">
        <f>VLOOKUP(D43,'Trials And Locations'!A:B,2,FALSE)</f>
        <v>#N/A</v>
      </c>
      <c r="F43" s="8">
        <v>36</v>
      </c>
      <c r="G43" s="8">
        <v>4</v>
      </c>
      <c r="H43" s="8">
        <f>Table4[[#This Row],[Reps]]*Table4[[#This Row],[Trt]]</f>
        <v>144</v>
      </c>
      <c r="I43" s="10" t="s">
        <v>45</v>
      </c>
      <c r="J43" s="21" t="e">
        <f>VLOOKUP(Table4[[#This Row],[TRIAL_SHORT]], 'Trials And Locations'!$E$1:$F$100000, 2, FALSE)</f>
        <v>#N/A</v>
      </c>
      <c r="K43" s="7"/>
    </row>
    <row r="44" spans="1:11" x14ac:dyDescent="0.3">
      <c r="A44" s="16">
        <v>22</v>
      </c>
      <c r="B44" s="8" t="s">
        <v>47</v>
      </c>
      <c r="C44" s="8" t="s">
        <v>48</v>
      </c>
      <c r="D44" s="8" t="s">
        <v>44</v>
      </c>
      <c r="E44" s="8" t="e">
        <f>VLOOKUP(D44,'Trials And Locations'!A:B,2,FALSE)</f>
        <v>#N/A</v>
      </c>
      <c r="F44" s="8">
        <v>36</v>
      </c>
      <c r="G44" s="8">
        <v>4</v>
      </c>
      <c r="H44" s="8">
        <f>Table4[[#This Row],[Reps]]*Table4[[#This Row],[Trt]]</f>
        <v>144</v>
      </c>
      <c r="I44" s="10" t="s">
        <v>45</v>
      </c>
      <c r="J44" s="21" t="e">
        <f>VLOOKUP(Table4[[#This Row],[TRIAL_SHORT]], 'Trials And Locations'!$E$1:$F$100000, 2, FALSE)</f>
        <v>#N/A</v>
      </c>
      <c r="K44" s="7"/>
    </row>
    <row r="45" spans="1:11" x14ac:dyDescent="0.3">
      <c r="A45" s="16">
        <v>22</v>
      </c>
      <c r="B45" s="8" t="s">
        <v>49</v>
      </c>
      <c r="C45" s="8" t="s">
        <v>50</v>
      </c>
      <c r="D45" s="8" t="s">
        <v>44</v>
      </c>
      <c r="E45" s="8" t="s">
        <v>51</v>
      </c>
      <c r="F45" s="8">
        <v>36</v>
      </c>
      <c r="G45" s="8">
        <v>4</v>
      </c>
      <c r="H45" s="8">
        <f>Table4[[#This Row],[Reps]]*Table4[[#This Row],[Trt]]</f>
        <v>144</v>
      </c>
      <c r="I45" s="10" t="s">
        <v>45</v>
      </c>
      <c r="J45" s="21" t="e">
        <f>VLOOKUP(Table4[[#This Row],[TRIAL_SHORT]], 'Trials And Locations'!$E$1:$F$100000, 2, FALSE)</f>
        <v>#N/A</v>
      </c>
      <c r="K45" s="7"/>
    </row>
    <row r="46" spans="1:11" x14ac:dyDescent="0.3">
      <c r="A46" s="16">
        <v>22</v>
      </c>
      <c r="B46" s="8" t="s">
        <v>49</v>
      </c>
      <c r="C46" s="8" t="e">
        <f>VLOOKUP(B46,'Trials And Locations'!D:E,2,FALSE)</f>
        <v>#N/A</v>
      </c>
      <c r="D46" s="8" t="s">
        <v>44</v>
      </c>
      <c r="E46" s="8" t="e">
        <f>VLOOKUP(D46,'Trials And Locations'!A:B,2,FALSE)</f>
        <v>#N/A</v>
      </c>
      <c r="F46" s="8">
        <v>36</v>
      </c>
      <c r="G46" s="8">
        <v>4</v>
      </c>
      <c r="H46" s="8">
        <f>Table4[[#This Row],[Reps]]*Table4[[#This Row],[Trt]]</f>
        <v>144</v>
      </c>
      <c r="I46" s="10" t="s">
        <v>45</v>
      </c>
      <c r="J46" s="21" t="e">
        <f>VLOOKUP(Table4[[#This Row],[TRIAL_SHORT]], 'Trials And Locations'!$E$1:$F$100000, 2, FALSE)</f>
        <v>#N/A</v>
      </c>
      <c r="K46" s="7"/>
    </row>
    <row r="47" spans="1:11" x14ac:dyDescent="0.3">
      <c r="A47" s="16">
        <v>22</v>
      </c>
      <c r="B47" s="8" t="s">
        <v>49</v>
      </c>
      <c r="C47" s="8" t="s">
        <v>52</v>
      </c>
      <c r="D47" s="8" t="s">
        <v>44</v>
      </c>
      <c r="E47" s="8" t="e">
        <f>VLOOKUP(D47,'Trials And Locations'!A:B,2,FALSE)</f>
        <v>#N/A</v>
      </c>
      <c r="F47" s="8">
        <v>36</v>
      </c>
      <c r="G47" s="8">
        <v>4</v>
      </c>
      <c r="H47" s="8">
        <f>Table4[[#This Row],[Reps]]*Table4[[#This Row],[Trt]]</f>
        <v>144</v>
      </c>
      <c r="I47" s="10" t="s">
        <v>45</v>
      </c>
      <c r="J47" s="21" t="e">
        <f>VLOOKUP(Table4[[#This Row],[TRIAL_SHORT]], 'Trials And Locations'!$E$1:$F$100000, 2, FALSE)</f>
        <v>#N/A</v>
      </c>
      <c r="K47" s="7"/>
    </row>
    <row r="48" spans="1:11" x14ac:dyDescent="0.3">
      <c r="A48" s="16">
        <v>22</v>
      </c>
      <c r="B48" s="8" t="s">
        <v>53</v>
      </c>
      <c r="C48" s="8" t="e">
        <f>VLOOKUP(B48,'Trials And Locations'!D:E,2,FALSE)</f>
        <v>#N/A</v>
      </c>
      <c r="D48" s="8" t="s">
        <v>44</v>
      </c>
      <c r="E48" s="8" t="e">
        <f>VLOOKUP(D48,'Trials And Locations'!A:B,2,FALSE)</f>
        <v>#N/A</v>
      </c>
      <c r="F48" s="8">
        <v>36</v>
      </c>
      <c r="G48" s="8">
        <v>4</v>
      </c>
      <c r="H48" s="8">
        <f>Table4[[#This Row],[Reps]]*Table4[[#This Row],[Trt]]</f>
        <v>144</v>
      </c>
      <c r="I48" s="10" t="s">
        <v>45</v>
      </c>
      <c r="J48" s="21" t="e">
        <f>VLOOKUP(Table4[[#This Row],[TRIAL_SHORT]], 'Trials And Locations'!$E$1:$F$100000, 2, FALSE)</f>
        <v>#N/A</v>
      </c>
      <c r="K48" s="7"/>
    </row>
    <row r="49" spans="1:11" x14ac:dyDescent="0.3">
      <c r="A49" s="16">
        <v>22</v>
      </c>
      <c r="B49" s="8" t="s">
        <v>53</v>
      </c>
      <c r="C49" s="8" t="s">
        <v>54</v>
      </c>
      <c r="D49" s="8" t="s">
        <v>44</v>
      </c>
      <c r="E49" s="8" t="e">
        <f>VLOOKUP(D49,'Trials And Locations'!A:B,2,FALSE)</f>
        <v>#N/A</v>
      </c>
      <c r="F49" s="8">
        <v>36</v>
      </c>
      <c r="G49" s="8">
        <v>4</v>
      </c>
      <c r="H49" s="8">
        <f>Table4[[#This Row],[Reps]]*Table4[[#This Row],[Trt]]</f>
        <v>144</v>
      </c>
      <c r="I49" s="10" t="s">
        <v>45</v>
      </c>
      <c r="J49" s="21" t="e">
        <f>VLOOKUP(Table4[[#This Row],[TRIAL_SHORT]], 'Trials And Locations'!$E$1:$F$100000, 2, FALSE)</f>
        <v>#N/A</v>
      </c>
      <c r="K49" s="7"/>
    </row>
    <row r="50" spans="1:11" x14ac:dyDescent="0.3">
      <c r="A50" s="16">
        <v>22</v>
      </c>
      <c r="B50" s="8" t="s">
        <v>53</v>
      </c>
      <c r="C50" s="8" t="s">
        <v>55</v>
      </c>
      <c r="D50" s="8" t="s">
        <v>44</v>
      </c>
      <c r="E50" s="8" t="e">
        <f>VLOOKUP(D50,'Trials And Locations'!A:B,2,FALSE)</f>
        <v>#N/A</v>
      </c>
      <c r="F50" s="8">
        <v>36</v>
      </c>
      <c r="G50" s="8">
        <v>4</v>
      </c>
      <c r="H50" s="8">
        <f>Table4[[#This Row],[Reps]]*Table4[[#This Row],[Trt]]</f>
        <v>144</v>
      </c>
      <c r="I50" s="10" t="s">
        <v>45</v>
      </c>
      <c r="J50" s="21" t="e">
        <f>VLOOKUP(Table4[[#This Row],[TRIAL_SHORT]], 'Trials And Locations'!$E$1:$F$100000, 2, FALSE)</f>
        <v>#N/A</v>
      </c>
      <c r="K50" s="7"/>
    </row>
    <row r="51" spans="1:11" x14ac:dyDescent="0.3">
      <c r="A51" s="16">
        <v>22</v>
      </c>
      <c r="B51" s="8" t="s">
        <v>53</v>
      </c>
      <c r="C51" s="8" t="s">
        <v>56</v>
      </c>
      <c r="D51" s="8" t="s">
        <v>44</v>
      </c>
      <c r="E51" s="8" t="e">
        <f>VLOOKUP(D51,'Trials And Locations'!A:B,2,FALSE)</f>
        <v>#N/A</v>
      </c>
      <c r="F51" s="8">
        <v>36</v>
      </c>
      <c r="G51" s="8">
        <v>4</v>
      </c>
      <c r="H51" s="8">
        <f>Table4[[#This Row],[Reps]]*Table4[[#This Row],[Trt]]</f>
        <v>144</v>
      </c>
      <c r="I51" s="10" t="s">
        <v>45</v>
      </c>
      <c r="J51" s="21" t="e">
        <f>VLOOKUP(Table4[[#This Row],[TRIAL_SHORT]], 'Trials And Locations'!$E$1:$F$100000, 2, FALSE)</f>
        <v>#N/A</v>
      </c>
      <c r="K51" s="7"/>
    </row>
    <row r="52" spans="1:11" x14ac:dyDescent="0.3">
      <c r="A52" s="16">
        <v>22</v>
      </c>
      <c r="B52" s="8" t="s">
        <v>31</v>
      </c>
      <c r="C52" s="8" t="str">
        <f>VLOOKUP(B52,'Trials And Locations'!D:E,2,FALSE)</f>
        <v>Clx2</v>
      </c>
      <c r="D52" s="8" t="s">
        <v>57</v>
      </c>
      <c r="E52" s="8" t="str">
        <f>VLOOKUP(D52,'Trials And Locations'!A:B,2,FALSE)</f>
        <v>HUT.E</v>
      </c>
      <c r="F52" s="8">
        <v>4</v>
      </c>
      <c r="G52" s="8">
        <v>4</v>
      </c>
      <c r="H52" s="8">
        <f>Table4[[#This Row],[Reps]]*Table4[[#This Row],[Trt]]</f>
        <v>16</v>
      </c>
      <c r="I52" s="10" t="s">
        <v>33</v>
      </c>
      <c r="J52" s="21">
        <f>VLOOKUP(Table4[[#This Row],[TRIAL_SHORT]], 'Trials And Locations'!$E$1:$F$100000, 2, FALSE)</f>
        <v>1</v>
      </c>
      <c r="K52" s="7"/>
    </row>
    <row r="53" spans="1:11" x14ac:dyDescent="0.3">
      <c r="A53" s="15">
        <v>22</v>
      </c>
      <c r="B53" s="7" t="s">
        <v>58</v>
      </c>
      <c r="C53" s="7" t="str">
        <f>VLOOKUP(B53,'Trials And Locations'!D:E,2,FALSE)</f>
        <v>DP</v>
      </c>
      <c r="D53" s="7" t="s">
        <v>57</v>
      </c>
      <c r="E53" s="7" t="str">
        <f>VLOOKUP(D53,'Trials And Locations'!A:B,2,FALSE)</f>
        <v>HUT.E</v>
      </c>
      <c r="F53" s="8">
        <v>19</v>
      </c>
      <c r="G53" s="8">
        <v>4</v>
      </c>
      <c r="H53" s="7">
        <f>Table4[[#This Row],[Reps]]*Table4[[#This Row],[Trt]]</f>
        <v>76</v>
      </c>
      <c r="I53" s="10" t="s">
        <v>30</v>
      </c>
      <c r="J53" s="21">
        <f>VLOOKUP(Table4[[#This Row],[TRIAL_SHORT]], 'Trials And Locations'!$E$1:$F$100000, 2, FALSE)</f>
        <v>10</v>
      </c>
      <c r="K53" s="7"/>
    </row>
    <row r="54" spans="1:11" x14ac:dyDescent="0.3">
      <c r="A54" s="15">
        <v>22</v>
      </c>
      <c r="B54" s="7" t="s">
        <v>16</v>
      </c>
      <c r="C54" s="7" t="str">
        <f>VLOOKUP(B54,'Trials And Locations'!D:E,2,FALSE)</f>
        <v>FKF</v>
      </c>
      <c r="D54" s="7" t="s">
        <v>57</v>
      </c>
      <c r="E54" s="7" t="str">
        <f>VLOOKUP(D54,'Trials And Locations'!A:B,2,FALSE)</f>
        <v>HUT.E</v>
      </c>
      <c r="F54" s="8">
        <v>12</v>
      </c>
      <c r="G54" s="8">
        <v>4</v>
      </c>
      <c r="H54" s="7">
        <f>Table4[[#This Row],[Reps]]*Table4[[#This Row],[Trt]]</f>
        <v>48</v>
      </c>
      <c r="I54" s="10" t="s">
        <v>30</v>
      </c>
      <c r="J54" s="21">
        <f>VLOOKUP(Table4[[#This Row],[TRIAL_SHORT]], 'Trials And Locations'!$E$1:$F$100000, 2, FALSE)</f>
        <v>9</v>
      </c>
      <c r="K54" s="7"/>
    </row>
    <row r="55" spans="1:11" x14ac:dyDescent="0.3">
      <c r="A55" s="15">
        <v>22</v>
      </c>
      <c r="B55" s="7" t="s">
        <v>19</v>
      </c>
      <c r="C55" s="7" t="str">
        <f>VLOOKUP(B55,'Trials And Locations'!D:E,2,FALSE)</f>
        <v>NxF</v>
      </c>
      <c r="D55" s="7" t="s">
        <v>57</v>
      </c>
      <c r="E55" s="7" t="str">
        <f>VLOOKUP(D55,'Trials And Locations'!A:B,2,FALSE)</f>
        <v>HUT.E</v>
      </c>
      <c r="F55" s="8">
        <v>20</v>
      </c>
      <c r="G55" s="8">
        <v>3</v>
      </c>
      <c r="H55" s="7">
        <f>Table4[[#This Row],[Reps]]*Table4[[#This Row],[Trt]]</f>
        <v>60</v>
      </c>
      <c r="I55" s="10" t="s">
        <v>20</v>
      </c>
      <c r="J55" s="21">
        <f>VLOOKUP(Table4[[#This Row],[TRIAL_SHORT]], 'Trials And Locations'!$E$1:$F$100000, 2, FALSE)</f>
        <v>4</v>
      </c>
      <c r="K55" s="7"/>
    </row>
    <row r="56" spans="1:11" x14ac:dyDescent="0.3">
      <c r="A56" s="16">
        <v>22</v>
      </c>
      <c r="B56" s="8" t="s">
        <v>25</v>
      </c>
      <c r="C56" s="8" t="str">
        <f>VLOOKUP(B56,'Trials And Locations'!D:E,2,FALSE)</f>
        <v>SP</v>
      </c>
      <c r="D56" s="7" t="s">
        <v>57</v>
      </c>
      <c r="E56" s="8" t="str">
        <f>VLOOKUP(D56,'Trials And Locations'!A:B,2,FALSE)</f>
        <v>HUT.E</v>
      </c>
      <c r="F56" s="8">
        <v>3</v>
      </c>
      <c r="G56" s="8">
        <v>4</v>
      </c>
      <c r="H56" s="8">
        <f>Table4[[#This Row],[Reps]]*Table4[[#This Row],[Trt]]</f>
        <v>12</v>
      </c>
      <c r="I56" s="10" t="s">
        <v>30</v>
      </c>
      <c r="J56" s="21">
        <f>VLOOKUP(Table4[[#This Row],[TRIAL_SHORT]], 'Trials And Locations'!$E$1:$F$100000, 2, FALSE)</f>
        <v>5</v>
      </c>
      <c r="K56" s="7"/>
    </row>
    <row r="57" spans="1:11" x14ac:dyDescent="0.3">
      <c r="A57" s="16">
        <v>22</v>
      </c>
      <c r="B57" s="8" t="s">
        <v>31</v>
      </c>
      <c r="C57" s="8" t="str">
        <f>VLOOKUP(B57,'Trials And Locations'!D:E,2,FALSE)</f>
        <v>Clx2</v>
      </c>
      <c r="D57" s="8" t="s">
        <v>59</v>
      </c>
      <c r="E57" s="8" t="str">
        <f>VLOOKUP(D57,'Trials And Locations'!A:B,2,FALSE)</f>
        <v>HUT.L</v>
      </c>
      <c r="F57" s="8">
        <v>4</v>
      </c>
      <c r="G57" s="8">
        <v>4</v>
      </c>
      <c r="H57" s="8">
        <f>Table4[[#This Row],[Reps]]*Table4[[#This Row],[Trt]]</f>
        <v>16</v>
      </c>
      <c r="I57" s="11" t="s">
        <v>33</v>
      </c>
      <c r="J57" s="21">
        <f>VLOOKUP(Table4[[#This Row],[TRIAL_SHORT]], 'Trials And Locations'!$E$1:$F$100000, 2, FALSE)</f>
        <v>1</v>
      </c>
      <c r="K57" s="7"/>
    </row>
    <row r="58" spans="1:11" x14ac:dyDescent="0.3">
      <c r="A58" s="16">
        <v>22</v>
      </c>
      <c r="B58" s="8" t="s">
        <v>13</v>
      </c>
      <c r="C58" s="8" t="str">
        <f>VLOOKUP(B58,'Trials And Locations'!D:E,2,FALSE)</f>
        <v>IND</v>
      </c>
      <c r="D58" s="8" t="s">
        <v>59</v>
      </c>
      <c r="E58" s="8" t="str">
        <f>VLOOKUP(D58,'Trials And Locations'!A:B,2,FALSE)</f>
        <v>HUT.L</v>
      </c>
      <c r="F58" s="8">
        <v>3</v>
      </c>
      <c r="G58" s="8">
        <v>8</v>
      </c>
      <c r="H58" s="8">
        <f>Table4[[#This Row],[Reps]]*Table4[[#This Row],[Trt]]</f>
        <v>24</v>
      </c>
      <c r="I58" s="11" t="s">
        <v>14</v>
      </c>
      <c r="J58" s="21">
        <f>VLOOKUP(Table4[[#This Row],[TRIAL_SHORT]], 'Trials And Locations'!$E$1:$F$100000, 2, FALSE)</f>
        <v>3</v>
      </c>
      <c r="K58" s="7"/>
    </row>
    <row r="59" spans="1:11" x14ac:dyDescent="0.3">
      <c r="A59" s="16">
        <v>22</v>
      </c>
      <c r="B59" s="8" t="s">
        <v>16</v>
      </c>
      <c r="C59" s="8" t="str">
        <f>VLOOKUP(B59,'Trials And Locations'!D:E,2,FALSE)</f>
        <v>FKF</v>
      </c>
      <c r="D59" s="8" t="s">
        <v>59</v>
      </c>
      <c r="E59" s="8" t="str">
        <f>VLOOKUP(D59,'Trials And Locations'!A:B,2,FALSE)</f>
        <v>HUT.L</v>
      </c>
      <c r="F59" s="8">
        <v>12</v>
      </c>
      <c r="G59" s="8">
        <v>4</v>
      </c>
      <c r="H59" s="8">
        <f>Table4[[#This Row],[Reps]]*Table4[[#This Row],[Trt]]</f>
        <v>48</v>
      </c>
      <c r="I59" s="11" t="s">
        <v>30</v>
      </c>
      <c r="J59" s="21">
        <f>VLOOKUP(Table4[[#This Row],[TRIAL_SHORT]], 'Trials And Locations'!$E$1:$F$100000, 2, FALSE)</f>
        <v>9</v>
      </c>
      <c r="K59" s="7"/>
    </row>
    <row r="60" spans="1:11" x14ac:dyDescent="0.3">
      <c r="A60" s="16">
        <v>22</v>
      </c>
      <c r="B60" s="8" t="s">
        <v>60</v>
      </c>
      <c r="C60" s="8" t="str">
        <f>VLOOKUP(B60,'Trials And Locations'!D:E,2,FALSE)</f>
        <v>KFS</v>
      </c>
      <c r="D60" s="8" t="s">
        <v>59</v>
      </c>
      <c r="E60" s="8" t="str">
        <f>VLOOKUP(D60,'Trials And Locations'!A:B,2,FALSE)</f>
        <v>HUT.L</v>
      </c>
      <c r="F60" s="8">
        <v>8</v>
      </c>
      <c r="G60" s="8">
        <v>4</v>
      </c>
      <c r="H60" s="8">
        <f>Table4[[#This Row],[Reps]]*Table4[[#This Row],[Trt]]</f>
        <v>32</v>
      </c>
      <c r="I60" s="10" t="s">
        <v>30</v>
      </c>
      <c r="J60" s="21">
        <f>VLOOKUP(Table4[[#This Row],[TRIAL_SHORT]], 'Trials And Locations'!$E$1:$F$100000, 2, FALSE)</f>
        <v>24</v>
      </c>
      <c r="K60" s="7"/>
    </row>
    <row r="61" spans="1:11" x14ac:dyDescent="0.3">
      <c r="A61" s="16">
        <v>22</v>
      </c>
      <c r="B61" s="8" t="s">
        <v>17</v>
      </c>
      <c r="C61" s="8" t="str">
        <f>VLOOKUP(B61,'Trials And Locations'!D:E,2,FALSE)</f>
        <v>IWM</v>
      </c>
      <c r="D61" s="8" t="s">
        <v>59</v>
      </c>
      <c r="E61" s="8" t="str">
        <f>VLOOKUP(D61,'Trials And Locations'!A:B,2,FALSE)</f>
        <v>HUT.L</v>
      </c>
      <c r="F61" s="8">
        <v>8</v>
      </c>
      <c r="G61" s="8">
        <v>4</v>
      </c>
      <c r="H61" s="8">
        <f>Table4[[#This Row],[Reps]]*Table4[[#This Row],[Trt]]</f>
        <v>32</v>
      </c>
      <c r="I61" s="11" t="s">
        <v>18</v>
      </c>
      <c r="J61" s="21">
        <f>VLOOKUP(Table4[[#This Row],[TRIAL_SHORT]], 'Trials And Locations'!$E$1:$F$100000, 2, FALSE)</f>
        <v>14</v>
      </c>
      <c r="K61" s="7"/>
    </row>
    <row r="62" spans="1:11" x14ac:dyDescent="0.3">
      <c r="A62" s="16">
        <v>22</v>
      </c>
      <c r="B62" s="8" t="s">
        <v>19</v>
      </c>
      <c r="C62" s="8" t="str">
        <f>VLOOKUP(B62,'Trials And Locations'!D:E,2,FALSE)</f>
        <v>NxF</v>
      </c>
      <c r="D62" s="8" t="s">
        <v>59</v>
      </c>
      <c r="E62" s="8" t="str">
        <f>VLOOKUP(D62,'Trials And Locations'!A:B,2,FALSE)</f>
        <v>HUT.L</v>
      </c>
      <c r="F62" s="8">
        <v>20</v>
      </c>
      <c r="G62" s="8">
        <v>4</v>
      </c>
      <c r="H62" s="8">
        <f>Table4[[#This Row],[Reps]]*Table4[[#This Row],[Trt]]</f>
        <v>80</v>
      </c>
      <c r="I62" s="10" t="s">
        <v>20</v>
      </c>
      <c r="J62" s="21">
        <f>VLOOKUP(Table4[[#This Row],[TRIAL_SHORT]], 'Trials And Locations'!$E$1:$F$100000, 2, FALSE)</f>
        <v>4</v>
      </c>
      <c r="K62" s="7"/>
    </row>
    <row r="63" spans="1:11" x14ac:dyDescent="0.3">
      <c r="A63" s="16">
        <v>22</v>
      </c>
      <c r="B63" s="8" t="s">
        <v>25</v>
      </c>
      <c r="C63" s="8" t="str">
        <f>VLOOKUP(B63,'Trials And Locations'!D:E,2,FALSE)</f>
        <v>SP</v>
      </c>
      <c r="D63" s="8" t="s">
        <v>59</v>
      </c>
      <c r="E63" s="8" t="str">
        <f>VLOOKUP(D63,'Trials And Locations'!A:B,2,FALSE)</f>
        <v>HUT.L</v>
      </c>
      <c r="F63" s="8">
        <v>3</v>
      </c>
      <c r="G63" s="8">
        <v>4</v>
      </c>
      <c r="H63" s="8">
        <f>Table4[[#This Row],[Reps]]*Table4[[#This Row],[Trt]]</f>
        <v>12</v>
      </c>
      <c r="I63" s="11" t="s">
        <v>30</v>
      </c>
      <c r="J63" s="21">
        <f>VLOOKUP(Table4[[#This Row],[TRIAL_SHORT]], 'Trials And Locations'!$E$1:$F$100000, 2, FALSE)</f>
        <v>5</v>
      </c>
      <c r="K63" s="7"/>
    </row>
    <row r="64" spans="1:11" x14ac:dyDescent="0.3">
      <c r="A64" s="16">
        <v>22</v>
      </c>
      <c r="B64" s="8" t="s">
        <v>39</v>
      </c>
      <c r="C64" s="8" t="str">
        <f>VLOOKUP(B64,'Trials And Locations'!D:E,2,FALSE)</f>
        <v>TBD</v>
      </c>
      <c r="D64" s="8" t="s">
        <v>59</v>
      </c>
      <c r="E64" s="8" t="str">
        <f>VLOOKUP(D64,'Trials And Locations'!A:B,2,FALSE)</f>
        <v>HUT.L</v>
      </c>
      <c r="F64" s="8"/>
      <c r="G64" s="8"/>
      <c r="H64" s="8">
        <f>Table4[[#This Row],[Reps]]*Table4[[#This Row],[Trt]]</f>
        <v>0</v>
      </c>
      <c r="I64" s="11"/>
      <c r="J64" s="21">
        <f>VLOOKUP(Table4[[#This Row],[TRIAL_SHORT]], 'Trials And Locations'!$E$1:$F$100000, 2, FALSE)</f>
        <v>16</v>
      </c>
      <c r="K64" s="7"/>
    </row>
    <row r="65" spans="1:11" x14ac:dyDescent="0.3">
      <c r="A65" s="16">
        <v>22</v>
      </c>
      <c r="B65" s="8" t="s">
        <v>34</v>
      </c>
      <c r="C65" s="8" t="str">
        <f>VLOOKUP(B65,'Trials And Locations'!D:E,2,FALSE)</f>
        <v>TP</v>
      </c>
      <c r="D65" s="8" t="s">
        <v>59</v>
      </c>
      <c r="E65" s="8" t="str">
        <f>VLOOKUP(D65,'Trials And Locations'!A:B,2,FALSE)</f>
        <v>HUT.L</v>
      </c>
      <c r="F65" s="8">
        <v>50</v>
      </c>
      <c r="G65" s="8">
        <v>3</v>
      </c>
      <c r="H65" s="8">
        <f>Table4[[#This Row],[Reps]]*Table4[[#This Row],[Trt]]</f>
        <v>150</v>
      </c>
      <c r="I65" s="10" t="s">
        <v>12</v>
      </c>
      <c r="J65" s="21">
        <f>VLOOKUP(Table4[[#This Row],[TRIAL_SHORT]], 'Trials And Locations'!$E$1:$F$100000, 2, FALSE)</f>
        <v>17</v>
      </c>
      <c r="K65" s="7"/>
    </row>
    <row r="66" spans="1:11" x14ac:dyDescent="0.3">
      <c r="A66" s="16">
        <v>22</v>
      </c>
      <c r="B66" s="8" t="s">
        <v>31</v>
      </c>
      <c r="C66" s="8" t="str">
        <f>VLOOKUP(B66,'Trials And Locations'!D:E,2,FALSE)</f>
        <v>Clx2</v>
      </c>
      <c r="D66" s="8" t="s">
        <v>61</v>
      </c>
      <c r="E66" s="8" t="str">
        <f>VLOOKUP(D66,'Trials And Locations'!A:B,2,FALSE)</f>
        <v>HUT.O</v>
      </c>
      <c r="F66" s="8">
        <v>4</v>
      </c>
      <c r="G66" s="8">
        <v>4</v>
      </c>
      <c r="H66" s="8">
        <f>Table4[[#This Row],[Reps]]*Table4[[#This Row],[Trt]]</f>
        <v>16</v>
      </c>
      <c r="I66" s="10" t="s">
        <v>33</v>
      </c>
      <c r="J66" s="21">
        <f>VLOOKUP(Table4[[#This Row],[TRIAL_SHORT]], 'Trials And Locations'!$E$1:$F$100000, 2, FALSE)</f>
        <v>1</v>
      </c>
      <c r="K66" s="7"/>
    </row>
    <row r="67" spans="1:11" x14ac:dyDescent="0.3">
      <c r="A67" s="16">
        <v>22</v>
      </c>
      <c r="B67" s="8" t="s">
        <v>10</v>
      </c>
      <c r="C67" s="8" t="str">
        <f>VLOOKUP(B67,'Trials And Locations'!D:E,2,FALSE)</f>
        <v>FRL</v>
      </c>
      <c r="D67" s="8" t="s">
        <v>61</v>
      </c>
      <c r="E67" s="8" t="str">
        <f>VLOOKUP(D67,'Trials And Locations'!A:B,2,FALSE)</f>
        <v>HUT.O</v>
      </c>
      <c r="F67" s="8">
        <v>24</v>
      </c>
      <c r="G67" s="8">
        <v>4</v>
      </c>
      <c r="H67" s="8">
        <f>Table4[[#This Row],[Reps]]*Table4[[#This Row],[Trt]]</f>
        <v>96</v>
      </c>
      <c r="I67" s="11" t="s">
        <v>30</v>
      </c>
      <c r="J67" s="21">
        <f>VLOOKUP(Table4[[#This Row],[TRIAL_SHORT]], 'Trials And Locations'!$E$1:$F$100000, 2, FALSE)</f>
        <v>11</v>
      </c>
      <c r="K67" s="7"/>
    </row>
    <row r="68" spans="1:11" x14ac:dyDescent="0.3">
      <c r="A68" s="16">
        <v>22</v>
      </c>
      <c r="B68" s="8" t="s">
        <v>13</v>
      </c>
      <c r="C68" s="8" t="str">
        <f>VLOOKUP(B68,'Trials And Locations'!D:E,2,FALSE)</f>
        <v>IND</v>
      </c>
      <c r="D68" s="8" t="s">
        <v>61</v>
      </c>
      <c r="E68" s="8" t="str">
        <f>VLOOKUP(D68,'Trials And Locations'!A:B,2,FALSE)</f>
        <v>HUT.O</v>
      </c>
      <c r="F68" s="8">
        <v>3</v>
      </c>
      <c r="G68" s="8">
        <v>8</v>
      </c>
      <c r="H68" s="8">
        <f>Table4[[#This Row],[Reps]]*Table4[[#This Row],[Trt]]</f>
        <v>24</v>
      </c>
      <c r="I68" s="11" t="s">
        <v>14</v>
      </c>
      <c r="J68" s="21">
        <f>VLOOKUP(Table4[[#This Row],[TRIAL_SHORT]], 'Trials And Locations'!$E$1:$F$100000, 2, FALSE)</f>
        <v>3</v>
      </c>
      <c r="K68" s="7"/>
    </row>
    <row r="69" spans="1:11" x14ac:dyDescent="0.3">
      <c r="A69" s="16">
        <v>22</v>
      </c>
      <c r="B69" s="8" t="s">
        <v>19</v>
      </c>
      <c r="C69" s="8" t="str">
        <f>VLOOKUP(B69,'Trials And Locations'!D:E,2,FALSE)</f>
        <v>NxF</v>
      </c>
      <c r="D69" s="8" t="s">
        <v>61</v>
      </c>
      <c r="E69" s="8" t="str">
        <f>VLOOKUP(D69,'Trials And Locations'!A:B,2,FALSE)</f>
        <v>HUT.O</v>
      </c>
      <c r="F69" s="8">
        <v>20</v>
      </c>
      <c r="G69" s="8">
        <v>4</v>
      </c>
      <c r="H69" s="8">
        <f>Table4[[#This Row],[Reps]]*Table4[[#This Row],[Trt]]</f>
        <v>80</v>
      </c>
      <c r="I69" s="10" t="s">
        <v>20</v>
      </c>
      <c r="J69" s="21">
        <f>VLOOKUP(Table4[[#This Row],[TRIAL_SHORT]], 'Trials And Locations'!$E$1:$F$100000, 2, FALSE)</f>
        <v>4</v>
      </c>
      <c r="K69" s="7"/>
    </row>
    <row r="70" spans="1:11" x14ac:dyDescent="0.3">
      <c r="A70" s="16">
        <v>22</v>
      </c>
      <c r="B70" s="8" t="s">
        <v>21</v>
      </c>
      <c r="C70" s="8" t="str">
        <f>VLOOKUP(B70,'Trials And Locations'!D:E,2,FALSE)</f>
        <v>PMS</v>
      </c>
      <c r="D70" s="8" t="s">
        <v>61</v>
      </c>
      <c r="E70" s="8" t="str">
        <f>VLOOKUP(D70,'Trials And Locations'!A:B,2,FALSE)</f>
        <v>HUT.O</v>
      </c>
      <c r="F70" s="8">
        <v>6</v>
      </c>
      <c r="G70" s="8">
        <v>4</v>
      </c>
      <c r="H70" s="8">
        <f>Table4[[#This Row],[Reps]]*Table4[[#This Row],[Trt]]</f>
        <v>24</v>
      </c>
      <c r="I70" s="11" t="s">
        <v>30</v>
      </c>
      <c r="J70" s="21">
        <f>VLOOKUP(Table4[[#This Row],[TRIAL_SHORT]], 'Trials And Locations'!$E$1:$F$100000, 2, FALSE)</f>
        <v>6</v>
      </c>
      <c r="K70" s="7"/>
    </row>
    <row r="71" spans="1:11" x14ac:dyDescent="0.3">
      <c r="A71" s="16">
        <v>22</v>
      </c>
      <c r="B71" s="8" t="s">
        <v>25</v>
      </c>
      <c r="C71" s="8" t="str">
        <f>VLOOKUP(B71,'Trials And Locations'!D:E,2,FALSE)</f>
        <v>SP</v>
      </c>
      <c r="D71" s="8" t="s">
        <v>61</v>
      </c>
      <c r="E71" s="8" t="str">
        <f>VLOOKUP(D71,'Trials And Locations'!A:B,2,FALSE)</f>
        <v>HUT.O</v>
      </c>
      <c r="F71" s="8">
        <v>3</v>
      </c>
      <c r="G71" s="8">
        <v>8</v>
      </c>
      <c r="H71" s="8">
        <f>Table4[[#This Row],[Reps]]*Table4[[#This Row],[Trt]]</f>
        <v>24</v>
      </c>
      <c r="I71" s="11" t="s">
        <v>30</v>
      </c>
      <c r="J71" s="21">
        <f>VLOOKUP(Table4[[#This Row],[TRIAL_SHORT]], 'Trials And Locations'!$E$1:$F$100000, 2, FALSE)</f>
        <v>5</v>
      </c>
      <c r="K71" s="7"/>
    </row>
    <row r="72" spans="1:11" x14ac:dyDescent="0.3">
      <c r="A72" s="16">
        <v>22</v>
      </c>
      <c r="B72" s="8" t="s">
        <v>39</v>
      </c>
      <c r="C72" s="8" t="str">
        <f>VLOOKUP(B72,'Trials And Locations'!D:E,2,FALSE)</f>
        <v>TBD</v>
      </c>
      <c r="D72" s="8" t="s">
        <v>61</v>
      </c>
      <c r="E72" s="8" t="str">
        <f>VLOOKUP(D72,'Trials And Locations'!A:B,2,FALSE)</f>
        <v>HUT.O</v>
      </c>
      <c r="F72" s="8">
        <v>8</v>
      </c>
      <c r="G72" s="8">
        <v>1</v>
      </c>
      <c r="H72" s="8">
        <f>Table4[[#This Row],[Reps]]*Table4[[#This Row],[Trt]]</f>
        <v>8</v>
      </c>
      <c r="I72" s="11" t="s">
        <v>30</v>
      </c>
      <c r="J72" s="21">
        <f>VLOOKUP(Table4[[#This Row],[TRIAL_SHORT]], 'Trials And Locations'!$E$1:$F$100000, 2, FALSE)</f>
        <v>16</v>
      </c>
      <c r="K72" s="7"/>
    </row>
    <row r="73" spans="1:11" x14ac:dyDescent="0.3">
      <c r="A73" s="16">
        <v>22</v>
      </c>
      <c r="B73" s="8" t="s">
        <v>39</v>
      </c>
      <c r="C73" s="8" t="str">
        <f>VLOOKUP(B73,'Trials And Locations'!D:E,2,FALSE)</f>
        <v>TBD</v>
      </c>
      <c r="D73" s="8" t="s">
        <v>61</v>
      </c>
      <c r="E73" s="8" t="str">
        <f>VLOOKUP(D73,'Trials And Locations'!A:B,2,FALSE)</f>
        <v>HUT.O</v>
      </c>
      <c r="F73" s="8">
        <v>7</v>
      </c>
      <c r="G73" s="8">
        <v>1</v>
      </c>
      <c r="H73" s="8">
        <f>Table4[[#This Row],[Reps]]*Table4[[#This Row],[Trt]]</f>
        <v>7</v>
      </c>
      <c r="I73" s="11" t="s">
        <v>30</v>
      </c>
      <c r="J73" s="21">
        <f>VLOOKUP(Table4[[#This Row],[TRIAL_SHORT]], 'Trials And Locations'!$E$1:$F$100000, 2, FALSE)</f>
        <v>16</v>
      </c>
      <c r="K73" s="7"/>
    </row>
    <row r="74" spans="1:11" x14ac:dyDescent="0.3">
      <c r="A74" s="16">
        <v>22</v>
      </c>
      <c r="B74" s="8" t="s">
        <v>34</v>
      </c>
      <c r="C74" s="8" t="str">
        <f>VLOOKUP(B74,'Trials And Locations'!D:E,2,FALSE)</f>
        <v>TP</v>
      </c>
      <c r="D74" s="8" t="s">
        <v>61</v>
      </c>
      <c r="E74" s="8" t="str">
        <f>VLOOKUP(D74,'Trials And Locations'!A:B,2,FALSE)</f>
        <v>HUT.O</v>
      </c>
      <c r="F74" s="8">
        <v>50</v>
      </c>
      <c r="G74" s="8">
        <v>4</v>
      </c>
      <c r="H74" s="8">
        <f>Table4[[#This Row],[Reps]]*Table4[[#This Row],[Trt]]</f>
        <v>200</v>
      </c>
      <c r="I74" s="11" t="s">
        <v>12</v>
      </c>
      <c r="J74" s="21">
        <f>VLOOKUP(Table4[[#This Row],[TRIAL_SHORT]], 'Trials And Locations'!$E$1:$F$100000, 2, FALSE)</f>
        <v>17</v>
      </c>
      <c r="K74" s="7"/>
    </row>
    <row r="75" spans="1:11" x14ac:dyDescent="0.3">
      <c r="A75" s="16">
        <v>22</v>
      </c>
      <c r="B75" s="8" t="s">
        <v>42</v>
      </c>
      <c r="C75" s="8" t="str">
        <f>VLOOKUP(B75,'Trials And Locations'!D:E,2,FALSE)</f>
        <v>VGR</v>
      </c>
      <c r="D75" s="8" t="s">
        <v>61</v>
      </c>
      <c r="E75" s="8" t="str">
        <f>VLOOKUP(D75,'Trials And Locations'!A:B,2,FALSE)</f>
        <v>HUT.O</v>
      </c>
      <c r="F75" s="8">
        <v>8</v>
      </c>
      <c r="G75" s="8">
        <v>8</v>
      </c>
      <c r="H75" s="8">
        <f>Table4[[#This Row],[Reps]]*Table4[[#This Row],[Trt]]</f>
        <v>64</v>
      </c>
      <c r="I75" s="11" t="s">
        <v>30</v>
      </c>
      <c r="J75" s="21">
        <f>VLOOKUP(Table4[[#This Row],[TRIAL_SHORT]], 'Trials And Locations'!$E$1:$F$100000, 2, FALSE)</f>
        <v>20</v>
      </c>
      <c r="K75" s="7"/>
    </row>
    <row r="76" spans="1:11" x14ac:dyDescent="0.3">
      <c r="A76" s="16">
        <v>22</v>
      </c>
      <c r="B76" s="8" t="s">
        <v>42</v>
      </c>
      <c r="C76" s="8" t="str">
        <f>VLOOKUP(B76,'Trials And Locations'!D:E,2,FALSE)</f>
        <v>VGR</v>
      </c>
      <c r="D76" s="8" t="s">
        <v>61</v>
      </c>
      <c r="E76" s="8" t="str">
        <f>VLOOKUP(D76,'Trials And Locations'!A:B,2,FALSE)</f>
        <v>HUT.O</v>
      </c>
      <c r="F76" s="8">
        <v>28</v>
      </c>
      <c r="G76" s="8">
        <v>7</v>
      </c>
      <c r="H76" s="8">
        <f>Table4[[#This Row],[Reps]]*Table4[[#This Row],[Trt]]</f>
        <v>196</v>
      </c>
      <c r="I76" s="11" t="s">
        <v>30</v>
      </c>
      <c r="J76" s="21">
        <f>VLOOKUP(Table4[[#This Row],[TRIAL_SHORT]], 'Trials And Locations'!$E$1:$F$100000, 2, FALSE)</f>
        <v>20</v>
      </c>
      <c r="K76" s="7"/>
    </row>
    <row r="77" spans="1:11" x14ac:dyDescent="0.3">
      <c r="A77" s="16">
        <v>22</v>
      </c>
      <c r="B77" s="8" t="s">
        <v>31</v>
      </c>
      <c r="C77" s="8" t="str">
        <f>VLOOKUP(B77,'Trials And Locations'!D:E,2,FALSE)</f>
        <v>Clx2</v>
      </c>
      <c r="D77" s="8" t="s">
        <v>62</v>
      </c>
      <c r="E77" s="8" t="str">
        <f>VLOOKUP(D77,'Trials And Locations'!A:B,2,FALSE)</f>
        <v>HUT23</v>
      </c>
      <c r="F77" s="8">
        <v>4</v>
      </c>
      <c r="G77" s="8">
        <v>3</v>
      </c>
      <c r="H77" s="8">
        <f>Table4[[#This Row],[Reps]]*Table4[[#This Row],[Trt]]</f>
        <v>12</v>
      </c>
      <c r="I77" s="11" t="s">
        <v>33</v>
      </c>
      <c r="J77" s="21">
        <f>VLOOKUP(Table4[[#This Row],[TRIAL_SHORT]], 'Trials And Locations'!$E$1:$F$100000, 2, FALSE)</f>
        <v>1</v>
      </c>
      <c r="K77" s="7"/>
    </row>
    <row r="78" spans="1:11" x14ac:dyDescent="0.3">
      <c r="A78" s="16">
        <v>22</v>
      </c>
      <c r="B78" s="8" t="s">
        <v>26</v>
      </c>
      <c r="C78" s="8" t="str">
        <f>VLOOKUP(B78,'Trials And Locations'!D:E,2,FALSE)</f>
        <v>GO</v>
      </c>
      <c r="D78" s="8" t="s">
        <v>62</v>
      </c>
      <c r="E78" s="8" t="str">
        <f>VLOOKUP(D78,'Trials And Locations'!A:B,2,FALSE)</f>
        <v>HUT23</v>
      </c>
      <c r="F78" s="8">
        <v>19</v>
      </c>
      <c r="G78" s="8">
        <v>4</v>
      </c>
      <c r="H78" s="8">
        <f>Table4[[#This Row],[Reps]]*Table4[[#This Row],[Trt]]</f>
        <v>76</v>
      </c>
      <c r="I78" s="11" t="s">
        <v>30</v>
      </c>
      <c r="J78" s="21">
        <f>VLOOKUP(Table4[[#This Row],[TRIAL_SHORT]], 'Trials And Locations'!$E$1:$F$100000, 2, FALSE)</f>
        <v>12</v>
      </c>
      <c r="K78" s="7"/>
    </row>
    <row r="79" spans="1:11" x14ac:dyDescent="0.3">
      <c r="A79" s="16">
        <v>22</v>
      </c>
      <c r="B79" s="8" t="s">
        <v>25</v>
      </c>
      <c r="C79" s="8" t="str">
        <f>VLOOKUP(B79,'Trials And Locations'!D:E,2,FALSE)</f>
        <v>SP</v>
      </c>
      <c r="D79" s="8" t="s">
        <v>62</v>
      </c>
      <c r="E79" s="8" t="str">
        <f>VLOOKUP(D79,'Trials And Locations'!A:B,2,FALSE)</f>
        <v>HUT23</v>
      </c>
      <c r="F79" s="8">
        <v>3</v>
      </c>
      <c r="G79" s="8">
        <v>3</v>
      </c>
      <c r="H79" s="8">
        <f>Table4[[#This Row],[Reps]]*Table4[[#This Row],[Trt]]</f>
        <v>9</v>
      </c>
      <c r="I79" s="11" t="s">
        <v>30</v>
      </c>
      <c r="J79" s="21">
        <f>VLOOKUP(Table4[[#This Row],[TRIAL_SHORT]], 'Trials And Locations'!$E$1:$F$100000, 2, FALSE)</f>
        <v>5</v>
      </c>
      <c r="K79" s="7"/>
    </row>
    <row r="80" spans="1:11" x14ac:dyDescent="0.3">
      <c r="A80" s="16">
        <v>22</v>
      </c>
      <c r="B80" s="8" t="s">
        <v>63</v>
      </c>
      <c r="C80" s="8" t="str">
        <f>VLOOKUP(B80,'Trials And Locations'!D:E,2,FALSE)</f>
        <v>RT</v>
      </c>
      <c r="D80" s="8" t="s">
        <v>64</v>
      </c>
      <c r="E80" s="8" t="str">
        <f>VLOOKUP(D80,'Trials And Locations'!A:B,2,FALSE)</f>
        <v>JC</v>
      </c>
      <c r="F80" s="8">
        <v>8</v>
      </c>
      <c r="G80" s="8">
        <v>1</v>
      </c>
      <c r="H80" s="8">
        <f>Table4[[#This Row],[Reps]]*Table4[[#This Row],[Trt]]</f>
        <v>8</v>
      </c>
      <c r="I80" s="10" t="s">
        <v>65</v>
      </c>
      <c r="J80" s="21">
        <f>VLOOKUP(Table4[[#This Row],[TRIAL_SHORT]], 'Trials And Locations'!$E$1:$F$100000, 2, FALSE)</f>
        <v>9999</v>
      </c>
      <c r="K80" s="7"/>
    </row>
    <row r="81" spans="1:11" x14ac:dyDescent="0.3">
      <c r="A81" s="16">
        <v>22</v>
      </c>
      <c r="B81" s="8" t="s">
        <v>31</v>
      </c>
      <c r="C81" s="8" t="str">
        <f>VLOOKUP(B81,'Trials And Locations'!D:E,2,FALSE)</f>
        <v>Clx2</v>
      </c>
      <c r="D81" s="8" t="s">
        <v>66</v>
      </c>
      <c r="E81" s="8" t="str">
        <f>VLOOKUP(D81,'Trials And Locations'!A:B,2,FALSE)</f>
        <v>LEO</v>
      </c>
      <c r="F81" s="8">
        <v>4</v>
      </c>
      <c r="G81" s="8">
        <v>4</v>
      </c>
      <c r="H81" s="8">
        <f>Table4[[#This Row],[Reps]]*Table4[[#This Row],[Trt]]</f>
        <v>16</v>
      </c>
      <c r="I81" s="11" t="s">
        <v>33</v>
      </c>
      <c r="J81" s="21">
        <f>VLOOKUP(Table4[[#This Row],[TRIAL_SHORT]], 'Trials And Locations'!$E$1:$F$100000, 2, FALSE)</f>
        <v>1</v>
      </c>
      <c r="K81" s="7"/>
    </row>
    <row r="82" spans="1:11" x14ac:dyDescent="0.3">
      <c r="A82" s="16">
        <v>22</v>
      </c>
      <c r="B82" s="8" t="s">
        <v>67</v>
      </c>
      <c r="C82" s="8" t="str">
        <f>VLOOKUP(B82,'Trials And Locations'!D:E,2,FALSE)</f>
        <v>HSR</v>
      </c>
      <c r="D82" s="8" t="s">
        <v>66</v>
      </c>
      <c r="E82" s="8" t="str">
        <f>VLOOKUP(D82,'Trials And Locations'!A:B,2,FALSE)</f>
        <v>LEO</v>
      </c>
      <c r="F82" s="8">
        <v>20</v>
      </c>
      <c r="G82" s="8">
        <v>4</v>
      </c>
      <c r="H82" s="8">
        <f>Table4[[#This Row],[Reps]]*Table4[[#This Row],[Trt]]</f>
        <v>80</v>
      </c>
      <c r="I82" s="11" t="s">
        <v>30</v>
      </c>
      <c r="J82" s="21">
        <f>VLOOKUP(Table4[[#This Row],[TRIAL_SHORT]], 'Trials And Locations'!$E$1:$F$100000, 2, FALSE)</f>
        <v>13</v>
      </c>
      <c r="K82" s="7"/>
    </row>
    <row r="83" spans="1:11" x14ac:dyDescent="0.3">
      <c r="A83" s="16">
        <v>22</v>
      </c>
      <c r="B83" s="8" t="s">
        <v>13</v>
      </c>
      <c r="C83" s="8" t="str">
        <f>VLOOKUP(B83,'Trials And Locations'!D:E,2,FALSE)</f>
        <v>IND</v>
      </c>
      <c r="D83" s="8" t="s">
        <v>66</v>
      </c>
      <c r="E83" s="8" t="str">
        <f>VLOOKUP(D83,'Trials And Locations'!A:B,2,FALSE)</f>
        <v>LEO</v>
      </c>
      <c r="F83" s="8">
        <v>3</v>
      </c>
      <c r="G83" s="8">
        <v>8</v>
      </c>
      <c r="H83" s="8">
        <f>Table4[[#This Row],[Reps]]*Table4[[#This Row],[Trt]]</f>
        <v>24</v>
      </c>
      <c r="I83" s="11" t="s">
        <v>14</v>
      </c>
      <c r="J83" s="21">
        <f>VLOOKUP(Table4[[#This Row],[TRIAL_SHORT]], 'Trials And Locations'!$E$1:$F$100000, 2, FALSE)</f>
        <v>3</v>
      </c>
      <c r="K83" s="7"/>
    </row>
    <row r="84" spans="1:11" x14ac:dyDescent="0.3">
      <c r="A84" s="16">
        <v>22</v>
      </c>
      <c r="B84" s="8" t="s">
        <v>17</v>
      </c>
      <c r="C84" s="8" t="str">
        <f>VLOOKUP(B84,'Trials And Locations'!D:E,2,FALSE)</f>
        <v>IWM</v>
      </c>
      <c r="D84" s="8" t="s">
        <v>66</v>
      </c>
      <c r="E84" s="8" t="str">
        <f>VLOOKUP(D84,'Trials And Locations'!A:B,2,FALSE)</f>
        <v>LEO</v>
      </c>
      <c r="F84" s="8">
        <v>8</v>
      </c>
      <c r="G84" s="8">
        <v>6</v>
      </c>
      <c r="H84" s="8">
        <f>Table4[[#This Row],[Reps]]*Table4[[#This Row],[Trt]]</f>
        <v>48</v>
      </c>
      <c r="I84" s="10" t="s">
        <v>18</v>
      </c>
      <c r="J84" s="21">
        <f>VLOOKUP(Table4[[#This Row],[TRIAL_SHORT]], 'Trials And Locations'!$E$1:$F$100000, 2, FALSE)</f>
        <v>14</v>
      </c>
      <c r="K84" s="7"/>
    </row>
    <row r="85" spans="1:11" x14ac:dyDescent="0.3">
      <c r="A85" s="16">
        <v>22</v>
      </c>
      <c r="B85" s="8" t="s">
        <v>19</v>
      </c>
      <c r="C85" s="8" t="str">
        <f>VLOOKUP(B85,'Trials And Locations'!D:E,2,FALSE)</f>
        <v>NxF</v>
      </c>
      <c r="D85" s="8" t="s">
        <v>66</v>
      </c>
      <c r="E85" s="8" t="str">
        <f>VLOOKUP(D85,'Trials And Locations'!A:B,2,FALSE)</f>
        <v>LEO</v>
      </c>
      <c r="F85" s="8">
        <v>20</v>
      </c>
      <c r="G85" s="8">
        <v>4</v>
      </c>
      <c r="H85" s="8">
        <f>Table4[[#This Row],[Reps]]*Table4[[#This Row],[Trt]]</f>
        <v>80</v>
      </c>
      <c r="I85" s="10" t="s">
        <v>20</v>
      </c>
      <c r="J85" s="21">
        <f>VLOOKUP(Table4[[#This Row],[TRIAL_SHORT]], 'Trials And Locations'!$E$1:$F$100000, 2, FALSE)</f>
        <v>4</v>
      </c>
      <c r="K85" s="7"/>
    </row>
    <row r="86" spans="1:11" x14ac:dyDescent="0.3">
      <c r="A86" s="16">
        <v>22</v>
      </c>
      <c r="B86" s="8" t="s">
        <v>25</v>
      </c>
      <c r="C86" s="8" t="str">
        <f>VLOOKUP(B86,'Trials And Locations'!D:E,2,FALSE)</f>
        <v>SP</v>
      </c>
      <c r="D86" s="8" t="s">
        <v>66</v>
      </c>
      <c r="E86" s="8" t="str">
        <f>VLOOKUP(D86,'Trials And Locations'!A:B,2,FALSE)</f>
        <v>LEO</v>
      </c>
      <c r="F86" s="8">
        <v>3</v>
      </c>
      <c r="G86" s="8">
        <v>4</v>
      </c>
      <c r="H86" s="8">
        <f>Table4[[#This Row],[Reps]]*Table4[[#This Row],[Trt]]</f>
        <v>12</v>
      </c>
      <c r="I86" s="11" t="s">
        <v>30</v>
      </c>
      <c r="J86" s="21">
        <f>VLOOKUP(Table4[[#This Row],[TRIAL_SHORT]], 'Trials And Locations'!$E$1:$F$100000, 2, FALSE)</f>
        <v>5</v>
      </c>
      <c r="K86" s="7"/>
    </row>
    <row r="87" spans="1:11" x14ac:dyDescent="0.3">
      <c r="A87" s="16">
        <v>22</v>
      </c>
      <c r="B87" s="8" t="s">
        <v>34</v>
      </c>
      <c r="C87" s="8" t="str">
        <f>VLOOKUP(B87,'Trials And Locations'!D:E,2,FALSE)</f>
        <v>TP</v>
      </c>
      <c r="D87" s="8" t="s">
        <v>66</v>
      </c>
      <c r="E87" s="8" t="str">
        <f>VLOOKUP(D87,'Trials And Locations'!A:B,2,FALSE)</f>
        <v>LEO</v>
      </c>
      <c r="F87" s="8">
        <v>50</v>
      </c>
      <c r="G87" s="8">
        <v>3</v>
      </c>
      <c r="H87" s="8">
        <f>Table4[[#This Row],[Reps]]*Table4[[#This Row],[Trt]]</f>
        <v>150</v>
      </c>
      <c r="I87" s="11" t="s">
        <v>12</v>
      </c>
      <c r="J87" s="21">
        <f>VLOOKUP(Table4[[#This Row],[TRIAL_SHORT]], 'Trials And Locations'!$E$1:$F$100000, 2, FALSE)</f>
        <v>17</v>
      </c>
      <c r="K87" s="7"/>
    </row>
    <row r="88" spans="1:11" x14ac:dyDescent="0.3">
      <c r="A88" s="16">
        <v>22</v>
      </c>
      <c r="B88" s="8" t="s">
        <v>31</v>
      </c>
      <c r="C88" s="8" t="str">
        <f>VLOOKUP(B88,'Trials And Locations'!D:E,2,FALSE)</f>
        <v>Clx2</v>
      </c>
      <c r="D88" s="8" t="s">
        <v>68</v>
      </c>
      <c r="E88" s="8" t="str">
        <f>VLOOKUP(D88,'Trials And Locations'!A:B,2,FALSE)</f>
        <v>MNH</v>
      </c>
      <c r="F88" s="8">
        <v>4</v>
      </c>
      <c r="G88" s="8">
        <v>5</v>
      </c>
      <c r="H88" s="8">
        <f>Table4[[#This Row],[Reps]]*Table4[[#This Row],[Trt]]</f>
        <v>20</v>
      </c>
      <c r="I88" s="11" t="s">
        <v>33</v>
      </c>
      <c r="J88" s="21">
        <f>VLOOKUP(Table4[[#This Row],[TRIAL_SHORT]], 'Trials And Locations'!$E$1:$F$100000, 2, FALSE)</f>
        <v>1</v>
      </c>
      <c r="K88" s="7"/>
    </row>
    <row r="89" spans="1:11" x14ac:dyDescent="0.3">
      <c r="A89" s="16">
        <v>22</v>
      </c>
      <c r="B89" s="8" t="s">
        <v>13</v>
      </c>
      <c r="C89" s="8" t="str">
        <f>VLOOKUP(B89,'Trials And Locations'!D:E,2,FALSE)</f>
        <v>IND</v>
      </c>
      <c r="D89" s="8" t="s">
        <v>68</v>
      </c>
      <c r="E89" s="8" t="str">
        <f>VLOOKUP(D89,'Trials And Locations'!A:B,2,FALSE)</f>
        <v>MNH</v>
      </c>
      <c r="F89" s="8">
        <v>3</v>
      </c>
      <c r="G89" s="8">
        <v>8</v>
      </c>
      <c r="H89" s="8">
        <f>Table4[[#This Row],[Reps]]*Table4[[#This Row],[Trt]]</f>
        <v>24</v>
      </c>
      <c r="I89" s="11" t="s">
        <v>14</v>
      </c>
      <c r="J89" s="21">
        <f>VLOOKUP(Table4[[#This Row],[TRIAL_SHORT]], 'Trials And Locations'!$E$1:$F$100000, 2, FALSE)</f>
        <v>3</v>
      </c>
      <c r="K89" s="7"/>
    </row>
    <row r="90" spans="1:11" x14ac:dyDescent="0.3">
      <c r="A90" s="16">
        <v>22</v>
      </c>
      <c r="B90" s="8" t="s">
        <v>17</v>
      </c>
      <c r="C90" s="8" t="str">
        <f>VLOOKUP(B90,'Trials And Locations'!D:E,2,FALSE)</f>
        <v>IWM</v>
      </c>
      <c r="D90" s="8" t="s">
        <v>68</v>
      </c>
      <c r="E90" s="8" t="str">
        <f>VLOOKUP(D90,'Trials And Locations'!A:B,2,FALSE)</f>
        <v>MNH</v>
      </c>
      <c r="F90" s="8">
        <v>8</v>
      </c>
      <c r="G90" s="8">
        <v>7</v>
      </c>
      <c r="H90" s="8">
        <f>Table4[[#This Row],[Reps]]*Table4[[#This Row],[Trt]]</f>
        <v>56</v>
      </c>
      <c r="I90" s="11" t="s">
        <v>18</v>
      </c>
      <c r="J90" s="21">
        <f>VLOOKUP(Table4[[#This Row],[TRIAL_SHORT]], 'Trials And Locations'!$E$1:$F$100000, 2, FALSE)</f>
        <v>14</v>
      </c>
      <c r="K90" s="7"/>
    </row>
    <row r="91" spans="1:11" x14ac:dyDescent="0.3">
      <c r="A91" s="16">
        <v>22</v>
      </c>
      <c r="B91" s="8" t="s">
        <v>19</v>
      </c>
      <c r="C91" s="8" t="str">
        <f>VLOOKUP(B91,'Trials And Locations'!D:E,2,FALSE)</f>
        <v>NxF</v>
      </c>
      <c r="D91" s="8" t="s">
        <v>68</v>
      </c>
      <c r="E91" s="8" t="str">
        <f>VLOOKUP(D91,'Trials And Locations'!A:B,2,FALSE)</f>
        <v>MNH</v>
      </c>
      <c r="F91" s="8">
        <v>20</v>
      </c>
      <c r="G91" s="8">
        <v>4</v>
      </c>
      <c r="H91" s="8">
        <f>Table4[[#This Row],[Reps]]*Table4[[#This Row],[Trt]]</f>
        <v>80</v>
      </c>
      <c r="I91" s="10" t="s">
        <v>20</v>
      </c>
      <c r="J91" s="21">
        <f>VLOOKUP(Table4[[#This Row],[TRIAL_SHORT]], 'Trials And Locations'!$E$1:$F$100000, 2, FALSE)</f>
        <v>4</v>
      </c>
      <c r="K91" s="7"/>
    </row>
    <row r="92" spans="1:11" x14ac:dyDescent="0.3">
      <c r="A92" s="16">
        <v>22</v>
      </c>
      <c r="B92" s="8" t="s">
        <v>21</v>
      </c>
      <c r="C92" s="8" t="str">
        <f>VLOOKUP(B92,'Trials And Locations'!D:E,2,FALSE)</f>
        <v>PMS</v>
      </c>
      <c r="D92" s="8" t="s">
        <v>68</v>
      </c>
      <c r="E92" s="8" t="str">
        <f>VLOOKUP(D92,'Trials And Locations'!A:B,2,FALSE)</f>
        <v>MNH</v>
      </c>
      <c r="F92" s="8">
        <v>6</v>
      </c>
      <c r="G92" s="8">
        <v>4</v>
      </c>
      <c r="H92" s="8">
        <f>Table4[[#This Row],[Reps]]*Table4[[#This Row],[Trt]]</f>
        <v>24</v>
      </c>
      <c r="I92" s="10" t="s">
        <v>12</v>
      </c>
      <c r="J92" s="21">
        <f>VLOOKUP(Table4[[#This Row],[TRIAL_SHORT]], 'Trials And Locations'!$E$1:$F$100000, 2, FALSE)</f>
        <v>6</v>
      </c>
      <c r="K92" s="7"/>
    </row>
    <row r="93" spans="1:11" x14ac:dyDescent="0.3">
      <c r="A93" s="16">
        <v>22</v>
      </c>
      <c r="B93" s="8" t="s">
        <v>25</v>
      </c>
      <c r="C93" s="8" t="str">
        <f>VLOOKUP(B93,'Trials And Locations'!D:E,2,FALSE)</f>
        <v>SP</v>
      </c>
      <c r="D93" s="8" t="s">
        <v>68</v>
      </c>
      <c r="E93" s="8" t="str">
        <f>VLOOKUP(D93,'Trials And Locations'!A:B,2,FALSE)</f>
        <v>MNH</v>
      </c>
      <c r="F93" s="8">
        <v>3</v>
      </c>
      <c r="G93" s="8">
        <v>5</v>
      </c>
      <c r="H93" s="8">
        <f>Table4[[#This Row],[Reps]]*Table4[[#This Row],[Trt]]</f>
        <v>15</v>
      </c>
      <c r="I93" s="10" t="s">
        <v>12</v>
      </c>
      <c r="J93" s="21">
        <f>VLOOKUP(Table4[[#This Row],[TRIAL_SHORT]], 'Trials And Locations'!$E$1:$F$100000, 2, FALSE)</f>
        <v>5</v>
      </c>
      <c r="K93" s="7"/>
    </row>
    <row r="94" spans="1:11" x14ac:dyDescent="0.3">
      <c r="A94" s="16">
        <v>22</v>
      </c>
      <c r="B94" s="8" t="s">
        <v>39</v>
      </c>
      <c r="C94" s="8" t="str">
        <f>VLOOKUP(B94,'Trials And Locations'!D:E,2,FALSE)</f>
        <v>TBD</v>
      </c>
      <c r="D94" s="8" t="s">
        <v>68</v>
      </c>
      <c r="E94" s="8" t="str">
        <f>VLOOKUP(D94,'Trials And Locations'!A:B,2,FALSE)</f>
        <v>MNH</v>
      </c>
      <c r="F94" s="8">
        <v>4</v>
      </c>
      <c r="G94" s="8">
        <v>7</v>
      </c>
      <c r="H94" s="8">
        <f>Table4[[#This Row],[Reps]]*Table4[[#This Row],[Trt]]</f>
        <v>28</v>
      </c>
      <c r="I94" s="11" t="s">
        <v>30</v>
      </c>
      <c r="J94" s="21">
        <f>VLOOKUP(Table4[[#This Row],[TRIAL_SHORT]], 'Trials And Locations'!$E$1:$F$100000, 2, FALSE)</f>
        <v>16</v>
      </c>
      <c r="K94" s="7"/>
    </row>
    <row r="95" spans="1:11" x14ac:dyDescent="0.3">
      <c r="A95" s="16">
        <v>22</v>
      </c>
      <c r="B95" s="8" t="s">
        <v>29</v>
      </c>
      <c r="C95" s="8" t="str">
        <f>VLOOKUP(B95,'Trials And Locations'!D:E,2,FALSE)</f>
        <v>US</v>
      </c>
      <c r="D95" s="8" t="s">
        <v>68</v>
      </c>
      <c r="E95" s="8" t="str">
        <f>VLOOKUP(D95,'Trials And Locations'!A:B,2,FALSE)</f>
        <v>MNH</v>
      </c>
      <c r="F95" s="8">
        <v>18</v>
      </c>
      <c r="G95" s="8">
        <v>4</v>
      </c>
      <c r="H95" s="8">
        <f>Table4[[#This Row],[Reps]]*Table4[[#This Row],[Trt]]</f>
        <v>72</v>
      </c>
      <c r="I95" s="11" t="s">
        <v>12</v>
      </c>
      <c r="J95" s="21">
        <f>VLOOKUP(Table4[[#This Row],[TRIAL_SHORT]], 'Trials And Locations'!$E$1:$F$100000, 2, FALSE)</f>
        <v>19</v>
      </c>
      <c r="K95" s="7"/>
    </row>
    <row r="96" spans="1:11" x14ac:dyDescent="0.3">
      <c r="A96" s="16">
        <v>22</v>
      </c>
      <c r="B96" s="8" t="s">
        <v>17</v>
      </c>
      <c r="C96" s="8" t="str">
        <f>VLOOKUP(B96,'Trials And Locations'!D:E,2,FALSE)</f>
        <v>IWM</v>
      </c>
      <c r="D96" s="8" t="s">
        <v>69</v>
      </c>
      <c r="E96" s="8" t="str">
        <f>VLOOKUP(D96,'Trials And Locations'!A:B,2,FALSE)</f>
        <v>MNH.L</v>
      </c>
      <c r="F96" s="8">
        <v>8</v>
      </c>
      <c r="G96" s="8">
        <v>5</v>
      </c>
      <c r="H96" s="8">
        <f>Table4[[#This Row],[Reps]]*Table4[[#This Row],[Trt]]</f>
        <v>40</v>
      </c>
      <c r="I96" s="11" t="s">
        <v>18</v>
      </c>
      <c r="J96" s="21">
        <f>VLOOKUP(Table4[[#This Row],[TRIAL_SHORT]], 'Trials And Locations'!$E$1:$F$100000, 2, FALSE)</f>
        <v>14</v>
      </c>
      <c r="K96" s="7"/>
    </row>
    <row r="97" spans="1:11" x14ac:dyDescent="0.3">
      <c r="A97" s="16">
        <v>22</v>
      </c>
      <c r="B97" s="8" t="s">
        <v>17</v>
      </c>
      <c r="C97" s="8" t="str">
        <f>VLOOKUP(B97,'Trials And Locations'!D:E,2,FALSE)</f>
        <v>IWM</v>
      </c>
      <c r="D97" s="8" t="s">
        <v>70</v>
      </c>
      <c r="E97" s="8" t="str">
        <f>VLOOKUP(D97,'Trials And Locations'!A:B,2,FALSE)</f>
        <v>MCD</v>
      </c>
      <c r="F97" s="8">
        <v>4</v>
      </c>
      <c r="G97" s="8">
        <v>10</v>
      </c>
      <c r="H97" s="8">
        <f>Table4[[#This Row],[Reps]]*Table4[[#This Row],[Trt]]</f>
        <v>40</v>
      </c>
      <c r="I97" s="11" t="s">
        <v>18</v>
      </c>
      <c r="J97" s="21">
        <f>VLOOKUP(Table4[[#This Row],[TRIAL_SHORT]], 'Trials And Locations'!$E$1:$F$100000, 2, FALSE)</f>
        <v>14</v>
      </c>
      <c r="K97" s="7"/>
    </row>
    <row r="98" spans="1:11" x14ac:dyDescent="0.3">
      <c r="A98" s="16">
        <v>22</v>
      </c>
      <c r="B98" s="8" t="s">
        <v>63</v>
      </c>
      <c r="C98" s="8" t="str">
        <f>VLOOKUP(B98,'Trials And Locations'!D:E,2,FALSE)</f>
        <v>RT</v>
      </c>
      <c r="D98" s="8" t="s">
        <v>71</v>
      </c>
      <c r="E98" s="8" t="str">
        <f>VLOOKUP(D98,'Trials And Locations'!A:B,2,FALSE)</f>
        <v>SL</v>
      </c>
      <c r="F98" s="8">
        <v>8</v>
      </c>
      <c r="G98" s="8">
        <v>1</v>
      </c>
      <c r="H98" s="8">
        <f>Table4[[#This Row],[Reps]]*Table4[[#This Row],[Trt]]</f>
        <v>8</v>
      </c>
      <c r="I98" s="11" t="s">
        <v>65</v>
      </c>
      <c r="J98" s="21">
        <f>VLOOKUP(Table4[[#This Row],[TRIAL_SHORT]], 'Trials And Locations'!$E$1:$F$100000, 2, FALSE)</f>
        <v>9999</v>
      </c>
      <c r="K98" s="7"/>
    </row>
    <row r="99" spans="1:11" x14ac:dyDescent="0.3">
      <c r="A99" s="16">
        <v>22</v>
      </c>
      <c r="B99" s="8" t="s">
        <v>31</v>
      </c>
      <c r="C99" s="8" t="str">
        <f>VLOOKUP(B99,'Trials And Locations'!D:E,2,FALSE)</f>
        <v>Clx2</v>
      </c>
      <c r="D99" s="8" t="s">
        <v>72</v>
      </c>
      <c r="E99" s="8" t="str">
        <f>VLOOKUP(D99,'Trials And Locations'!A:B,2,FALSE)</f>
        <v>SO.CC</v>
      </c>
      <c r="F99" s="8">
        <v>4</v>
      </c>
      <c r="G99" s="8">
        <v>4</v>
      </c>
      <c r="H99" s="8">
        <f>Table4[[#This Row],[Reps]]*Table4[[#This Row],[Trt]]</f>
        <v>16</v>
      </c>
      <c r="I99" s="10" t="s">
        <v>33</v>
      </c>
      <c r="J99" s="21">
        <f>VLOOKUP(Table4[[#This Row],[TRIAL_SHORT]], 'Trials And Locations'!$E$1:$F$100000, 2, FALSE)</f>
        <v>1</v>
      </c>
      <c r="K99" s="7"/>
    </row>
    <row r="100" spans="1:11" x14ac:dyDescent="0.3">
      <c r="A100" s="16">
        <v>22</v>
      </c>
      <c r="B100" s="8" t="s">
        <v>13</v>
      </c>
      <c r="C100" s="8" t="str">
        <f>VLOOKUP(B100,'Trials And Locations'!D:E,2,FALSE)</f>
        <v>IND</v>
      </c>
      <c r="D100" s="8" t="s">
        <v>72</v>
      </c>
      <c r="E100" s="8" t="str">
        <f>VLOOKUP(D100,'Trials And Locations'!A:B,2,FALSE)</f>
        <v>SO.CC</v>
      </c>
      <c r="F100" s="8">
        <v>3</v>
      </c>
      <c r="G100" s="8">
        <v>8</v>
      </c>
      <c r="H100" s="8">
        <f>Table4[[#This Row],[Reps]]*Table4[[#This Row],[Trt]]</f>
        <v>24</v>
      </c>
      <c r="I100" s="11" t="s">
        <v>14</v>
      </c>
      <c r="J100" s="21">
        <f>VLOOKUP(Table4[[#This Row],[TRIAL_SHORT]], 'Trials And Locations'!$E$1:$F$100000, 2, FALSE)</f>
        <v>3</v>
      </c>
      <c r="K100" s="7"/>
    </row>
    <row r="101" spans="1:11" x14ac:dyDescent="0.3">
      <c r="A101" s="16">
        <v>22</v>
      </c>
      <c r="B101" s="8" t="s">
        <v>25</v>
      </c>
      <c r="C101" s="8" t="str">
        <f>VLOOKUP(B101,'Trials And Locations'!D:E,2,FALSE)</f>
        <v>SP</v>
      </c>
      <c r="D101" s="8" t="s">
        <v>72</v>
      </c>
      <c r="E101" s="8" t="str">
        <f>VLOOKUP(D101,'Trials And Locations'!A:B,2,FALSE)</f>
        <v>SO.CC</v>
      </c>
      <c r="F101" s="8">
        <v>3</v>
      </c>
      <c r="G101" s="8">
        <v>4</v>
      </c>
      <c r="H101" s="8">
        <f>Table4[[#This Row],[Reps]]*Table4[[#This Row],[Trt]]</f>
        <v>12</v>
      </c>
      <c r="I101" s="11" t="s">
        <v>12</v>
      </c>
      <c r="J101" s="21">
        <f>VLOOKUP(Table4[[#This Row],[TRIAL_SHORT]], 'Trials And Locations'!$E$1:$F$100000, 2, FALSE)</f>
        <v>5</v>
      </c>
      <c r="K101" s="7"/>
    </row>
    <row r="102" spans="1:11" x14ac:dyDescent="0.3">
      <c r="A102" s="16">
        <v>22</v>
      </c>
      <c r="B102" s="8" t="s">
        <v>73</v>
      </c>
      <c r="C102" s="8" t="str">
        <f>VLOOKUP(B102,'Trials And Locations'!D:E,2,FALSE)</f>
        <v>VR</v>
      </c>
      <c r="D102" s="8" t="s">
        <v>72</v>
      </c>
      <c r="E102" s="8" t="str">
        <f>VLOOKUP(D102,'Trials And Locations'!A:B,2,FALSE)</f>
        <v>SO.CC</v>
      </c>
      <c r="F102" s="8">
        <v>40</v>
      </c>
      <c r="G102" s="8">
        <v>4</v>
      </c>
      <c r="H102" s="8">
        <f>Table4[[#This Row],[Reps]]*Table4[[#This Row],[Trt]]</f>
        <v>160</v>
      </c>
      <c r="I102" s="11" t="s">
        <v>12</v>
      </c>
      <c r="J102" s="21">
        <f>VLOOKUP(Table4[[#This Row],[TRIAL_SHORT]], 'Trials And Locations'!$E$1:$F$100000, 2, FALSE)</f>
        <v>21</v>
      </c>
      <c r="K102" s="7"/>
    </row>
    <row r="103" spans="1:11" x14ac:dyDescent="0.3">
      <c r="A103" s="16">
        <v>22</v>
      </c>
      <c r="B103" s="8" t="s">
        <v>31</v>
      </c>
      <c r="C103" s="8" t="str">
        <f>VLOOKUP(B103,'Trials And Locations'!D:E,2,FALSE)</f>
        <v>Clx2</v>
      </c>
      <c r="D103" s="8" t="s">
        <v>74</v>
      </c>
      <c r="E103" s="8" t="str">
        <f>VLOOKUP(D103,'Trials And Locations'!A:B,2,FALSE)</f>
        <v>SO.S</v>
      </c>
      <c r="F103" s="8">
        <v>4</v>
      </c>
      <c r="G103" s="8">
        <v>4</v>
      </c>
      <c r="H103" s="8">
        <f>Table4[[#This Row],[Reps]]*Table4[[#This Row],[Trt]]</f>
        <v>16</v>
      </c>
      <c r="I103" s="11" t="s">
        <v>33</v>
      </c>
      <c r="J103" s="21">
        <f>VLOOKUP(Table4[[#This Row],[TRIAL_SHORT]], 'Trials And Locations'!$E$1:$F$100000, 2, FALSE)</f>
        <v>1</v>
      </c>
      <c r="K103" s="7"/>
    </row>
    <row r="104" spans="1:11" x14ac:dyDescent="0.3">
      <c r="A104" s="16">
        <v>22</v>
      </c>
      <c r="B104" s="8" t="s">
        <v>13</v>
      </c>
      <c r="C104" s="8" t="str">
        <f>VLOOKUP(B104,'Trials And Locations'!D:E,2,FALSE)</f>
        <v>IND</v>
      </c>
      <c r="D104" s="8" t="s">
        <v>74</v>
      </c>
      <c r="E104" s="8" t="str">
        <f>VLOOKUP(D104,'Trials And Locations'!A:B,2,FALSE)</f>
        <v>SO.S</v>
      </c>
      <c r="F104" s="8">
        <v>3</v>
      </c>
      <c r="G104" s="8">
        <v>8</v>
      </c>
      <c r="H104" s="8">
        <f>Table4[[#This Row],[Reps]]*Table4[[#This Row],[Trt]]</f>
        <v>24</v>
      </c>
      <c r="I104" s="11" t="s">
        <v>14</v>
      </c>
      <c r="J104" s="21">
        <f>VLOOKUP(Table4[[#This Row],[TRIAL_SHORT]], 'Trials And Locations'!$E$1:$F$100000, 2, FALSE)</f>
        <v>3</v>
      </c>
      <c r="K104" s="7"/>
    </row>
    <row r="105" spans="1:11" x14ac:dyDescent="0.3">
      <c r="A105" s="16">
        <v>22</v>
      </c>
      <c r="B105" s="8" t="s">
        <v>17</v>
      </c>
      <c r="C105" s="8" t="str">
        <f>VLOOKUP(B105,'Trials And Locations'!D:E,2,FALSE)</f>
        <v>IWM</v>
      </c>
      <c r="D105" s="8" t="s">
        <v>74</v>
      </c>
      <c r="E105" s="8" t="str">
        <f>VLOOKUP(D105,'Trials And Locations'!A:B,2,FALSE)</f>
        <v>SO.S</v>
      </c>
      <c r="F105" s="8">
        <v>8</v>
      </c>
      <c r="G105" s="8">
        <v>4</v>
      </c>
      <c r="H105" s="8">
        <f>Table4[[#This Row],[Reps]]*Table4[[#This Row],[Trt]]</f>
        <v>32</v>
      </c>
      <c r="I105" s="10" t="s">
        <v>18</v>
      </c>
      <c r="J105" s="21">
        <f>VLOOKUP(Table4[[#This Row],[TRIAL_SHORT]], 'Trials And Locations'!$E$1:$F$100000, 2, FALSE)</f>
        <v>14</v>
      </c>
      <c r="K105" s="7"/>
    </row>
    <row r="106" spans="1:11" x14ac:dyDescent="0.3">
      <c r="A106" s="16">
        <v>22</v>
      </c>
      <c r="B106" s="8" t="s">
        <v>19</v>
      </c>
      <c r="C106" s="8" t="str">
        <f>VLOOKUP(B106,'Trials And Locations'!D:E,2,FALSE)</f>
        <v>NxF</v>
      </c>
      <c r="D106" s="8" t="s">
        <v>74</v>
      </c>
      <c r="E106" s="8" t="str">
        <f>VLOOKUP(D106,'Trials And Locations'!A:B,2,FALSE)</f>
        <v>SO.S</v>
      </c>
      <c r="F106" s="8">
        <v>20</v>
      </c>
      <c r="G106" s="8">
        <v>4</v>
      </c>
      <c r="H106" s="8">
        <f>Table4[[#This Row],[Reps]]*Table4[[#This Row],[Trt]]</f>
        <v>80</v>
      </c>
      <c r="I106" s="10" t="s">
        <v>20</v>
      </c>
      <c r="J106" s="21">
        <f>VLOOKUP(Table4[[#This Row],[TRIAL_SHORT]], 'Trials And Locations'!$E$1:$F$100000, 2, FALSE)</f>
        <v>4</v>
      </c>
      <c r="K106" s="7"/>
    </row>
    <row r="107" spans="1:11" x14ac:dyDescent="0.3">
      <c r="A107" s="16">
        <v>22</v>
      </c>
      <c r="B107" s="8" t="s">
        <v>25</v>
      </c>
      <c r="C107" s="8" t="str">
        <f>VLOOKUP(B107,'Trials And Locations'!D:E,2,FALSE)</f>
        <v>SP</v>
      </c>
      <c r="D107" s="8" t="s">
        <v>74</v>
      </c>
      <c r="E107" s="8" t="str">
        <f>VLOOKUP(D107,'Trials And Locations'!A:B,2,FALSE)</f>
        <v>SO.S</v>
      </c>
      <c r="F107" s="8">
        <v>3</v>
      </c>
      <c r="G107" s="8">
        <v>4</v>
      </c>
      <c r="H107" s="8">
        <f>Table4[[#This Row],[Reps]]*Table4[[#This Row],[Trt]]</f>
        <v>12</v>
      </c>
      <c r="I107" s="11" t="s">
        <v>12</v>
      </c>
      <c r="J107" s="21">
        <f>VLOOKUP(Table4[[#This Row],[TRIAL_SHORT]], 'Trials And Locations'!$E$1:$F$100000, 2, FALSE)</f>
        <v>5</v>
      </c>
      <c r="K107" s="7"/>
    </row>
    <row r="108" spans="1:11" ht="20.100000000000001" customHeight="1" x14ac:dyDescent="0.3">
      <c r="A108" s="16">
        <v>22</v>
      </c>
      <c r="B108" s="8" t="s">
        <v>39</v>
      </c>
      <c r="C108" s="8" t="str">
        <f>VLOOKUP(B108,'Trials And Locations'!D:E,2,FALSE)</f>
        <v>TBD</v>
      </c>
      <c r="D108" s="8" t="s">
        <v>74</v>
      </c>
      <c r="E108" s="8" t="str">
        <f>VLOOKUP(D108,'Trials And Locations'!A:B,2,FALSE)</f>
        <v>SO.S</v>
      </c>
      <c r="F108" s="8">
        <v>5</v>
      </c>
      <c r="G108" s="8">
        <v>4</v>
      </c>
      <c r="H108" s="8">
        <f>Table4[[#This Row],[Reps]]*Table4[[#This Row],[Trt]]</f>
        <v>20</v>
      </c>
      <c r="I108" s="11" t="s">
        <v>30</v>
      </c>
      <c r="J108" s="21">
        <f>VLOOKUP(Table4[[#This Row],[TRIAL_SHORT]], 'Trials And Locations'!$E$1:$F$100000, 2, FALSE)</f>
        <v>16</v>
      </c>
      <c r="K108" s="7"/>
    </row>
    <row r="109" spans="1:11" x14ac:dyDescent="0.3">
      <c r="A109" s="16">
        <v>22</v>
      </c>
      <c r="B109" s="8" t="s">
        <v>42</v>
      </c>
      <c r="C109" s="8" t="str">
        <f>VLOOKUP(B109,'Trials And Locations'!D:E,2,FALSE)</f>
        <v>VGR</v>
      </c>
      <c r="D109" s="8" t="s">
        <v>74</v>
      </c>
      <c r="E109" s="8" t="str">
        <f>VLOOKUP(D109,'Trials And Locations'!A:B,2,FALSE)</f>
        <v>SO.S</v>
      </c>
      <c r="F109" s="8">
        <v>8</v>
      </c>
      <c r="G109" s="8">
        <v>8</v>
      </c>
      <c r="H109" s="8">
        <f>Table4[[#This Row],[Reps]]*Table4[[#This Row],[Trt]]</f>
        <v>64</v>
      </c>
      <c r="I109" s="11" t="s">
        <v>12</v>
      </c>
      <c r="J109" s="21">
        <f>VLOOKUP(Table4[[#This Row],[TRIAL_SHORT]], 'Trials And Locations'!$E$1:$F$100000, 2, FALSE)</f>
        <v>20</v>
      </c>
      <c r="K109" s="7"/>
    </row>
    <row r="110" spans="1:11" x14ac:dyDescent="0.3">
      <c r="A110" s="16">
        <v>22</v>
      </c>
      <c r="B110" s="8" t="s">
        <v>73</v>
      </c>
      <c r="C110" s="8" t="str">
        <f>VLOOKUP(B110,'Trials And Locations'!D:E,2,FALSE)</f>
        <v>VR</v>
      </c>
      <c r="D110" s="8" t="s">
        <v>74</v>
      </c>
      <c r="E110" s="8" t="str">
        <f>VLOOKUP(D110,'Trials And Locations'!A:B,2,FALSE)</f>
        <v>SO.S</v>
      </c>
      <c r="F110" s="8">
        <v>40</v>
      </c>
      <c r="G110" s="8">
        <v>4</v>
      </c>
      <c r="H110" s="8">
        <f>Table4[[#This Row],[Reps]]*Table4[[#This Row],[Trt]]</f>
        <v>160</v>
      </c>
      <c r="I110" s="11" t="s">
        <v>12</v>
      </c>
      <c r="J110" s="21">
        <f>VLOOKUP(Table4[[#This Row],[TRIAL_SHORT]], 'Trials And Locations'!$E$1:$F$100000, 2, FALSE)</f>
        <v>21</v>
      </c>
      <c r="K110" s="7"/>
    </row>
    <row r="111" spans="1:11" x14ac:dyDescent="0.3">
      <c r="A111" s="16">
        <v>22</v>
      </c>
      <c r="B111" s="8" t="s">
        <v>31</v>
      </c>
      <c r="C111" s="8" t="str">
        <f>VLOOKUP(B111,'Trials And Locations'!D:E,2,FALSE)</f>
        <v>Clx2</v>
      </c>
      <c r="D111" s="8" t="s">
        <v>75</v>
      </c>
      <c r="E111" s="8" t="str">
        <f>VLOOKUP(D111,'Trials And Locations'!A:B,2,FALSE)</f>
        <v>SO.WW</v>
      </c>
      <c r="F111" s="8">
        <v>4</v>
      </c>
      <c r="G111" s="8">
        <v>4</v>
      </c>
      <c r="H111" s="8">
        <f>Table4[[#This Row],[Reps]]*Table4[[#This Row],[Trt]]</f>
        <v>16</v>
      </c>
      <c r="I111" s="11" t="s">
        <v>33</v>
      </c>
      <c r="J111" s="21">
        <f>VLOOKUP(Table4[[#This Row],[TRIAL_SHORT]], 'Trials And Locations'!$E$1:$F$100000, 2, FALSE)</f>
        <v>1</v>
      </c>
      <c r="K111" s="7"/>
    </row>
    <row r="112" spans="1:11" x14ac:dyDescent="0.3">
      <c r="A112" s="16">
        <v>22</v>
      </c>
      <c r="B112" s="8" t="s">
        <v>31</v>
      </c>
      <c r="C112" s="8" t="str">
        <f>VLOOKUP(B112,'Trials And Locations'!D:E,2,FALSE)</f>
        <v>Clx2</v>
      </c>
      <c r="D112" s="8" t="s">
        <v>75</v>
      </c>
      <c r="E112" s="8" t="str">
        <f>VLOOKUP(D112,'Trials And Locations'!A:B,2,FALSE)</f>
        <v>SO.WW</v>
      </c>
      <c r="F112" s="8">
        <v>4</v>
      </c>
      <c r="G112" s="8">
        <v>4</v>
      </c>
      <c r="H112" s="8">
        <f>Table4[[#This Row],[Reps]]*Table4[[#This Row],[Trt]]</f>
        <v>16</v>
      </c>
      <c r="I112" s="11" t="s">
        <v>33</v>
      </c>
      <c r="J112" s="21">
        <f>VLOOKUP(Table4[[#This Row],[TRIAL_SHORT]], 'Trials And Locations'!$E$1:$F$100000, 2, FALSE)</f>
        <v>1</v>
      </c>
      <c r="K112" s="7"/>
    </row>
    <row r="113" spans="1:11" x14ac:dyDescent="0.3">
      <c r="A113" s="16">
        <v>22</v>
      </c>
      <c r="B113" s="8" t="s">
        <v>13</v>
      </c>
      <c r="C113" s="8" t="str">
        <f>VLOOKUP(B113,'Trials And Locations'!D:E,2,FALSE)</f>
        <v>IND</v>
      </c>
      <c r="D113" s="8" t="s">
        <v>75</v>
      </c>
      <c r="E113" s="8" t="str">
        <f>VLOOKUP(D113,'Trials And Locations'!A:B,2,FALSE)</f>
        <v>SO.WW</v>
      </c>
      <c r="F113" s="8">
        <v>3</v>
      </c>
      <c r="G113" s="8">
        <v>8</v>
      </c>
      <c r="H113" s="8">
        <f>Table4[[#This Row],[Reps]]*Table4[[#This Row],[Trt]]</f>
        <v>24</v>
      </c>
      <c r="I113" s="11" t="s">
        <v>14</v>
      </c>
      <c r="J113" s="21">
        <f>VLOOKUP(Table4[[#This Row],[TRIAL_SHORT]], 'Trials And Locations'!$E$1:$F$100000, 2, FALSE)</f>
        <v>3</v>
      </c>
      <c r="K113" s="7"/>
    </row>
    <row r="114" spans="1:11" x14ac:dyDescent="0.3">
      <c r="A114" s="16">
        <v>22</v>
      </c>
      <c r="B114" s="8" t="s">
        <v>13</v>
      </c>
      <c r="C114" s="8" t="str">
        <f>VLOOKUP(B114,'Trials And Locations'!D:E,2,FALSE)</f>
        <v>IND</v>
      </c>
      <c r="D114" s="8" t="s">
        <v>75</v>
      </c>
      <c r="E114" s="8" t="str">
        <f>VLOOKUP(D114,'Trials And Locations'!A:B,2,FALSE)</f>
        <v>SO.WW</v>
      </c>
      <c r="F114" s="8">
        <v>3</v>
      </c>
      <c r="G114" s="8">
        <v>8</v>
      </c>
      <c r="H114" s="8">
        <f>Table4[[#This Row],[Reps]]*Table4[[#This Row],[Trt]]</f>
        <v>24</v>
      </c>
      <c r="I114" s="11" t="s">
        <v>14</v>
      </c>
      <c r="J114" s="21">
        <f>VLOOKUP(Table4[[#This Row],[TRIAL_SHORT]], 'Trials And Locations'!$E$1:$F$100000, 2, FALSE)</f>
        <v>3</v>
      </c>
      <c r="K114" s="7"/>
    </row>
    <row r="115" spans="1:11" x14ac:dyDescent="0.3">
      <c r="A115" s="16">
        <v>22</v>
      </c>
      <c r="B115" s="8" t="s">
        <v>25</v>
      </c>
      <c r="C115" s="8" t="str">
        <f>VLOOKUP(B115,'Trials And Locations'!D:E,2,FALSE)</f>
        <v>SP</v>
      </c>
      <c r="D115" s="8" t="s">
        <v>75</v>
      </c>
      <c r="E115" s="8" t="str">
        <f>VLOOKUP(D115,'Trials And Locations'!A:B,2,FALSE)</f>
        <v>SO.WW</v>
      </c>
      <c r="F115" s="8">
        <v>3</v>
      </c>
      <c r="G115" s="8">
        <v>4</v>
      </c>
      <c r="H115" s="8">
        <f>Table4[[#This Row],[Reps]]*Table4[[#This Row],[Trt]]</f>
        <v>12</v>
      </c>
      <c r="I115" s="11" t="s">
        <v>12</v>
      </c>
      <c r="J115" s="21">
        <f>VLOOKUP(Table4[[#This Row],[TRIAL_SHORT]], 'Trials And Locations'!$E$1:$F$100000, 2, FALSE)</f>
        <v>5</v>
      </c>
      <c r="K115" s="7"/>
    </row>
    <row r="116" spans="1:11" x14ac:dyDescent="0.3">
      <c r="A116" s="16">
        <v>22</v>
      </c>
      <c r="B116" s="8" t="s">
        <v>73</v>
      </c>
      <c r="C116" s="8" t="str">
        <f>VLOOKUP(B116,'Trials And Locations'!D:E,2,FALSE)</f>
        <v>VR</v>
      </c>
      <c r="D116" s="8" t="s">
        <v>75</v>
      </c>
      <c r="E116" s="8" t="str">
        <f>VLOOKUP(D116,'Trials And Locations'!A:B,2,FALSE)</f>
        <v>SO.WW</v>
      </c>
      <c r="F116" s="8">
        <v>40</v>
      </c>
      <c r="G116" s="8">
        <v>4</v>
      </c>
      <c r="H116" s="8">
        <f>Table4[[#This Row],[Reps]]*Table4[[#This Row],[Trt]]</f>
        <v>160</v>
      </c>
      <c r="I116" s="11" t="s">
        <v>12</v>
      </c>
      <c r="J116" s="21">
        <f>VLOOKUP(Table4[[#This Row],[TRIAL_SHORT]], 'Trials And Locations'!$E$1:$F$100000, 2, FALSE)</f>
        <v>21</v>
      </c>
      <c r="K116" s="7"/>
    </row>
    <row r="117" spans="1:11" x14ac:dyDescent="0.3">
      <c r="A117" s="16" t="s">
        <v>76</v>
      </c>
      <c r="B117" s="8" t="s">
        <v>13</v>
      </c>
      <c r="C117" s="8" t="str">
        <f>VLOOKUP(B117,'Trials And Locations'!D:E,2,FALSE)</f>
        <v>IND</v>
      </c>
      <c r="D117" s="8" t="s">
        <v>36</v>
      </c>
      <c r="E117" s="8" t="str">
        <f>VLOOKUP(D117,'Trials And Locations'!A:B,2,FALSE)</f>
        <v>DCD</v>
      </c>
      <c r="F117" s="8">
        <v>2</v>
      </c>
      <c r="G117" s="8">
        <v>8</v>
      </c>
      <c r="H117" s="8">
        <f>Table4[[#This Row],[Reps]]*Table4[[#This Row],[Trt]]</f>
        <v>16</v>
      </c>
      <c r="I117" s="11" t="s">
        <v>14</v>
      </c>
      <c r="J117" s="21">
        <f>VLOOKUP(Table4[[#This Row],[TRIAL_SHORT]], 'Trials And Locations'!$E$1:$F$100000, 2, FALSE)</f>
        <v>3</v>
      </c>
      <c r="K117" s="7"/>
    </row>
    <row r="118" spans="1:11" x14ac:dyDescent="0.3">
      <c r="A118" s="16" t="s">
        <v>76</v>
      </c>
      <c r="B118" s="8" t="s">
        <v>13</v>
      </c>
      <c r="C118" s="8" t="str">
        <f>VLOOKUP(B118,'Trials And Locations'!D:E,2,FALSE)</f>
        <v>IND</v>
      </c>
      <c r="D118" s="8" t="s">
        <v>35</v>
      </c>
      <c r="E118" s="8" t="str">
        <f>VLOOKUP(D118,'Trials And Locations'!A:B,2,FALSE)</f>
        <v>THD</v>
      </c>
      <c r="F118" s="8">
        <v>2</v>
      </c>
      <c r="G118" s="8">
        <v>8</v>
      </c>
      <c r="H118" s="8">
        <f>Table4[[#This Row],[Reps]]*Table4[[#This Row],[Trt]]</f>
        <v>16</v>
      </c>
      <c r="I118" s="11" t="s">
        <v>14</v>
      </c>
      <c r="J118" s="21">
        <f>VLOOKUP(Table4[[#This Row],[TRIAL_SHORT]], 'Trials And Locations'!$E$1:$F$100000, 2, FALSE)</f>
        <v>3</v>
      </c>
      <c r="K118" s="7"/>
    </row>
    <row r="119" spans="1:11" x14ac:dyDescent="0.3">
      <c r="A119" s="16" t="s">
        <v>76</v>
      </c>
      <c r="B119" s="8" t="s">
        <v>13</v>
      </c>
      <c r="C119" s="8" t="str">
        <f>VLOOKUP(B119,'Trials And Locations'!D:E,2,FALSE)</f>
        <v>IND</v>
      </c>
      <c r="D119" s="8" t="s">
        <v>77</v>
      </c>
      <c r="E119" s="8" t="str">
        <f>VLOOKUP(D119,'Trials And Locations'!A:B,2,FALSE)</f>
        <v>CLW</v>
      </c>
      <c r="F119" s="8">
        <v>4</v>
      </c>
      <c r="G119" s="8">
        <v>4</v>
      </c>
      <c r="H119" s="8">
        <f>Table4[[#This Row],[Reps]]*Table4[[#This Row],[Trt]]</f>
        <v>16</v>
      </c>
      <c r="I119" s="11" t="s">
        <v>14</v>
      </c>
      <c r="J119" s="21">
        <f>VLOOKUP(Table4[[#This Row],[TRIAL_SHORT]], 'Trials And Locations'!$E$1:$F$100000, 2, FALSE)</f>
        <v>3</v>
      </c>
      <c r="K119" s="7"/>
    </row>
    <row r="120" spans="1:11" x14ac:dyDescent="0.3">
      <c r="A120" s="16" t="s">
        <v>76</v>
      </c>
      <c r="B120" s="8" t="s">
        <v>13</v>
      </c>
      <c r="C120" s="8" t="str">
        <f>VLOOKUP(B120,'Trials And Locations'!D:E,2,FALSE)</f>
        <v>IND</v>
      </c>
      <c r="D120" s="8" t="s">
        <v>78</v>
      </c>
      <c r="E120" s="8" t="str">
        <f>VLOOKUP(D120,'Trials And Locations'!A:B,2,FALSE)</f>
        <v>CDL</v>
      </c>
      <c r="F120" s="8">
        <v>4</v>
      </c>
      <c r="G120" s="8">
        <v>4</v>
      </c>
      <c r="H120" s="8">
        <f>Table4[[#This Row],[Reps]]*Table4[[#This Row],[Trt]]</f>
        <v>16</v>
      </c>
      <c r="I120" s="11" t="s">
        <v>14</v>
      </c>
      <c r="J120" s="21">
        <f>VLOOKUP(Table4[[#This Row],[TRIAL_SHORT]], 'Trials And Locations'!$E$1:$F$100000, 2, FALSE)</f>
        <v>3</v>
      </c>
      <c r="K120" s="7"/>
    </row>
    <row r="121" spans="1:11" x14ac:dyDescent="0.3">
      <c r="A121" s="16" t="s">
        <v>76</v>
      </c>
      <c r="B121" s="8" t="s">
        <v>13</v>
      </c>
      <c r="C121" s="8" t="str">
        <f>VLOOKUP(B121,'Trials And Locations'!D:E,2,FALSE)</f>
        <v>IND</v>
      </c>
      <c r="D121" s="8" t="s">
        <v>79</v>
      </c>
      <c r="E121" s="8" t="str">
        <f>VLOOKUP(D121,'Trials And Locations'!A:B,2,FALSE)</f>
        <v>PRS</v>
      </c>
      <c r="F121" s="8">
        <v>4</v>
      </c>
      <c r="G121" s="8">
        <v>4</v>
      </c>
      <c r="H121" s="8">
        <f>Table4[[#This Row],[Reps]]*Table4[[#This Row],[Trt]]</f>
        <v>16</v>
      </c>
      <c r="I121" s="11" t="s">
        <v>14</v>
      </c>
      <c r="J121" s="21">
        <f>VLOOKUP(Table4[[#This Row],[TRIAL_SHORT]], 'Trials And Locations'!$E$1:$F$100000, 2, FALSE)</f>
        <v>3</v>
      </c>
      <c r="K121" s="7"/>
    </row>
    <row r="122" spans="1:11" x14ac:dyDescent="0.3">
      <c r="A122" s="17">
        <v>23</v>
      </c>
      <c r="B122" s="8" t="s">
        <v>80</v>
      </c>
      <c r="C122" s="8" t="str">
        <f>VLOOKUP(B122,'Trials And Locations'!D:E,2,FALSE)</f>
        <v>Bio1</v>
      </c>
      <c r="D122" s="8" t="s">
        <v>11</v>
      </c>
      <c r="E122" s="8" t="str">
        <f>VLOOKUP(D122,'Trials And Locations'!A:B,2,FALSE)</f>
        <v>AB</v>
      </c>
      <c r="F122" s="8">
        <v>6</v>
      </c>
      <c r="G122" s="8">
        <v>5</v>
      </c>
      <c r="H122" s="8">
        <f>Table4[[#This Row],[Reps]]*Table4[[#This Row],[Trt]]</f>
        <v>30</v>
      </c>
      <c r="I122" s="11" t="s">
        <v>81</v>
      </c>
      <c r="J122" s="21">
        <f>VLOOKUP(Table4[[#This Row],[TRIAL_SHORT]], 'Trials And Locations'!$E$1:$F$100000, 2, FALSE)</f>
        <v>35</v>
      </c>
      <c r="K122" s="7"/>
    </row>
    <row r="123" spans="1:11" x14ac:dyDescent="0.3">
      <c r="A123" s="17">
        <v>23</v>
      </c>
      <c r="B123" s="8" t="s">
        <v>82</v>
      </c>
      <c r="C123" s="8" t="str">
        <f>VLOOKUP(B123,'Trials And Locations'!D:E,2,FALSE)</f>
        <v>Bio2</v>
      </c>
      <c r="D123" s="8" t="s">
        <v>11</v>
      </c>
      <c r="E123" s="8" t="str">
        <f>VLOOKUP(D123,'Trials And Locations'!A:B,2,FALSE)</f>
        <v>AB</v>
      </c>
      <c r="F123" s="8">
        <v>6</v>
      </c>
      <c r="G123" s="8">
        <v>5</v>
      </c>
      <c r="H123" s="8">
        <f>Table4[[#This Row],[Reps]]*Table4[[#This Row],[Trt]]</f>
        <v>30</v>
      </c>
      <c r="I123" s="11" t="s">
        <v>81</v>
      </c>
      <c r="J123" s="21">
        <f>VLOOKUP(Table4[[#This Row],[TRIAL_SHORT]], 'Trials And Locations'!$E$1:$F$100000, 2, FALSE)</f>
        <v>36</v>
      </c>
      <c r="K123" s="7"/>
    </row>
    <row r="124" spans="1:11" x14ac:dyDescent="0.3">
      <c r="A124" s="16">
        <v>23</v>
      </c>
      <c r="B124" s="8" t="s">
        <v>40</v>
      </c>
      <c r="C124" s="8" t="str">
        <f>VLOOKUP(B124,'Trials And Locations'!D:E,2,FALSE)</f>
        <v>Cl24</v>
      </c>
      <c r="D124" s="8" t="s">
        <v>11</v>
      </c>
      <c r="E124" s="8" t="str">
        <f>VLOOKUP(D124,'Trials And Locations'!A:B,2,FALSE)</f>
        <v>AB</v>
      </c>
      <c r="F124" s="8">
        <v>48</v>
      </c>
      <c r="G124" s="8">
        <v>3</v>
      </c>
      <c r="H124" s="8">
        <f>Table4[[#This Row],[Reps]]*Table4[[#This Row],[Trt]]</f>
        <v>144</v>
      </c>
      <c r="I124" s="11" t="s">
        <v>33</v>
      </c>
      <c r="J124" s="21">
        <f>VLOOKUP(Table4[[#This Row],[TRIAL_SHORT]], 'Trials And Locations'!$E$1:$F$100000, 2, FALSE)</f>
        <v>2</v>
      </c>
      <c r="K124" s="7"/>
    </row>
    <row r="125" spans="1:11" x14ac:dyDescent="0.3">
      <c r="A125" s="16">
        <v>23</v>
      </c>
      <c r="B125" s="8" t="s">
        <v>31</v>
      </c>
      <c r="C125" s="8" t="str">
        <f>VLOOKUP(B125,'Trials And Locations'!D:E,2,FALSE)</f>
        <v>Clx2</v>
      </c>
      <c r="D125" s="8" t="s">
        <v>11</v>
      </c>
      <c r="E125" s="8" t="str">
        <f>VLOOKUP(D125,'Trials And Locations'!A:B,2,FALSE)</f>
        <v>AB</v>
      </c>
      <c r="F125" s="8">
        <v>4</v>
      </c>
      <c r="G125" s="8">
        <v>3</v>
      </c>
      <c r="H125" s="8">
        <f>Table4[[#This Row],[Reps]]*Table4[[#This Row],[Trt]]</f>
        <v>12</v>
      </c>
      <c r="I125" s="10" t="s">
        <v>33</v>
      </c>
      <c r="J125" s="21">
        <f>VLOOKUP(Table4[[#This Row],[TRIAL_SHORT]], 'Trials And Locations'!$E$1:$F$100000, 2, FALSE)</f>
        <v>1</v>
      </c>
      <c r="K125" s="7"/>
    </row>
    <row r="126" spans="1:11" x14ac:dyDescent="0.3">
      <c r="A126" s="16">
        <v>23</v>
      </c>
      <c r="B126" s="8" t="s">
        <v>13</v>
      </c>
      <c r="C126" s="8" t="str">
        <f>VLOOKUP(B126,'Trials And Locations'!D:E,2,FALSE)</f>
        <v>IND</v>
      </c>
      <c r="D126" s="8" t="s">
        <v>11</v>
      </c>
      <c r="E126" s="8" t="str">
        <f>VLOOKUP(D126,'Trials And Locations'!A:B,2,FALSE)</f>
        <v>AB</v>
      </c>
      <c r="F126" s="8">
        <v>6</v>
      </c>
      <c r="G126" s="8">
        <v>4</v>
      </c>
      <c r="H126" s="8">
        <f>Table4[[#This Row],[Reps]]*Table4[[#This Row],[Trt]]</f>
        <v>24</v>
      </c>
      <c r="I126" s="11" t="s">
        <v>14</v>
      </c>
      <c r="J126" s="21">
        <f>VLOOKUP(Table4[[#This Row],[TRIAL_SHORT]], 'Trials And Locations'!$E$1:$F$100000, 2, FALSE)</f>
        <v>3</v>
      </c>
      <c r="K126" s="7"/>
    </row>
    <row r="127" spans="1:11" x14ac:dyDescent="0.3">
      <c r="A127" s="17">
        <v>23</v>
      </c>
      <c r="B127" s="8" t="s">
        <v>83</v>
      </c>
      <c r="C127" s="8" t="str">
        <f>VLOOKUP(B127,'Trials And Locations'!D:E,2,FALSE)</f>
        <v>KF.FMC</v>
      </c>
      <c r="D127" s="8" t="s">
        <v>11</v>
      </c>
      <c r="E127" s="8" t="str">
        <f>VLOOKUP(D127,'Trials And Locations'!A:B,2,FALSE)</f>
        <v>AB</v>
      </c>
      <c r="F127" s="8">
        <v>12</v>
      </c>
      <c r="G127" s="8">
        <v>3</v>
      </c>
      <c r="H127" s="8">
        <f>Table4[[#This Row],[Reps]]*Table4[[#This Row],[Trt]]</f>
        <v>36</v>
      </c>
      <c r="I127" s="11" t="s">
        <v>81</v>
      </c>
      <c r="J127" s="21">
        <f>VLOOKUP(Table4[[#This Row],[TRIAL_SHORT]], 'Trials And Locations'!$E$1:$F$100000, 2, FALSE)</f>
        <v>29</v>
      </c>
      <c r="K127" s="7"/>
    </row>
    <row r="128" spans="1:11" x14ac:dyDescent="0.3">
      <c r="A128" s="17">
        <v>23</v>
      </c>
      <c r="B128" s="8" t="s">
        <v>84</v>
      </c>
      <c r="C128" s="8" t="str">
        <f>VLOOKUP(B128,'Trials And Locations'!D:E,2,FALSE)</f>
        <v>K.PM</v>
      </c>
      <c r="D128" s="8" t="s">
        <v>11</v>
      </c>
      <c r="E128" s="8" t="str">
        <f>VLOOKUP(D128,'Trials And Locations'!A:B,2,FALSE)</f>
        <v>AB</v>
      </c>
      <c r="F128" s="8">
        <v>6</v>
      </c>
      <c r="G128" s="8">
        <v>4</v>
      </c>
      <c r="H128" s="8">
        <f>Table4[[#This Row],[Reps]]*Table4[[#This Row],[Trt]]</f>
        <v>24</v>
      </c>
      <c r="I128" s="11" t="s">
        <v>81</v>
      </c>
      <c r="J128" s="21">
        <f>VLOOKUP(Table4[[#This Row],[TRIAL_SHORT]], 'Trials And Locations'!$E$1:$F$100000, 2, FALSE)</f>
        <v>27</v>
      </c>
      <c r="K128" s="7"/>
    </row>
    <row r="129" spans="1:11" x14ac:dyDescent="0.3">
      <c r="A129" s="17">
        <v>23</v>
      </c>
      <c r="B129" s="8" t="s">
        <v>85</v>
      </c>
      <c r="C129" s="8" t="str">
        <f>VLOOKUP(B129,'Trials And Locations'!D:E,2,FALSE)</f>
        <v>K.Tan.S</v>
      </c>
      <c r="D129" s="8" t="s">
        <v>11</v>
      </c>
      <c r="E129" s="8" t="str">
        <f>VLOOKUP(D129,'Trials And Locations'!A:B,2,FALSE)</f>
        <v>AB</v>
      </c>
      <c r="F129" s="8">
        <v>12</v>
      </c>
      <c r="G129" s="8">
        <v>4</v>
      </c>
      <c r="H129" s="8">
        <f>Table4[[#This Row],[Reps]]*Table4[[#This Row],[Trt]]</f>
        <v>48</v>
      </c>
      <c r="I129" s="11" t="s">
        <v>81</v>
      </c>
      <c r="J129" s="21">
        <f>VLOOKUP(Table4[[#This Row],[TRIAL_SHORT]], 'Trials And Locations'!$E$1:$F$100000, 2, FALSE)</f>
        <v>31</v>
      </c>
      <c r="K129" s="7"/>
    </row>
    <row r="130" spans="1:11" x14ac:dyDescent="0.3">
      <c r="A130" s="16">
        <v>23</v>
      </c>
      <c r="B130" s="8" t="s">
        <v>19</v>
      </c>
      <c r="C130" s="8" t="str">
        <f>VLOOKUP(B130,'Trials And Locations'!D:E,2,FALSE)</f>
        <v>NxF</v>
      </c>
      <c r="D130" s="8" t="s">
        <v>11</v>
      </c>
      <c r="E130" s="8" t="str">
        <f>VLOOKUP(D130,'Trials And Locations'!A:B,2,FALSE)</f>
        <v>AB</v>
      </c>
      <c r="F130" s="8">
        <v>20</v>
      </c>
      <c r="G130" s="8">
        <v>3</v>
      </c>
      <c r="H130" s="8">
        <f>Table4[[#This Row],[Reps]]*Table4[[#This Row],[Trt]]</f>
        <v>60</v>
      </c>
      <c r="I130" s="11" t="s">
        <v>20</v>
      </c>
      <c r="J130" s="21">
        <f>VLOOKUP(Table4[[#This Row],[TRIAL_SHORT]], 'Trials And Locations'!$E$1:$F$100000, 2, FALSE)</f>
        <v>4</v>
      </c>
      <c r="K130" s="7"/>
    </row>
    <row r="131" spans="1:11" x14ac:dyDescent="0.3">
      <c r="A131" s="16">
        <v>23</v>
      </c>
      <c r="B131" s="8" t="s">
        <v>23</v>
      </c>
      <c r="C131" s="8" t="str">
        <f>VLOOKUP(B131,'Trials And Locations'!D:E,2,FALSE)</f>
        <v>RAIN</v>
      </c>
      <c r="D131" s="8" t="s">
        <v>11</v>
      </c>
      <c r="E131" s="8" t="str">
        <f>VLOOKUP(D131,'Trials And Locations'!A:B,2,FALSE)</f>
        <v>AB</v>
      </c>
      <c r="F131" s="8">
        <v>17</v>
      </c>
      <c r="G131" s="8">
        <v>4</v>
      </c>
      <c r="H131" s="8">
        <f>Table4[[#This Row],[Reps]]*Table4[[#This Row],[Trt]]</f>
        <v>68</v>
      </c>
      <c r="I131" s="11" t="s">
        <v>86</v>
      </c>
      <c r="J131" s="21">
        <f>VLOOKUP(Table4[[#This Row],[TRIAL_SHORT]], 'Trials And Locations'!$E$1:$F$100000, 2, FALSE)</f>
        <v>15</v>
      </c>
      <c r="K131" s="7"/>
    </row>
    <row r="132" spans="1:11" x14ac:dyDescent="0.3">
      <c r="A132" s="17">
        <v>23</v>
      </c>
      <c r="B132" s="8" t="s">
        <v>23</v>
      </c>
      <c r="C132" s="8" t="str">
        <f>VLOOKUP(B132,'Trials And Locations'!D:E,2,FALSE)</f>
        <v>RAIN</v>
      </c>
      <c r="D132" s="8" t="s">
        <v>11</v>
      </c>
      <c r="E132" s="8" t="str">
        <f>VLOOKUP(D132,'Trials And Locations'!A:B,2,FALSE)</f>
        <v>AB</v>
      </c>
      <c r="F132" s="8">
        <v>17</v>
      </c>
      <c r="G132" s="8">
        <v>4</v>
      </c>
      <c r="H132" s="8">
        <f>Table4[[#This Row],[Reps]]*Table4[[#This Row],[Trt]]</f>
        <v>68</v>
      </c>
      <c r="I132" s="11" t="s">
        <v>87</v>
      </c>
      <c r="J132" s="21">
        <f>VLOOKUP(Table4[[#This Row],[TRIAL_SHORT]], 'Trials And Locations'!$E$1:$F$100000, 2, FALSE)</f>
        <v>15</v>
      </c>
      <c r="K132" s="7"/>
    </row>
    <row r="133" spans="1:11" x14ac:dyDescent="0.3">
      <c r="A133" s="17">
        <v>23</v>
      </c>
      <c r="B133" s="8" t="s">
        <v>25</v>
      </c>
      <c r="C133" s="8" t="str">
        <f>VLOOKUP(B133,'Trials And Locations'!D:E,2,FALSE)</f>
        <v>SP</v>
      </c>
      <c r="D133" s="8" t="s">
        <v>11</v>
      </c>
      <c r="E133" s="8" t="str">
        <f>VLOOKUP(D133,'Trials And Locations'!A:B,2,FALSE)</f>
        <v>AB</v>
      </c>
      <c r="F133" s="8">
        <v>3</v>
      </c>
      <c r="G133" s="8">
        <v>6</v>
      </c>
      <c r="H133" s="8">
        <f>Table4[[#This Row],[Reps]]*Table4[[#This Row],[Trt]]</f>
        <v>18</v>
      </c>
      <c r="I133" s="11" t="s">
        <v>81</v>
      </c>
      <c r="J133" s="21">
        <f>VLOOKUP(Table4[[#This Row],[TRIAL_SHORT]], 'Trials And Locations'!$E$1:$F$100000, 2, FALSE)</f>
        <v>5</v>
      </c>
      <c r="K133" s="7"/>
    </row>
    <row r="134" spans="1:11" x14ac:dyDescent="0.3">
      <c r="A134" s="17">
        <v>23</v>
      </c>
      <c r="B134" s="8" t="s">
        <v>88</v>
      </c>
      <c r="C134" s="8" t="str">
        <f>VLOOKUP(B134,'Trials And Locations'!D:E,2,FALSE)</f>
        <v>TRIT</v>
      </c>
      <c r="D134" s="8" t="s">
        <v>11</v>
      </c>
      <c r="E134" s="8" t="str">
        <f>VLOOKUP(D134,'Trials And Locations'!A:B,2,FALSE)</f>
        <v>AB</v>
      </c>
      <c r="F134" s="8">
        <v>6</v>
      </c>
      <c r="G134" s="8">
        <v>3</v>
      </c>
      <c r="H134" s="8">
        <f>Table4[[#This Row],[Reps]]*Table4[[#This Row],[Trt]]</f>
        <v>18</v>
      </c>
      <c r="I134" s="11" t="s">
        <v>81</v>
      </c>
      <c r="J134" s="21">
        <f>VLOOKUP(Table4[[#This Row],[TRIAL_SHORT]], 'Trials And Locations'!$E$1:$F$100000, 2, FALSE)</f>
        <v>32</v>
      </c>
      <c r="K134" s="7"/>
    </row>
    <row r="135" spans="1:11" x14ac:dyDescent="0.3">
      <c r="A135" s="17">
        <v>23</v>
      </c>
      <c r="B135" s="8" t="s">
        <v>31</v>
      </c>
      <c r="C135" s="8" t="str">
        <f>VLOOKUP(B135,'Trials And Locations'!D:E,2,FALSE)</f>
        <v>Clx2</v>
      </c>
      <c r="D135" s="8" t="s">
        <v>28</v>
      </c>
      <c r="E135" s="8" t="str">
        <f>VLOOKUP(D135,'Trials And Locations'!A:B,2,FALSE)</f>
        <v>BE.O</v>
      </c>
      <c r="F135" s="8">
        <v>4</v>
      </c>
      <c r="G135" s="8">
        <v>6</v>
      </c>
      <c r="H135" s="8">
        <f>Table4[[#This Row],[Reps]]*Table4[[#This Row],[Trt]]</f>
        <v>24</v>
      </c>
      <c r="I135" s="11" t="s">
        <v>89</v>
      </c>
      <c r="J135" s="21">
        <f>VLOOKUP(Table4[[#This Row],[TRIAL_SHORT]], 'Trials And Locations'!$E$1:$F$100000, 2, FALSE)</f>
        <v>1</v>
      </c>
      <c r="K135" s="7"/>
    </row>
    <row r="136" spans="1:11" x14ac:dyDescent="0.3">
      <c r="A136" s="16">
        <v>23</v>
      </c>
      <c r="B136" s="8" t="s">
        <v>13</v>
      </c>
      <c r="C136" s="8" t="str">
        <f>VLOOKUP(B136,'Trials And Locations'!D:E,2,FALSE)</f>
        <v>IND</v>
      </c>
      <c r="D136" s="8" t="s">
        <v>28</v>
      </c>
      <c r="E136" s="8" t="str">
        <f>VLOOKUP(D136,'Trials And Locations'!A:B,2,FALSE)</f>
        <v>BE.O</v>
      </c>
      <c r="F136" s="8">
        <v>6</v>
      </c>
      <c r="G136" s="8">
        <v>4</v>
      </c>
      <c r="H136" s="8">
        <f>Table4[[#This Row],[Reps]]*Table4[[#This Row],[Trt]]</f>
        <v>24</v>
      </c>
      <c r="I136" s="11" t="s">
        <v>14</v>
      </c>
      <c r="J136" s="21">
        <f>VLOOKUP(Table4[[#This Row],[TRIAL_SHORT]], 'Trials And Locations'!$E$1:$F$100000, 2, FALSE)</f>
        <v>3</v>
      </c>
      <c r="K136" s="7"/>
    </row>
    <row r="137" spans="1:11" x14ac:dyDescent="0.3">
      <c r="A137" s="17" t="s">
        <v>90</v>
      </c>
      <c r="B137" s="8" t="s">
        <v>91</v>
      </c>
      <c r="C137" s="8" t="str">
        <f>VLOOKUP(B137,'Trials And Locations'!D:E,2,FALSE)</f>
        <v>K.Scab</v>
      </c>
      <c r="D137" s="8" t="s">
        <v>28</v>
      </c>
      <c r="E137" s="8" t="str">
        <f>VLOOKUP(D137,'Trials And Locations'!A:B,2,FALSE)</f>
        <v>BE.O</v>
      </c>
      <c r="F137" s="8">
        <v>18</v>
      </c>
      <c r="G137" s="8">
        <v>4</v>
      </c>
      <c r="H137" s="8">
        <f>Table4[[#This Row],[Reps]]*Table4[[#This Row],[Trt]]</f>
        <v>72</v>
      </c>
      <c r="I137" s="10" t="s">
        <v>86</v>
      </c>
      <c r="J137" s="21">
        <f>VLOOKUP(Table4[[#This Row],[TRIAL_SHORT]], 'Trials And Locations'!$E$1:$F$100000, 2, FALSE)</f>
        <v>30</v>
      </c>
      <c r="K137" s="7"/>
    </row>
    <row r="138" spans="1:11" x14ac:dyDescent="0.3">
      <c r="A138" s="17" t="s">
        <v>90</v>
      </c>
      <c r="B138" s="8" t="s">
        <v>25</v>
      </c>
      <c r="C138" s="8" t="str">
        <f>VLOOKUP(B138,'Trials And Locations'!D:E,2,FALSE)</f>
        <v>SP</v>
      </c>
      <c r="D138" s="8" t="s">
        <v>28</v>
      </c>
      <c r="E138" s="8" t="str">
        <f>VLOOKUP(D138,'Trials And Locations'!A:B,2,FALSE)</f>
        <v>BE.O</v>
      </c>
      <c r="F138" s="8">
        <v>3</v>
      </c>
      <c r="G138" s="8">
        <v>6</v>
      </c>
      <c r="H138" s="8">
        <f>Table4[[#This Row],[Reps]]*Table4[[#This Row],[Trt]]</f>
        <v>18</v>
      </c>
      <c r="I138" s="11" t="s">
        <v>86</v>
      </c>
      <c r="J138" s="21">
        <f>VLOOKUP(Table4[[#This Row],[TRIAL_SHORT]], 'Trials And Locations'!$E$1:$F$100000, 2, FALSE)</f>
        <v>5</v>
      </c>
      <c r="K138" s="7"/>
    </row>
    <row r="139" spans="1:11" x14ac:dyDescent="0.3">
      <c r="A139" s="17">
        <v>23</v>
      </c>
      <c r="B139" s="8" t="s">
        <v>31</v>
      </c>
      <c r="C139" s="8" t="str">
        <f>VLOOKUP(B139,'Trials And Locations'!D:E,2,FALSE)</f>
        <v>Clx2</v>
      </c>
      <c r="D139" s="8" t="s">
        <v>32</v>
      </c>
      <c r="E139" s="8" t="str">
        <f>VLOOKUP(D139,'Trials And Locations'!A:B,2,FALSE)</f>
        <v>BE.S</v>
      </c>
      <c r="F139" s="8">
        <v>4</v>
      </c>
      <c r="G139" s="8">
        <v>3</v>
      </c>
      <c r="H139" s="8">
        <f>Table4[[#This Row],[Reps]]*Table4[[#This Row],[Trt]]</f>
        <v>12</v>
      </c>
      <c r="I139" s="11" t="s">
        <v>89</v>
      </c>
      <c r="J139" s="21">
        <f>VLOOKUP(Table4[[#This Row],[TRIAL_SHORT]], 'Trials And Locations'!$E$1:$F$100000, 2, FALSE)</f>
        <v>1</v>
      </c>
      <c r="K139" s="7"/>
    </row>
    <row r="140" spans="1:11" x14ac:dyDescent="0.3">
      <c r="A140" s="16">
        <v>23</v>
      </c>
      <c r="B140" s="8" t="s">
        <v>13</v>
      </c>
      <c r="C140" s="8" t="str">
        <f>VLOOKUP(B140,'Trials And Locations'!D:E,2,FALSE)</f>
        <v>IND</v>
      </c>
      <c r="D140" s="8" t="s">
        <v>32</v>
      </c>
      <c r="E140" s="8" t="str">
        <f>VLOOKUP(D140,'Trials And Locations'!A:B,2,FALSE)</f>
        <v>BE.S</v>
      </c>
      <c r="F140" s="8">
        <v>6</v>
      </c>
      <c r="G140" s="8">
        <v>4</v>
      </c>
      <c r="H140" s="8">
        <f>Table4[[#This Row],[Reps]]*Table4[[#This Row],[Trt]]</f>
        <v>24</v>
      </c>
      <c r="I140" s="11" t="s">
        <v>14</v>
      </c>
      <c r="J140" s="21">
        <f>VLOOKUP(Table4[[#This Row],[TRIAL_SHORT]], 'Trials And Locations'!$E$1:$F$100000, 2, FALSE)</f>
        <v>3</v>
      </c>
      <c r="K140" s="7"/>
    </row>
    <row r="141" spans="1:11" x14ac:dyDescent="0.3">
      <c r="A141" s="16" t="s">
        <v>90</v>
      </c>
      <c r="B141" s="8" t="s">
        <v>84</v>
      </c>
      <c r="C141" s="8" t="str">
        <f>VLOOKUP(B141,'Trials And Locations'!D:E,2,FALSE)</f>
        <v>K.PM</v>
      </c>
      <c r="D141" s="8" t="s">
        <v>32</v>
      </c>
      <c r="E141" s="8" t="str">
        <f>VLOOKUP(D141,'Trials And Locations'!A:B,2,FALSE)</f>
        <v>BE.S</v>
      </c>
      <c r="F141" s="8">
        <v>6</v>
      </c>
      <c r="G141" s="8">
        <v>4</v>
      </c>
      <c r="H141" s="8">
        <f>Table4[[#This Row],[Reps]]*Table4[[#This Row],[Trt]]</f>
        <v>24</v>
      </c>
      <c r="I141" s="11" t="s">
        <v>86</v>
      </c>
      <c r="J141" s="21">
        <f>VLOOKUP(Table4[[#This Row],[TRIAL_SHORT]], 'Trials And Locations'!$E$1:$F$100000, 2, FALSE)</f>
        <v>27</v>
      </c>
      <c r="K141" s="7"/>
    </row>
    <row r="142" spans="1:11" x14ac:dyDescent="0.3">
      <c r="A142" s="16">
        <v>23</v>
      </c>
      <c r="B142" s="8" t="s">
        <v>19</v>
      </c>
      <c r="C142" s="8" t="str">
        <f>VLOOKUP(B142,'Trials And Locations'!D:E,2,FALSE)</f>
        <v>NxF</v>
      </c>
      <c r="D142" s="8" t="s">
        <v>32</v>
      </c>
      <c r="E142" s="8" t="str">
        <f>VLOOKUP(D142,'Trials And Locations'!A:B,2,FALSE)</f>
        <v>BE.S</v>
      </c>
      <c r="F142" s="8">
        <v>20</v>
      </c>
      <c r="G142" s="8">
        <v>3</v>
      </c>
      <c r="H142" s="8">
        <f>Table4[[#This Row],[Reps]]*Table4[[#This Row],[Trt]]</f>
        <v>60</v>
      </c>
      <c r="I142" s="11" t="s">
        <v>20</v>
      </c>
      <c r="J142" s="21">
        <f>VLOOKUP(Table4[[#This Row],[TRIAL_SHORT]], 'Trials And Locations'!$E$1:$F$100000, 2, FALSE)</f>
        <v>4</v>
      </c>
      <c r="K142" s="7"/>
    </row>
    <row r="143" spans="1:11" x14ac:dyDescent="0.3">
      <c r="A143" s="16" t="s">
        <v>90</v>
      </c>
      <c r="B143" s="8" t="s">
        <v>25</v>
      </c>
      <c r="C143" s="8" t="str">
        <f>VLOOKUP(B143,'Trials And Locations'!D:E,2,FALSE)</f>
        <v>SP</v>
      </c>
      <c r="D143" s="8" t="s">
        <v>32</v>
      </c>
      <c r="E143" s="8" t="str">
        <f>VLOOKUP(D143,'Trials And Locations'!A:B,2,FALSE)</f>
        <v>BE.S</v>
      </c>
      <c r="F143" s="8">
        <v>3</v>
      </c>
      <c r="G143" s="8">
        <v>4</v>
      </c>
      <c r="H143" s="8">
        <f>Table4[[#This Row],[Reps]]*Table4[[#This Row],[Trt]]</f>
        <v>12</v>
      </c>
      <c r="I143" s="11" t="s">
        <v>86</v>
      </c>
      <c r="J143" s="21">
        <f>VLOOKUP(Table4[[#This Row],[TRIAL_SHORT]], 'Trials And Locations'!$E$1:$F$100000, 2, FALSE)</f>
        <v>5</v>
      </c>
      <c r="K143" s="7"/>
    </row>
    <row r="144" spans="1:11" x14ac:dyDescent="0.3">
      <c r="A144" s="16">
        <v>23</v>
      </c>
      <c r="B144" s="8" t="s">
        <v>92</v>
      </c>
      <c r="C144" s="8" t="str">
        <f>VLOOKUP(B144,'Trials And Locations'!D:E,2,FALSE)</f>
        <v>SAN</v>
      </c>
      <c r="D144" s="8" t="s">
        <v>32</v>
      </c>
      <c r="E144" s="8" t="str">
        <f>VLOOKUP(D144,'Trials And Locations'!A:B,2,FALSE)</f>
        <v>BE.S</v>
      </c>
      <c r="F144" s="8">
        <v>8</v>
      </c>
      <c r="G144" s="8">
        <v>5</v>
      </c>
      <c r="H144" s="8">
        <f>Table4[[#This Row],[Reps]]*Table4[[#This Row],[Trt]]</f>
        <v>40</v>
      </c>
      <c r="I144" s="11" t="s">
        <v>86</v>
      </c>
      <c r="J144" s="21">
        <f>VLOOKUP(Table4[[#This Row],[TRIAL_SHORT]], 'Trials And Locations'!$E$1:$F$100000, 2, FALSE)</f>
        <v>25</v>
      </c>
      <c r="K144" s="7"/>
    </row>
    <row r="145" spans="1:11" x14ac:dyDescent="0.3">
      <c r="A145" s="16">
        <v>23</v>
      </c>
      <c r="B145" s="8" t="s">
        <v>34</v>
      </c>
      <c r="C145" s="8" t="str">
        <f>VLOOKUP(B145,'Trials And Locations'!D:E,2,FALSE)</f>
        <v>TP</v>
      </c>
      <c r="D145" s="8" t="s">
        <v>32</v>
      </c>
      <c r="E145" s="8" t="str">
        <f>VLOOKUP(D145,'Trials And Locations'!A:B,2,FALSE)</f>
        <v>BE.S</v>
      </c>
      <c r="F145" s="8">
        <v>50</v>
      </c>
      <c r="G145" s="8">
        <v>3</v>
      </c>
      <c r="H145" s="8">
        <f>Table4[[#This Row],[Reps]]*Table4[[#This Row],[Trt]]</f>
        <v>150</v>
      </c>
      <c r="I145" s="11" t="s">
        <v>93</v>
      </c>
      <c r="J145" s="21">
        <f>VLOOKUP(Table4[[#This Row],[TRIAL_SHORT]], 'Trials And Locations'!$E$1:$F$100000, 2, FALSE)</f>
        <v>17</v>
      </c>
      <c r="K145" s="7"/>
    </row>
    <row r="146" spans="1:11" x14ac:dyDescent="0.3">
      <c r="A146" s="16">
        <v>23</v>
      </c>
      <c r="B146" s="8" t="s">
        <v>94</v>
      </c>
      <c r="C146" s="8" t="str">
        <f>VLOOKUP(B146,'Trials And Locations'!D:E,2,FALSE)</f>
        <v>Bio3</v>
      </c>
      <c r="D146" s="8" t="s">
        <v>41</v>
      </c>
      <c r="E146" s="8" t="str">
        <f>VLOOKUP(D146,'Trials And Locations'!A:B,2,FALSE)</f>
        <v>HAYS</v>
      </c>
      <c r="F146" s="8">
        <v>6</v>
      </c>
      <c r="G146" s="8">
        <v>6</v>
      </c>
      <c r="H146" s="8">
        <f>Table4[[#This Row],[Reps]]*Table4[[#This Row],[Trt]]</f>
        <v>36</v>
      </c>
      <c r="I146" s="11" t="s">
        <v>86</v>
      </c>
      <c r="J146" s="21">
        <f>VLOOKUP(Table4[[#This Row],[TRIAL_SHORT]], 'Trials And Locations'!$E$1:$F$100000, 2, FALSE)</f>
        <v>37</v>
      </c>
      <c r="K146" s="7"/>
    </row>
    <row r="147" spans="1:11" x14ac:dyDescent="0.3">
      <c r="A147" s="17">
        <v>23</v>
      </c>
      <c r="B147" s="8" t="s">
        <v>31</v>
      </c>
      <c r="C147" s="8" t="str">
        <f>VLOOKUP(B147,'Trials And Locations'!D:E,2,FALSE)</f>
        <v>Clx2</v>
      </c>
      <c r="D147" s="8" t="s">
        <v>41</v>
      </c>
      <c r="E147" s="8" t="str">
        <f>VLOOKUP(D147,'Trials And Locations'!A:B,2,FALSE)</f>
        <v>HAYS</v>
      </c>
      <c r="F147" s="8">
        <v>4</v>
      </c>
      <c r="G147" s="8">
        <v>5</v>
      </c>
      <c r="H147" s="8">
        <f>Table4[[#This Row],[Reps]]*Table4[[#This Row],[Trt]]</f>
        <v>20</v>
      </c>
      <c r="I147" s="10" t="s">
        <v>89</v>
      </c>
      <c r="J147" s="21">
        <f>VLOOKUP(Table4[[#This Row],[TRIAL_SHORT]], 'Trials And Locations'!$E$1:$F$100000, 2, FALSE)</f>
        <v>1</v>
      </c>
      <c r="K147" s="7"/>
    </row>
    <row r="148" spans="1:11" x14ac:dyDescent="0.3">
      <c r="A148" s="16">
        <v>23</v>
      </c>
      <c r="B148" s="8" t="s">
        <v>95</v>
      </c>
      <c r="C148" s="8" t="str">
        <f>VLOOKUP(B148,'Trials And Locations'!D:E,2,FALSE)</f>
        <v>FMC</v>
      </c>
      <c r="D148" s="8" t="s">
        <v>41</v>
      </c>
      <c r="E148" s="8" t="str">
        <f>VLOOKUP(D148,'Trials And Locations'!A:B,2,FALSE)</f>
        <v>HAYS</v>
      </c>
      <c r="F148" s="8">
        <v>8</v>
      </c>
      <c r="G148" s="8">
        <v>5</v>
      </c>
      <c r="H148" s="8">
        <f>Table4[[#This Row],[Reps]]*Table4[[#This Row],[Trt]]</f>
        <v>40</v>
      </c>
      <c r="I148" s="11" t="s">
        <v>86</v>
      </c>
      <c r="J148" s="21">
        <f>VLOOKUP(Table4[[#This Row],[TRIAL_SHORT]], 'Trials And Locations'!$E$1:$F$100000, 2, FALSE)</f>
        <v>18</v>
      </c>
      <c r="K148" s="7"/>
    </row>
    <row r="149" spans="1:11" x14ac:dyDescent="0.3">
      <c r="A149" s="16">
        <v>23</v>
      </c>
      <c r="B149" s="8" t="s">
        <v>96</v>
      </c>
      <c r="C149" s="8" t="str">
        <f>VLOOKUP(B149,'Trials And Locations'!D:E,2,FALSE)</f>
        <v>GCIWM</v>
      </c>
      <c r="D149" s="8" t="s">
        <v>41</v>
      </c>
      <c r="E149" s="8" t="str">
        <f>VLOOKUP(D149,'Trials And Locations'!A:B,2,FALSE)</f>
        <v>HAYS</v>
      </c>
      <c r="F149" s="8">
        <v>20</v>
      </c>
      <c r="G149" s="8">
        <v>4</v>
      </c>
      <c r="H149" s="8">
        <f>Table4[[#This Row],[Reps]]*Table4[[#This Row],[Trt]]</f>
        <v>80</v>
      </c>
      <c r="I149" s="11" t="s">
        <v>86</v>
      </c>
      <c r="J149" s="21">
        <f>VLOOKUP(Table4[[#This Row],[TRIAL_SHORT]], 'Trials And Locations'!$E$1:$F$100000, 2, FALSE)</f>
        <v>26</v>
      </c>
      <c r="K149" s="7"/>
    </row>
    <row r="150" spans="1:11" x14ac:dyDescent="0.3">
      <c r="A150" s="16">
        <v>23</v>
      </c>
      <c r="B150" s="8" t="s">
        <v>13</v>
      </c>
      <c r="C150" s="8" t="str">
        <f>VLOOKUP(B150,'Trials And Locations'!D:E,2,FALSE)</f>
        <v>IND</v>
      </c>
      <c r="D150" s="8" t="s">
        <v>41</v>
      </c>
      <c r="E150" s="8" t="str">
        <f>VLOOKUP(D150,'Trials And Locations'!A:B,2,FALSE)</f>
        <v>HAYS</v>
      </c>
      <c r="F150" s="8">
        <v>6</v>
      </c>
      <c r="G150" s="8">
        <v>4</v>
      </c>
      <c r="H150" s="8">
        <f>Table4[[#This Row],[Reps]]*Table4[[#This Row],[Trt]]</f>
        <v>24</v>
      </c>
      <c r="I150" s="11" t="s">
        <v>14</v>
      </c>
      <c r="J150" s="21">
        <f>VLOOKUP(Table4[[#This Row],[TRIAL_SHORT]], 'Trials And Locations'!$E$1:$F$100000, 2, FALSE)</f>
        <v>3</v>
      </c>
      <c r="K150" s="7"/>
    </row>
    <row r="151" spans="1:11" x14ac:dyDescent="0.3">
      <c r="A151" s="16" t="s">
        <v>90</v>
      </c>
      <c r="B151" s="8" t="s">
        <v>84</v>
      </c>
      <c r="C151" s="8" t="str">
        <f>VLOOKUP(B151,'Trials And Locations'!D:E,2,FALSE)</f>
        <v>K.PM</v>
      </c>
      <c r="D151" s="8" t="s">
        <v>41</v>
      </c>
      <c r="E151" s="8" t="str">
        <f>VLOOKUP(D151,'Trials And Locations'!A:B,2,FALSE)</f>
        <v>HAYS</v>
      </c>
      <c r="F151" s="8">
        <v>6</v>
      </c>
      <c r="G151" s="8">
        <v>4</v>
      </c>
      <c r="H151" s="8">
        <f>Table4[[#This Row],[Reps]]*Table4[[#This Row],[Trt]]</f>
        <v>24</v>
      </c>
      <c r="I151" s="11" t="s">
        <v>86</v>
      </c>
      <c r="J151" s="21">
        <f>VLOOKUP(Table4[[#This Row],[TRIAL_SHORT]], 'Trials And Locations'!$E$1:$F$100000, 2, FALSE)</f>
        <v>27</v>
      </c>
      <c r="K151" s="7"/>
    </row>
    <row r="152" spans="1:11" x14ac:dyDescent="0.3">
      <c r="A152" s="16">
        <v>23</v>
      </c>
      <c r="B152" s="8" t="s">
        <v>19</v>
      </c>
      <c r="C152" s="8" t="str">
        <f>VLOOKUP(B152,'Trials And Locations'!D:E,2,FALSE)</f>
        <v>NxF</v>
      </c>
      <c r="D152" s="8" t="s">
        <v>41</v>
      </c>
      <c r="E152" s="8" t="str">
        <f>VLOOKUP(D152,'Trials And Locations'!A:B,2,FALSE)</f>
        <v>HAYS</v>
      </c>
      <c r="F152" s="8">
        <v>20</v>
      </c>
      <c r="G152" s="8">
        <v>4</v>
      </c>
      <c r="H152" s="8">
        <f>Table4[[#This Row],[Reps]]*Table4[[#This Row],[Trt]]</f>
        <v>80</v>
      </c>
      <c r="I152" s="11" t="s">
        <v>20</v>
      </c>
      <c r="J152" s="21">
        <f>VLOOKUP(Table4[[#This Row],[TRIAL_SHORT]], 'Trials And Locations'!$E$1:$F$100000, 2, FALSE)</f>
        <v>4</v>
      </c>
      <c r="K152" s="7"/>
    </row>
    <row r="153" spans="1:11" x14ac:dyDescent="0.3">
      <c r="A153" s="16" t="s">
        <v>90</v>
      </c>
      <c r="B153" s="8" t="s">
        <v>25</v>
      </c>
      <c r="C153" s="8" t="str">
        <f>VLOOKUP(B153,'Trials And Locations'!D:E,2,FALSE)</f>
        <v>SP</v>
      </c>
      <c r="D153" s="8" t="s">
        <v>41</v>
      </c>
      <c r="E153" s="8" t="str">
        <f>VLOOKUP(D153,'Trials And Locations'!A:B,2,FALSE)</f>
        <v>HAYS</v>
      </c>
      <c r="F153" s="8">
        <v>3</v>
      </c>
      <c r="G153" s="8">
        <v>4</v>
      </c>
      <c r="H153" s="8">
        <f>Table4[[#This Row],[Reps]]*Table4[[#This Row],[Trt]]</f>
        <v>12</v>
      </c>
      <c r="I153" s="11" t="s">
        <v>86</v>
      </c>
      <c r="J153" s="21">
        <f>VLOOKUP(Table4[[#This Row],[TRIAL_SHORT]], 'Trials And Locations'!$E$1:$F$100000, 2, FALSE)</f>
        <v>5</v>
      </c>
      <c r="K153" s="7"/>
    </row>
    <row r="154" spans="1:11" x14ac:dyDescent="0.3">
      <c r="A154" s="15">
        <v>23</v>
      </c>
      <c r="B154" s="7" t="s">
        <v>92</v>
      </c>
      <c r="C154" s="8" t="str">
        <f>VLOOKUP(B154,'Trials And Locations'!D:E,2,FALSE)</f>
        <v>SAN</v>
      </c>
      <c r="D154" s="7" t="s">
        <v>41</v>
      </c>
      <c r="E154" s="7" t="str">
        <f>VLOOKUP(D154,'Trials And Locations'!A:B,2,FALSE)</f>
        <v>HAYS</v>
      </c>
      <c r="F154" s="7">
        <v>8</v>
      </c>
      <c r="G154" s="7">
        <v>5</v>
      </c>
      <c r="H154" s="7">
        <f>Table4[[#This Row],[Reps]]*Table4[[#This Row],[Trt]]</f>
        <v>40</v>
      </c>
      <c r="I154" s="11" t="s">
        <v>86</v>
      </c>
      <c r="J154" s="21">
        <f>VLOOKUP(Table4[[#This Row],[TRIAL_SHORT]], 'Trials And Locations'!$E$1:$F$100000, 2, FALSE)</f>
        <v>25</v>
      </c>
      <c r="K154" s="7"/>
    </row>
    <row r="155" spans="1:11" x14ac:dyDescent="0.3">
      <c r="A155" s="15">
        <v>23</v>
      </c>
      <c r="B155" s="7" t="s">
        <v>34</v>
      </c>
      <c r="C155" s="8" t="str">
        <f>VLOOKUP(B155,'Trials And Locations'!D:E,2,FALSE)</f>
        <v>TP</v>
      </c>
      <c r="D155" s="7" t="s">
        <v>41</v>
      </c>
      <c r="E155" s="7" t="str">
        <f>VLOOKUP(D155,'Trials And Locations'!A:B,2,FALSE)</f>
        <v>HAYS</v>
      </c>
      <c r="F155" s="7">
        <v>50</v>
      </c>
      <c r="G155" s="7">
        <v>4</v>
      </c>
      <c r="H155" s="7">
        <f>Table4[[#This Row],[Reps]]*Table4[[#This Row],[Trt]]</f>
        <v>200</v>
      </c>
      <c r="I155" s="10" t="s">
        <v>97</v>
      </c>
      <c r="J155" s="21">
        <f>VLOOKUP(Table4[[#This Row],[TRIAL_SHORT]], 'Trials And Locations'!$E$1:$F$100000, 2, FALSE)</f>
        <v>17</v>
      </c>
      <c r="K155" s="7"/>
    </row>
    <row r="156" spans="1:11" x14ac:dyDescent="0.3">
      <c r="A156" s="18">
        <v>23</v>
      </c>
      <c r="B156" s="20" t="s">
        <v>31</v>
      </c>
      <c r="C156" s="13" t="s">
        <v>98</v>
      </c>
      <c r="D156" s="20" t="s">
        <v>99</v>
      </c>
      <c r="E156" s="20" t="s">
        <v>100</v>
      </c>
      <c r="F156" s="20">
        <v>4</v>
      </c>
      <c r="G156" s="20">
        <v>5</v>
      </c>
      <c r="H156" s="20">
        <v>20</v>
      </c>
      <c r="I156" s="11" t="s">
        <v>89</v>
      </c>
      <c r="J156" s="21">
        <f>VLOOKUP(Table4[[#This Row],[TRIAL_SHORT]], 'Trials And Locations'!$E$1:$F$100000, 2, FALSE)</f>
        <v>1</v>
      </c>
      <c r="K156" s="7"/>
    </row>
    <row r="157" spans="1:11" x14ac:dyDescent="0.3">
      <c r="A157" s="15">
        <v>23</v>
      </c>
      <c r="B157" s="7" t="s">
        <v>95</v>
      </c>
      <c r="C157" s="8" t="str">
        <f>VLOOKUP(B157,'Trials And Locations'!D:E,2,FALSE)</f>
        <v>FMC</v>
      </c>
      <c r="D157" s="7" t="s">
        <v>99</v>
      </c>
      <c r="E157" s="7" t="str">
        <f>VLOOKUP(D157,'Trials And Locations'!A:B,2,FALSE)</f>
        <v>HOI</v>
      </c>
      <c r="F157" s="7">
        <v>8</v>
      </c>
      <c r="G157" s="7">
        <v>5</v>
      </c>
      <c r="H157" s="7">
        <f>Table4[[#This Row],[Reps]]*Table4[[#This Row],[Trt]]</f>
        <v>40</v>
      </c>
      <c r="I157" s="11" t="s">
        <v>86</v>
      </c>
      <c r="J157" s="21">
        <f>VLOOKUP(Table4[[#This Row],[TRIAL_SHORT]], 'Trials And Locations'!$E$1:$F$100000, 2, FALSE)</f>
        <v>18</v>
      </c>
      <c r="K157" s="7"/>
    </row>
    <row r="158" spans="1:11" x14ac:dyDescent="0.3">
      <c r="A158" s="15">
        <v>23</v>
      </c>
      <c r="B158" s="7" t="s">
        <v>96</v>
      </c>
      <c r="C158" s="8" t="str">
        <f>VLOOKUP(B158,'Trials And Locations'!D:E,2,FALSE)</f>
        <v>GCIWM</v>
      </c>
      <c r="D158" s="7" t="s">
        <v>99</v>
      </c>
      <c r="E158" s="7" t="str">
        <f>VLOOKUP(D158,'Trials And Locations'!A:B,2,FALSE)</f>
        <v>HOI</v>
      </c>
      <c r="F158" s="7">
        <v>20</v>
      </c>
      <c r="G158" s="7">
        <v>4</v>
      </c>
      <c r="H158" s="7">
        <f>Table4[[#This Row],[Reps]]*Table4[[#This Row],[Trt]]</f>
        <v>80</v>
      </c>
      <c r="I158" s="11" t="s">
        <v>86</v>
      </c>
      <c r="J158" s="21">
        <f>VLOOKUP(Table4[[#This Row],[TRIAL_SHORT]], 'Trials And Locations'!$E$1:$F$100000, 2, FALSE)</f>
        <v>26</v>
      </c>
      <c r="K158" s="7"/>
    </row>
    <row r="159" spans="1:11" x14ac:dyDescent="0.3">
      <c r="A159" s="15">
        <v>23</v>
      </c>
      <c r="B159" s="7" t="s">
        <v>13</v>
      </c>
      <c r="C159" s="8" t="str">
        <f>VLOOKUP(B159,'Trials And Locations'!D:E,2,FALSE)</f>
        <v>IND</v>
      </c>
      <c r="D159" s="7" t="s">
        <v>99</v>
      </c>
      <c r="E159" s="7" t="str">
        <f>VLOOKUP(D159,'Trials And Locations'!A:B,2,FALSE)</f>
        <v>HOI</v>
      </c>
      <c r="F159" s="7">
        <v>6</v>
      </c>
      <c r="G159" s="7">
        <v>4</v>
      </c>
      <c r="H159" s="7">
        <f>Table4[[#This Row],[Reps]]*Table4[[#This Row],[Trt]]</f>
        <v>24</v>
      </c>
      <c r="I159" s="11" t="s">
        <v>14</v>
      </c>
      <c r="J159" s="21">
        <f>VLOOKUP(Table4[[#This Row],[TRIAL_SHORT]], 'Trials And Locations'!$E$1:$F$100000, 2, FALSE)</f>
        <v>3</v>
      </c>
      <c r="K159" s="7"/>
    </row>
    <row r="160" spans="1:11" x14ac:dyDescent="0.3">
      <c r="A160" s="15">
        <v>23</v>
      </c>
      <c r="B160" s="7" t="s">
        <v>19</v>
      </c>
      <c r="C160" s="8" t="str">
        <f>VLOOKUP(B160,'Trials And Locations'!D:E,2,FALSE)</f>
        <v>NxF</v>
      </c>
      <c r="D160" s="7" t="s">
        <v>99</v>
      </c>
      <c r="E160" s="7" t="str">
        <f>VLOOKUP(D160,'Trials And Locations'!A:B,2,FALSE)</f>
        <v>HOI</v>
      </c>
      <c r="F160" s="7">
        <v>20</v>
      </c>
      <c r="G160" s="7">
        <v>5</v>
      </c>
      <c r="H160" s="7">
        <f>Table4[[#This Row],[Reps]]*Table4[[#This Row],[Trt]]</f>
        <v>100</v>
      </c>
      <c r="I160" s="11" t="s">
        <v>20</v>
      </c>
      <c r="J160" s="21">
        <f>VLOOKUP(Table4[[#This Row],[TRIAL_SHORT]], 'Trials And Locations'!$E$1:$F$100000, 2, FALSE)</f>
        <v>4</v>
      </c>
      <c r="K160" s="7" t="s">
        <v>234</v>
      </c>
    </row>
    <row r="161" spans="1:11" x14ac:dyDescent="0.3">
      <c r="A161" s="18">
        <v>23</v>
      </c>
      <c r="B161" s="7" t="s">
        <v>25</v>
      </c>
      <c r="C161" s="8" t="str">
        <f>VLOOKUP(B161,'Trials And Locations'!D:E,2,FALSE)</f>
        <v>SP</v>
      </c>
      <c r="D161" s="8" t="s">
        <v>99</v>
      </c>
      <c r="E161" s="8" t="str">
        <f>VLOOKUP(D161,'Trials And Locations'!A:B,2,FALSE)</f>
        <v>HOI</v>
      </c>
      <c r="F161" s="8">
        <v>3</v>
      </c>
      <c r="G161" s="8">
        <v>5</v>
      </c>
      <c r="H161" s="8">
        <f>Table4[[#This Row],[Reps]]*Table4[[#This Row],[Trt]]</f>
        <v>15</v>
      </c>
      <c r="I161" s="11" t="s">
        <v>81</v>
      </c>
      <c r="J161" s="21">
        <f>VLOOKUP(Table4[[#This Row],[TRIAL_SHORT]], 'Trials And Locations'!$E$1:$F$100000, 2, FALSE)</f>
        <v>5</v>
      </c>
      <c r="K161" s="7" t="s">
        <v>234</v>
      </c>
    </row>
    <row r="162" spans="1:11" x14ac:dyDescent="0.3">
      <c r="A162" s="16">
        <v>23</v>
      </c>
      <c r="B162" s="7" t="s">
        <v>92</v>
      </c>
      <c r="C162" s="8" t="str">
        <f>VLOOKUP(B162,'Trials And Locations'!D:E,2,FALSE)</f>
        <v>SAN</v>
      </c>
      <c r="D162" s="8" t="s">
        <v>99</v>
      </c>
      <c r="E162" s="8" t="str">
        <f>VLOOKUP(D162,'Trials And Locations'!A:B,2,FALSE)</f>
        <v>HOI</v>
      </c>
      <c r="F162" s="8">
        <v>8</v>
      </c>
      <c r="G162" s="8">
        <v>5</v>
      </c>
      <c r="H162" s="8">
        <f>Table4[[#This Row],[Reps]]*Table4[[#This Row],[Trt]]</f>
        <v>40</v>
      </c>
      <c r="I162" s="11" t="s">
        <v>86</v>
      </c>
      <c r="J162" s="21">
        <f>VLOOKUP(Table4[[#This Row],[TRIAL_SHORT]], 'Trials And Locations'!$E$1:$F$100000, 2, FALSE)</f>
        <v>25</v>
      </c>
      <c r="K162" s="7" t="s">
        <v>234</v>
      </c>
    </row>
    <row r="163" spans="1:11" x14ac:dyDescent="0.3">
      <c r="A163" s="16">
        <v>23</v>
      </c>
      <c r="B163" s="8" t="s">
        <v>34</v>
      </c>
      <c r="C163" s="8" t="str">
        <f>VLOOKUP(B163,'Trials And Locations'!D:E,2,FALSE)</f>
        <v>TP</v>
      </c>
      <c r="D163" s="8" t="s">
        <v>99</v>
      </c>
      <c r="E163" s="8" t="str">
        <f>VLOOKUP(D163,'Trials And Locations'!A:B,2,FALSE)</f>
        <v>HOI</v>
      </c>
      <c r="F163" s="8">
        <v>50</v>
      </c>
      <c r="G163" s="8">
        <v>4</v>
      </c>
      <c r="H163" s="8">
        <f>Table4[[#This Row],[Reps]]*Table4[[#This Row],[Trt]]</f>
        <v>200</v>
      </c>
      <c r="I163" s="11" t="s">
        <v>93</v>
      </c>
      <c r="J163" s="21">
        <f>VLOOKUP(Table4[[#This Row],[TRIAL_SHORT]], 'Trials And Locations'!$E$1:$F$100000, 2, FALSE)</f>
        <v>17</v>
      </c>
      <c r="K163" s="7"/>
    </row>
    <row r="164" spans="1:11" x14ac:dyDescent="0.3">
      <c r="A164" s="16">
        <v>23</v>
      </c>
      <c r="B164" s="8" t="s">
        <v>101</v>
      </c>
      <c r="C164" s="8" t="str">
        <f>VLOOKUP(B164,'Trials And Locations'!D:E,2,FALSE)</f>
        <v>ALF 1.1</v>
      </c>
      <c r="D164" s="8" t="s">
        <v>102</v>
      </c>
      <c r="E164" s="8" t="str">
        <f>VLOOKUP(D164,'Trials And Locations'!A:B,2,FALSE)</f>
        <v>HUT1</v>
      </c>
      <c r="F164" s="8">
        <v>36</v>
      </c>
      <c r="G164" s="8">
        <v>4</v>
      </c>
      <c r="H164" s="8">
        <f>Table4[[#This Row],[Reps]]*Table4[[#This Row],[Trt]]</f>
        <v>144</v>
      </c>
      <c r="I164" s="11" t="s">
        <v>45</v>
      </c>
      <c r="J164" s="21">
        <f>VLOOKUP(Table4[[#This Row],[TRIAL_SHORT]], 'Trials And Locations'!$E$1:$F$100000, 2, FALSE)</f>
        <v>0</v>
      </c>
      <c r="K164" s="7"/>
    </row>
    <row r="165" spans="1:11" x14ac:dyDescent="0.3">
      <c r="A165" s="16">
        <v>23</v>
      </c>
      <c r="B165" s="8" t="s">
        <v>103</v>
      </c>
      <c r="C165" s="8" t="s">
        <v>104</v>
      </c>
      <c r="D165" s="8" t="s">
        <v>102</v>
      </c>
      <c r="E165" s="8" t="str">
        <f>VLOOKUP(D165,'Trials And Locations'!A:B,2,FALSE)</f>
        <v>HUT1</v>
      </c>
      <c r="F165" s="8">
        <v>36</v>
      </c>
      <c r="G165" s="8">
        <v>4</v>
      </c>
      <c r="H165" s="8">
        <f>Table4[[#This Row],[Reps]]*Table4[[#This Row],[Trt]]</f>
        <v>144</v>
      </c>
      <c r="I165" s="11" t="s">
        <v>45</v>
      </c>
      <c r="J165" s="21">
        <f>VLOOKUP(Table4[[#This Row],[TRIAL_SHORT]], 'Trials And Locations'!$E$1:$F$100000, 2, FALSE)</f>
        <v>0</v>
      </c>
      <c r="K165" s="7"/>
    </row>
    <row r="166" spans="1:11" x14ac:dyDescent="0.3">
      <c r="A166" s="16">
        <v>23</v>
      </c>
      <c r="B166" s="8" t="s">
        <v>105</v>
      </c>
      <c r="C166" s="8" t="s">
        <v>106</v>
      </c>
      <c r="D166" s="8" t="s">
        <v>102</v>
      </c>
      <c r="E166" s="8" t="str">
        <f>VLOOKUP(D166,'Trials And Locations'!A:B,2,FALSE)</f>
        <v>HUT1</v>
      </c>
      <c r="F166" s="8">
        <v>36</v>
      </c>
      <c r="G166" s="8">
        <v>4</v>
      </c>
      <c r="H166" s="8">
        <f>Table4[[#This Row],[Reps]]*Table4[[#This Row],[Trt]]</f>
        <v>144</v>
      </c>
      <c r="I166" s="11" t="s">
        <v>45</v>
      </c>
      <c r="J166" s="21">
        <f>VLOOKUP(Table4[[#This Row],[TRIAL_SHORT]], 'Trials And Locations'!$E$1:$F$100000, 2, FALSE)</f>
        <v>0</v>
      </c>
      <c r="K166" s="7"/>
    </row>
    <row r="167" spans="1:11" x14ac:dyDescent="0.3">
      <c r="A167" s="16">
        <v>23</v>
      </c>
      <c r="B167" s="8" t="s">
        <v>101</v>
      </c>
      <c r="C167" s="8" t="str">
        <f>VLOOKUP(B167,'Trials And Locations'!D:E,2,FALSE)</f>
        <v>ALF 1.1</v>
      </c>
      <c r="D167" s="8" t="s">
        <v>107</v>
      </c>
      <c r="E167" s="8" t="str">
        <f>VLOOKUP(D167,'Trials And Locations'!A:B,2,FALSE)</f>
        <v>HUT2</v>
      </c>
      <c r="F167" s="8">
        <v>36</v>
      </c>
      <c r="G167" s="8">
        <v>4</v>
      </c>
      <c r="H167" s="8">
        <f>Table4[[#This Row],[Reps]]*Table4[[#This Row],[Trt]]</f>
        <v>144</v>
      </c>
      <c r="I167" s="11" t="s">
        <v>45</v>
      </c>
      <c r="J167" s="21">
        <f>VLOOKUP(Table4[[#This Row],[TRIAL_SHORT]], 'Trials And Locations'!$E$1:$F$100000, 2, FALSE)</f>
        <v>0</v>
      </c>
      <c r="K167" s="7"/>
    </row>
    <row r="168" spans="1:11" x14ac:dyDescent="0.3">
      <c r="A168" s="16">
        <v>23</v>
      </c>
      <c r="B168" s="8" t="s">
        <v>103</v>
      </c>
      <c r="C168" s="8" t="s">
        <v>104</v>
      </c>
      <c r="D168" s="8" t="s">
        <v>107</v>
      </c>
      <c r="E168" s="8" t="str">
        <f>VLOOKUP(D168,'Trials And Locations'!A:B,2,FALSE)</f>
        <v>HUT2</v>
      </c>
      <c r="F168" s="8">
        <v>36</v>
      </c>
      <c r="G168" s="8">
        <v>4</v>
      </c>
      <c r="H168" s="8">
        <f>Table4[[#This Row],[Reps]]*Table4[[#This Row],[Trt]]</f>
        <v>144</v>
      </c>
      <c r="I168" s="10" t="s">
        <v>45</v>
      </c>
      <c r="J168" s="21">
        <f>VLOOKUP(Table4[[#This Row],[TRIAL_SHORT]], 'Trials And Locations'!$E$1:$F$100000, 2, FALSE)</f>
        <v>0</v>
      </c>
      <c r="K168" s="7"/>
    </row>
    <row r="169" spans="1:11" x14ac:dyDescent="0.3">
      <c r="A169" s="16">
        <v>23</v>
      </c>
      <c r="B169" s="8" t="s">
        <v>105</v>
      </c>
      <c r="C169" s="8" t="s">
        <v>106</v>
      </c>
      <c r="D169" s="8" t="s">
        <v>107</v>
      </c>
      <c r="E169" s="7" t="str">
        <f>VLOOKUP(D169,'Trials And Locations'!A:B,2,FALSE)</f>
        <v>HUT2</v>
      </c>
      <c r="F169" s="8">
        <v>36</v>
      </c>
      <c r="G169" s="8">
        <v>4</v>
      </c>
      <c r="H169" s="8">
        <f>Table4[[#This Row],[Reps]]*Table4[[#This Row],[Trt]]</f>
        <v>144</v>
      </c>
      <c r="I169" s="11" t="s">
        <v>45</v>
      </c>
      <c r="J169" s="21">
        <f>VLOOKUP(Table4[[#This Row],[TRIAL_SHORT]], 'Trials And Locations'!$E$1:$F$100000, 2, FALSE)</f>
        <v>0</v>
      </c>
      <c r="K169" s="7"/>
    </row>
    <row r="170" spans="1:11" x14ac:dyDescent="0.3">
      <c r="A170" s="16">
        <v>23</v>
      </c>
      <c r="B170" s="7" t="s">
        <v>31</v>
      </c>
      <c r="C170" s="8" t="s">
        <v>98</v>
      </c>
      <c r="D170" s="7" t="s">
        <v>57</v>
      </c>
      <c r="E170" s="7" t="s">
        <v>108</v>
      </c>
      <c r="F170" s="8">
        <v>4</v>
      </c>
      <c r="G170" s="8">
        <v>6</v>
      </c>
      <c r="H170" s="7">
        <f>Table4[[#This Row],[Reps]]*Table4[[#This Row],[Trt]]</f>
        <v>24</v>
      </c>
      <c r="I170" s="11" t="s">
        <v>89</v>
      </c>
      <c r="J170" s="21">
        <f>VLOOKUP(Table4[[#This Row],[TRIAL_SHORT]], 'Trials And Locations'!$E$1:$F$100000, 2, FALSE)</f>
        <v>1</v>
      </c>
      <c r="K170" s="7"/>
    </row>
    <row r="171" spans="1:11" x14ac:dyDescent="0.3">
      <c r="A171" s="17">
        <v>23</v>
      </c>
      <c r="B171" s="8" t="s">
        <v>58</v>
      </c>
      <c r="C171" s="8" t="str">
        <f>VLOOKUP(B171,'Trials And Locations'!D:E,2,FALSE)</f>
        <v>DP</v>
      </c>
      <c r="D171" s="8" t="s">
        <v>57</v>
      </c>
      <c r="E171" s="8" t="str">
        <f>VLOOKUP(D171,'Trials And Locations'!A:B,2,FALSE)</f>
        <v>HUT.E</v>
      </c>
      <c r="F171" s="8">
        <v>22</v>
      </c>
      <c r="G171" s="8">
        <v>4</v>
      </c>
      <c r="H171" s="8">
        <f>Table4[[#This Row],[Reps]]*Table4[[#This Row],[Trt]]</f>
        <v>88</v>
      </c>
      <c r="I171" s="11" t="s">
        <v>81</v>
      </c>
      <c r="J171" s="21">
        <f>VLOOKUP(Table4[[#This Row],[TRIAL_SHORT]], 'Trials And Locations'!$E$1:$F$100000, 2, FALSE)</f>
        <v>10</v>
      </c>
      <c r="K171" s="7"/>
    </row>
    <row r="172" spans="1:11" x14ac:dyDescent="0.3">
      <c r="A172" s="16">
        <v>23</v>
      </c>
      <c r="B172" s="8" t="s">
        <v>109</v>
      </c>
      <c r="C172" s="8" t="str">
        <f>VLOOKUP(B172,'Trials And Locations'!D:E,2,FALSE)</f>
        <v>FHS</v>
      </c>
      <c r="D172" s="8" t="s">
        <v>57</v>
      </c>
      <c r="E172" s="8" t="str">
        <f>VLOOKUP(D172,'Trials And Locations'!A:B,2,FALSE)</f>
        <v>HUT.E</v>
      </c>
      <c r="F172" s="8">
        <v>22</v>
      </c>
      <c r="G172" s="8">
        <v>4</v>
      </c>
      <c r="H172" s="8">
        <f>Table4[[#This Row],[Reps]]*Table4[[#This Row],[Trt]]</f>
        <v>88</v>
      </c>
      <c r="I172" s="11" t="s">
        <v>110</v>
      </c>
      <c r="J172" s="21">
        <f>VLOOKUP(Table4[[#This Row],[TRIAL_SHORT]], 'Trials And Locations'!$E$1:$F$100000, 2, FALSE)</f>
        <v>23</v>
      </c>
      <c r="K172" s="7"/>
    </row>
    <row r="173" spans="1:11" x14ac:dyDescent="0.3">
      <c r="A173" s="16">
        <v>23</v>
      </c>
      <c r="B173" s="8" t="s">
        <v>19</v>
      </c>
      <c r="C173" s="8" t="str">
        <f>VLOOKUP(B173,'Trials And Locations'!D:E,2,FALSE)</f>
        <v>NxF</v>
      </c>
      <c r="D173" s="8" t="s">
        <v>57</v>
      </c>
      <c r="E173" s="8" t="str">
        <f>VLOOKUP(D173,'Trials And Locations'!A:B,2,FALSE)</f>
        <v>HUT.E</v>
      </c>
      <c r="F173" s="8">
        <v>20</v>
      </c>
      <c r="G173" s="8">
        <v>3</v>
      </c>
      <c r="H173" s="8">
        <f>Table4[[#This Row],[Reps]]*Table4[[#This Row],[Trt]]</f>
        <v>60</v>
      </c>
      <c r="I173" s="11" t="s">
        <v>20</v>
      </c>
      <c r="J173" s="21">
        <f>VLOOKUP(Table4[[#This Row],[TRIAL_SHORT]], 'Trials And Locations'!$E$1:$F$100000, 2, FALSE)</f>
        <v>4</v>
      </c>
      <c r="K173" s="7"/>
    </row>
    <row r="174" spans="1:11" x14ac:dyDescent="0.3">
      <c r="A174" s="18">
        <v>23</v>
      </c>
      <c r="B174" s="8" t="s">
        <v>25</v>
      </c>
      <c r="C174" s="8" t="str">
        <f>VLOOKUP(B174,'Trials And Locations'!D:E,2,FALSE)</f>
        <v>SP</v>
      </c>
      <c r="D174" s="8" t="s">
        <v>57</v>
      </c>
      <c r="E174" s="8" t="str">
        <f>VLOOKUP(D174,'Trials And Locations'!A:B,2,FALSE)</f>
        <v>HUT.E</v>
      </c>
      <c r="F174" s="8">
        <v>3</v>
      </c>
      <c r="G174" s="8">
        <v>3</v>
      </c>
      <c r="H174" s="8">
        <f>Table4[[#This Row],[Reps]]*Table4[[#This Row],[Trt]]</f>
        <v>9</v>
      </c>
      <c r="I174" s="11" t="s">
        <v>81</v>
      </c>
      <c r="J174" s="21">
        <f>VLOOKUP(Table4[[#This Row],[TRIAL_SHORT]], 'Trials And Locations'!$E$1:$F$100000, 2, FALSE)</f>
        <v>5</v>
      </c>
      <c r="K174" s="7"/>
    </row>
    <row r="175" spans="1:11" x14ac:dyDescent="0.3">
      <c r="A175" s="16">
        <v>23</v>
      </c>
      <c r="B175" s="8" t="s">
        <v>80</v>
      </c>
      <c r="C175" s="8" t="str">
        <f>VLOOKUP(B175,'Trials And Locations'!D:E,2,FALSE)</f>
        <v>Bio1</v>
      </c>
      <c r="D175" s="7" t="s">
        <v>111</v>
      </c>
      <c r="E175" s="7" t="str">
        <f>VLOOKUP(D175,'Trials And Locations'!A:B,2,FALSE)</f>
        <v>HUT.O</v>
      </c>
      <c r="F175" s="7">
        <v>6</v>
      </c>
      <c r="G175" s="7">
        <v>6</v>
      </c>
      <c r="H175" s="7">
        <f>Table4[[#This Row],[Reps]]*Table4[[#This Row],[Trt]]</f>
        <v>36</v>
      </c>
      <c r="I175" s="11" t="s">
        <v>112</v>
      </c>
      <c r="J175" s="21">
        <f>VLOOKUP(Table4[[#This Row],[TRIAL_SHORT]], 'Trials And Locations'!$E$1:$F$100000, 2, FALSE)</f>
        <v>35</v>
      </c>
      <c r="K175" s="7"/>
    </row>
    <row r="176" spans="1:11" x14ac:dyDescent="0.3">
      <c r="A176" s="16">
        <v>23</v>
      </c>
      <c r="B176" s="7" t="s">
        <v>82</v>
      </c>
      <c r="C176" s="8" t="str">
        <f>VLOOKUP(B176,'Trials And Locations'!D:E,2,FALSE)</f>
        <v>Bio2</v>
      </c>
      <c r="D176" s="7" t="s">
        <v>111</v>
      </c>
      <c r="E176" s="7" t="str">
        <f>VLOOKUP(D176,'Trials And Locations'!A:B,2,FALSE)</f>
        <v>HUT.O</v>
      </c>
      <c r="F176" s="7">
        <v>6</v>
      </c>
      <c r="G176" s="7">
        <v>6</v>
      </c>
      <c r="H176" s="7">
        <f>Table4[[#This Row],[Reps]]*Table4[[#This Row],[Trt]]</f>
        <v>36</v>
      </c>
      <c r="I176" s="11" t="s">
        <v>112</v>
      </c>
      <c r="J176" s="21">
        <f>VLOOKUP(Table4[[#This Row],[TRIAL_SHORT]], 'Trials And Locations'!$E$1:$F$100000, 2, FALSE)</f>
        <v>36</v>
      </c>
      <c r="K176" s="7"/>
    </row>
    <row r="177" spans="1:11" x14ac:dyDescent="0.3">
      <c r="A177" s="16">
        <v>23</v>
      </c>
      <c r="B177" s="8" t="s">
        <v>94</v>
      </c>
      <c r="C177" s="8" t="str">
        <f>VLOOKUP(B177,'Trials And Locations'!D:E,2,FALSE)</f>
        <v>Bio3</v>
      </c>
      <c r="D177" s="8" t="s">
        <v>61</v>
      </c>
      <c r="E177" s="8" t="str">
        <f>VLOOKUP(D177,'Trials And Locations'!A:B,2,FALSE)</f>
        <v>HUT.O</v>
      </c>
      <c r="F177" s="8">
        <v>6</v>
      </c>
      <c r="G177" s="8">
        <v>6</v>
      </c>
      <c r="H177" s="8">
        <f>Table4[[#This Row],[Reps]]*Table4[[#This Row],[Trt]]</f>
        <v>36</v>
      </c>
      <c r="I177" s="11" t="s">
        <v>112</v>
      </c>
      <c r="J177" s="21">
        <f>VLOOKUP(Table4[[#This Row],[TRIAL_SHORT]], 'Trials And Locations'!$E$1:$F$100000, 2, FALSE)</f>
        <v>37</v>
      </c>
      <c r="K177" s="7"/>
    </row>
    <row r="178" spans="1:11" x14ac:dyDescent="0.3">
      <c r="A178" s="16">
        <v>23</v>
      </c>
      <c r="B178" s="8" t="s">
        <v>40</v>
      </c>
      <c r="C178" s="8" t="str">
        <f>VLOOKUP(B178,'Trials And Locations'!D:E,2,FALSE)</f>
        <v>Cl24</v>
      </c>
      <c r="D178" s="8" t="s">
        <v>61</v>
      </c>
      <c r="E178" s="8" t="str">
        <f>VLOOKUP(D178,'Trials And Locations'!A:B,2,FALSE)</f>
        <v>HUT.O</v>
      </c>
      <c r="F178" s="8">
        <v>48</v>
      </c>
      <c r="G178" s="8">
        <v>3</v>
      </c>
      <c r="H178" s="8">
        <f>Table4[[#This Row],[Reps]]*Table4[[#This Row],[Trt]]</f>
        <v>144</v>
      </c>
      <c r="I178" s="11" t="s">
        <v>33</v>
      </c>
      <c r="J178" s="21">
        <f>VLOOKUP(Table4[[#This Row],[TRIAL_SHORT]], 'Trials And Locations'!$E$1:$F$100000, 2, FALSE)</f>
        <v>2</v>
      </c>
      <c r="K178" s="7"/>
    </row>
    <row r="179" spans="1:11" x14ac:dyDescent="0.3">
      <c r="A179" s="16">
        <v>23</v>
      </c>
      <c r="B179" s="8" t="s">
        <v>31</v>
      </c>
      <c r="C179" s="8" t="s">
        <v>98</v>
      </c>
      <c r="D179" s="8" t="s">
        <v>61</v>
      </c>
      <c r="E179" s="8" t="s">
        <v>113</v>
      </c>
      <c r="F179" s="8">
        <v>4</v>
      </c>
      <c r="G179" s="8">
        <v>4</v>
      </c>
      <c r="H179" s="8">
        <f>Table4[[#This Row],[Reps]]*Table4[[#This Row],[Trt]]</f>
        <v>16</v>
      </c>
      <c r="I179" s="11" t="s">
        <v>89</v>
      </c>
      <c r="J179" s="21">
        <f>VLOOKUP(Table4[[#This Row],[TRIAL_SHORT]], 'Trials And Locations'!$E$1:$F$100000, 2, FALSE)</f>
        <v>1</v>
      </c>
      <c r="K179" s="7"/>
    </row>
    <row r="180" spans="1:11" x14ac:dyDescent="0.3">
      <c r="A180" s="16">
        <v>23</v>
      </c>
      <c r="B180" s="8" t="s">
        <v>95</v>
      </c>
      <c r="C180" s="8" t="str">
        <f>VLOOKUP(B180,'Trials And Locations'!D:E,2,FALSE)</f>
        <v>FMC</v>
      </c>
      <c r="D180" s="8" t="s">
        <v>61</v>
      </c>
      <c r="E180" s="8" t="str">
        <f>VLOOKUP(D180,'Trials And Locations'!A:B,2,FALSE)</f>
        <v>HUT.O</v>
      </c>
      <c r="F180" s="8">
        <v>8</v>
      </c>
      <c r="G180" s="8">
        <v>5</v>
      </c>
      <c r="H180" s="8">
        <f>Table4[[#This Row],[Reps]]*Table4[[#This Row],[Trt]]</f>
        <v>40</v>
      </c>
      <c r="I180" s="10" t="s">
        <v>86</v>
      </c>
      <c r="J180" s="21">
        <f>VLOOKUP(Table4[[#This Row],[TRIAL_SHORT]], 'Trials And Locations'!$E$1:$F$100000, 2, FALSE)</f>
        <v>18</v>
      </c>
      <c r="K180" s="7"/>
    </row>
    <row r="181" spans="1:11" x14ac:dyDescent="0.3">
      <c r="A181" s="16">
        <v>23</v>
      </c>
      <c r="B181" s="7" t="s">
        <v>96</v>
      </c>
      <c r="C181" s="7" t="str">
        <f>VLOOKUP(B181,'Trials And Locations'!D:E,2,FALSE)</f>
        <v>GCIWM</v>
      </c>
      <c r="D181" s="7" t="s">
        <v>61</v>
      </c>
      <c r="E181" s="7" t="str">
        <f>VLOOKUP(D181,'Trials And Locations'!A:B,2,FALSE)</f>
        <v>HUT.O</v>
      </c>
      <c r="F181" s="7">
        <v>20</v>
      </c>
      <c r="G181" s="7">
        <v>4</v>
      </c>
      <c r="H181" s="7">
        <f>Table4[[#This Row],[Reps]]*Table4[[#This Row],[Trt]]</f>
        <v>80</v>
      </c>
      <c r="I181" s="10" t="s">
        <v>86</v>
      </c>
      <c r="J181" s="21">
        <f>VLOOKUP(Table4[[#This Row],[TRIAL_SHORT]], 'Trials And Locations'!$E$1:$F$100000, 2, FALSE)</f>
        <v>26</v>
      </c>
      <c r="K181" s="7"/>
    </row>
    <row r="182" spans="1:11" x14ac:dyDescent="0.3">
      <c r="A182" s="16">
        <v>23</v>
      </c>
      <c r="B182" s="7" t="s">
        <v>13</v>
      </c>
      <c r="C182" s="8" t="str">
        <f>VLOOKUP(B182,'Trials And Locations'!D:E,2,FALSE)</f>
        <v>IND</v>
      </c>
      <c r="D182" s="7" t="s">
        <v>111</v>
      </c>
      <c r="E182" s="7" t="str">
        <f>VLOOKUP(D182,'Trials And Locations'!A:B,2,FALSE)</f>
        <v>HUT.O</v>
      </c>
      <c r="F182" s="7">
        <v>6</v>
      </c>
      <c r="G182" s="7">
        <v>4</v>
      </c>
      <c r="H182" s="7">
        <f>Table4[[#This Row],[Reps]]*Table4[[#This Row],[Trt]]</f>
        <v>24</v>
      </c>
      <c r="I182" s="10" t="s">
        <v>14</v>
      </c>
      <c r="J182" s="21">
        <f>VLOOKUP(Table4[[#This Row],[TRIAL_SHORT]], 'Trials And Locations'!$E$1:$F$100000, 2, FALSE)</f>
        <v>3</v>
      </c>
      <c r="K182" s="7"/>
    </row>
    <row r="183" spans="1:11" x14ac:dyDescent="0.3">
      <c r="A183" s="17">
        <v>23</v>
      </c>
      <c r="B183" s="8" t="s">
        <v>84</v>
      </c>
      <c r="C183" s="8" t="str">
        <f>VLOOKUP(B183,'Trials And Locations'!D:E,2,FALSE)</f>
        <v>K.PM</v>
      </c>
      <c r="D183" s="8" t="s">
        <v>61</v>
      </c>
      <c r="E183" s="8" t="str">
        <f>VLOOKUP(D183,'Trials And Locations'!A:B,2,FALSE)</f>
        <v>HUT.O</v>
      </c>
      <c r="F183" s="8">
        <v>6</v>
      </c>
      <c r="G183" s="8">
        <v>4</v>
      </c>
      <c r="H183" s="8">
        <f>Table4[[#This Row],[Reps]]*Table4[[#This Row],[Trt]]</f>
        <v>24</v>
      </c>
      <c r="I183" s="10" t="s">
        <v>81</v>
      </c>
      <c r="J183" s="21">
        <f>VLOOKUP(Table4[[#This Row],[TRIAL_SHORT]], 'Trials And Locations'!$E$1:$F$100000, 2, FALSE)</f>
        <v>27</v>
      </c>
      <c r="K183" s="7"/>
    </row>
    <row r="184" spans="1:11" x14ac:dyDescent="0.3">
      <c r="A184" s="17">
        <v>23</v>
      </c>
      <c r="B184" s="7" t="s">
        <v>114</v>
      </c>
      <c r="C184" s="8" t="str">
        <f>VLOOKUP(B184,'Trials And Locations'!D:E,2,FALSE)</f>
        <v>K.UFT</v>
      </c>
      <c r="D184" s="7" t="s">
        <v>61</v>
      </c>
      <c r="E184" s="7" t="str">
        <f>VLOOKUP(D184,'Trials And Locations'!A:B,2,FALSE)</f>
        <v>HUT.O</v>
      </c>
      <c r="F184" s="7">
        <v>12</v>
      </c>
      <c r="G184" s="7">
        <v>4</v>
      </c>
      <c r="H184" s="7">
        <f>Table4[[#This Row],[Reps]]*Table4[[#This Row],[Trt]]</f>
        <v>48</v>
      </c>
      <c r="I184" s="10" t="s">
        <v>81</v>
      </c>
      <c r="J184" s="21">
        <f>VLOOKUP(Table4[[#This Row],[TRIAL_SHORT]], 'Trials And Locations'!$E$1:$F$100000, 2, FALSE)</f>
        <v>28</v>
      </c>
      <c r="K184" s="7"/>
    </row>
    <row r="185" spans="1:11" x14ac:dyDescent="0.3">
      <c r="A185" s="16">
        <v>23</v>
      </c>
      <c r="B185" s="8" t="s">
        <v>19</v>
      </c>
      <c r="C185" s="8" t="str">
        <f>VLOOKUP(B185,'Trials And Locations'!D:E,2,FALSE)</f>
        <v>NxF</v>
      </c>
      <c r="D185" s="8" t="s">
        <v>111</v>
      </c>
      <c r="E185" s="8" t="str">
        <f>VLOOKUP(D185,'Trials And Locations'!A:B,2,FALSE)</f>
        <v>HUT.O</v>
      </c>
      <c r="F185" s="8">
        <v>20</v>
      </c>
      <c r="G185" s="8">
        <v>4</v>
      </c>
      <c r="H185" s="8">
        <f>Table4[[#This Row],[Reps]]*Table4[[#This Row],[Trt]]</f>
        <v>80</v>
      </c>
      <c r="I185" s="11" t="s">
        <v>20</v>
      </c>
      <c r="J185" s="21">
        <f>VLOOKUP(Table4[[#This Row],[TRIAL_SHORT]], 'Trials And Locations'!$E$1:$F$100000, 2, FALSE)</f>
        <v>4</v>
      </c>
      <c r="K185" s="7"/>
    </row>
    <row r="186" spans="1:11" x14ac:dyDescent="0.3">
      <c r="A186" s="17">
        <v>23</v>
      </c>
      <c r="B186" s="7" t="s">
        <v>25</v>
      </c>
      <c r="C186" s="8" t="str">
        <f>VLOOKUP(B186,'Trials And Locations'!D:E,2,FALSE)</f>
        <v>SP</v>
      </c>
      <c r="D186" s="7" t="s">
        <v>61</v>
      </c>
      <c r="E186" s="7" t="str">
        <f>VLOOKUP(D186,'Trials And Locations'!A:B,2,FALSE)</f>
        <v>HUT.O</v>
      </c>
      <c r="F186" s="7">
        <v>3</v>
      </c>
      <c r="G186" s="7">
        <v>4</v>
      </c>
      <c r="H186" s="7">
        <f>Table4[[#This Row],[Reps]]*Table4[[#This Row],[Trt]]</f>
        <v>12</v>
      </c>
      <c r="I186" s="10" t="s">
        <v>81</v>
      </c>
      <c r="J186" s="21">
        <f>VLOOKUP(Table4[[#This Row],[TRIAL_SHORT]], 'Trials And Locations'!$E$1:$F$100000, 2, FALSE)</f>
        <v>5</v>
      </c>
      <c r="K186" s="7"/>
    </row>
    <row r="187" spans="1:11" x14ac:dyDescent="0.3">
      <c r="A187" s="16">
        <v>23</v>
      </c>
      <c r="B187" s="7" t="s">
        <v>34</v>
      </c>
      <c r="C187" s="8" t="str">
        <f>VLOOKUP(B187,'Trials And Locations'!D:E,2,FALSE)</f>
        <v>TP</v>
      </c>
      <c r="D187" s="7" t="s">
        <v>61</v>
      </c>
      <c r="E187" s="7" t="str">
        <f>VLOOKUP(D187,'Trials And Locations'!A:B,2,FALSE)</f>
        <v>HUT.O</v>
      </c>
      <c r="F187" s="7">
        <v>50</v>
      </c>
      <c r="G187" s="7">
        <v>4</v>
      </c>
      <c r="H187" s="7">
        <f>Table4[[#This Row],[Reps]]*Table4[[#This Row],[Trt]]</f>
        <v>200</v>
      </c>
      <c r="I187" s="10" t="s">
        <v>93</v>
      </c>
      <c r="J187" s="21">
        <f>VLOOKUP(Table4[[#This Row],[TRIAL_SHORT]], 'Trials And Locations'!$E$1:$F$100000, 2, FALSE)</f>
        <v>17</v>
      </c>
      <c r="K187" s="7"/>
    </row>
    <row r="188" spans="1:11" x14ac:dyDescent="0.3">
      <c r="A188" s="17">
        <v>23</v>
      </c>
      <c r="B188" s="7" t="s">
        <v>88</v>
      </c>
      <c r="C188" s="8" t="str">
        <f>VLOOKUP(B188,'Trials And Locations'!D:E,2,FALSE)</f>
        <v>TRIT</v>
      </c>
      <c r="D188" s="7" t="s">
        <v>61</v>
      </c>
      <c r="E188" s="7" t="str">
        <f>VLOOKUP(D188,'Trials And Locations'!A:B,2,FALSE)</f>
        <v>HUT.O</v>
      </c>
      <c r="F188" s="7">
        <v>6</v>
      </c>
      <c r="G188" s="7">
        <v>3</v>
      </c>
      <c r="H188" s="7">
        <f>Table4[[#This Row],[Reps]]*Table4[[#This Row],[Trt]]</f>
        <v>18</v>
      </c>
      <c r="I188" s="10" t="s">
        <v>81</v>
      </c>
      <c r="J188" s="21">
        <f>VLOOKUP(Table4[[#This Row],[TRIAL_SHORT]], 'Trials And Locations'!$E$1:$F$100000, 2, FALSE)</f>
        <v>32</v>
      </c>
      <c r="K188" s="7"/>
    </row>
    <row r="189" spans="1:11" x14ac:dyDescent="0.3">
      <c r="A189" s="17">
        <v>23</v>
      </c>
      <c r="B189" s="7" t="s">
        <v>26</v>
      </c>
      <c r="C189" s="8" t="str">
        <f>VLOOKUP(B189,'Trials And Locations'!D:E,2,FALSE)</f>
        <v>GO</v>
      </c>
      <c r="D189" s="7" t="s">
        <v>27</v>
      </c>
      <c r="E189" s="7" t="str">
        <f>VLOOKUP(D189,'Trials And Locations'!A:B,2,FALSE)</f>
        <v>HUT17</v>
      </c>
      <c r="F189" s="7">
        <v>22</v>
      </c>
      <c r="G189" s="7">
        <v>3</v>
      </c>
      <c r="H189" s="7">
        <f>Table4[[#This Row],[Reps]]*Table4[[#This Row],[Trt]]</f>
        <v>66</v>
      </c>
      <c r="I189" s="10" t="s">
        <v>81</v>
      </c>
      <c r="J189" s="21">
        <f>VLOOKUP(Table4[[#This Row],[TRIAL_SHORT]], 'Trials And Locations'!$E$1:$F$100000, 2, FALSE)</f>
        <v>12</v>
      </c>
      <c r="K189" s="7"/>
    </row>
    <row r="190" spans="1:11" x14ac:dyDescent="0.3">
      <c r="A190" s="16">
        <v>23</v>
      </c>
      <c r="B190" s="7" t="s">
        <v>13</v>
      </c>
      <c r="C190" s="8" t="str">
        <f>VLOOKUP(B190,'Trials And Locations'!D:E,2,FALSE)</f>
        <v>IND</v>
      </c>
      <c r="D190" s="7" t="s">
        <v>27</v>
      </c>
      <c r="E190" s="7" t="str">
        <f>VLOOKUP(D190,'Trials And Locations'!A:B,2,FALSE)</f>
        <v>HUT17</v>
      </c>
      <c r="F190" s="7">
        <v>6</v>
      </c>
      <c r="G190" s="7">
        <v>4</v>
      </c>
      <c r="H190" s="7">
        <f>Table4[[#This Row],[Reps]]*Table4[[#This Row],[Trt]]</f>
        <v>24</v>
      </c>
      <c r="I190" s="11" t="s">
        <v>14</v>
      </c>
      <c r="J190" s="21">
        <f>VLOOKUP(Table4[[#This Row],[TRIAL_SHORT]], 'Trials And Locations'!$E$1:$F$100000, 2, FALSE)</f>
        <v>3</v>
      </c>
      <c r="K190" s="7"/>
    </row>
    <row r="191" spans="1:11" x14ac:dyDescent="0.3">
      <c r="A191" s="17">
        <v>23</v>
      </c>
      <c r="B191" s="7" t="s">
        <v>25</v>
      </c>
      <c r="C191" s="8" t="str">
        <f>VLOOKUP(B191,'Trials And Locations'!D:E,2,FALSE)</f>
        <v>SP</v>
      </c>
      <c r="D191" s="7" t="s">
        <v>27</v>
      </c>
      <c r="E191" s="7" t="str">
        <f>VLOOKUP(D191,'Trials And Locations'!A:B,2,FALSE)</f>
        <v>HUT17</v>
      </c>
      <c r="F191" s="7">
        <v>3</v>
      </c>
      <c r="G191" s="7">
        <v>3</v>
      </c>
      <c r="H191" s="7">
        <f>Table4[[#This Row],[Reps]]*Table4[[#This Row],[Trt]]</f>
        <v>9</v>
      </c>
      <c r="I191" s="10" t="s">
        <v>81</v>
      </c>
      <c r="J191" s="21">
        <f>VLOOKUP(Table4[[#This Row],[TRIAL_SHORT]], 'Trials And Locations'!$E$1:$F$100000, 2, FALSE)</f>
        <v>5</v>
      </c>
      <c r="K191" s="7"/>
    </row>
    <row r="192" spans="1:11" x14ac:dyDescent="0.3">
      <c r="A192" s="17">
        <v>23</v>
      </c>
      <c r="B192" s="7" t="s">
        <v>31</v>
      </c>
      <c r="C192" s="8" t="str">
        <f>VLOOKUP(B192,'Trials And Locations'!D:E,2,FALSE)</f>
        <v>Clx2</v>
      </c>
      <c r="D192" s="7" t="s">
        <v>66</v>
      </c>
      <c r="E192" s="7" t="str">
        <f>VLOOKUP(D192,'Trials And Locations'!A:B,2,FALSE)</f>
        <v>LEO</v>
      </c>
      <c r="F192" s="7">
        <v>4</v>
      </c>
      <c r="G192" s="7">
        <v>5</v>
      </c>
      <c r="H192" s="7">
        <f>Table4[[#This Row],[Reps]]*Table4[[#This Row],[Trt]]</f>
        <v>20</v>
      </c>
      <c r="I192" s="10" t="s">
        <v>89</v>
      </c>
      <c r="J192" s="21">
        <f>VLOOKUP(Table4[[#This Row],[TRIAL_SHORT]], 'Trials And Locations'!$E$1:$F$100000, 2, FALSE)</f>
        <v>1</v>
      </c>
      <c r="K192" s="7"/>
    </row>
    <row r="193" spans="1:11" x14ac:dyDescent="0.3">
      <c r="A193" s="16">
        <v>23</v>
      </c>
      <c r="B193" s="7" t="s">
        <v>96</v>
      </c>
      <c r="C193" s="8" t="str">
        <f>VLOOKUP(B193,'Trials And Locations'!D:E,2,FALSE)</f>
        <v>GCIWM</v>
      </c>
      <c r="D193" s="7" t="s">
        <v>66</v>
      </c>
      <c r="E193" s="7" t="str">
        <f>VLOOKUP(D193,'Trials And Locations'!A:B,2,FALSE)</f>
        <v>LEO</v>
      </c>
      <c r="F193" s="7">
        <v>20</v>
      </c>
      <c r="G193" s="7">
        <v>4</v>
      </c>
      <c r="H193" s="7">
        <f>Table4[[#This Row],[Reps]]*Table4[[#This Row],[Trt]]</f>
        <v>80</v>
      </c>
      <c r="I193" s="10" t="s">
        <v>86</v>
      </c>
      <c r="J193" s="21">
        <f>VLOOKUP(Table4[[#This Row],[TRIAL_SHORT]], 'Trials And Locations'!$E$1:$F$100000, 2, FALSE)</f>
        <v>26</v>
      </c>
      <c r="K193" s="7"/>
    </row>
    <row r="194" spans="1:11" x14ac:dyDescent="0.3">
      <c r="A194" s="16">
        <v>23</v>
      </c>
      <c r="B194" s="7" t="s">
        <v>115</v>
      </c>
      <c r="C194" s="8" t="str">
        <f>VLOOKUP(B194,'Trials And Locations'!D:E,2,FALSE)</f>
        <v>HPD</v>
      </c>
      <c r="D194" s="7" t="s">
        <v>66</v>
      </c>
      <c r="E194" s="7" t="str">
        <f>VLOOKUP(D194,'Trials And Locations'!A:B,2,FALSE)</f>
        <v>LEO</v>
      </c>
      <c r="F194" s="7">
        <v>20</v>
      </c>
      <c r="G194" s="7">
        <v>4</v>
      </c>
      <c r="H194" s="7">
        <f>Table4[[#This Row],[Reps]]*Table4[[#This Row],[Trt]]</f>
        <v>80</v>
      </c>
      <c r="I194" s="10" t="s">
        <v>86</v>
      </c>
      <c r="J194" s="21">
        <f>VLOOKUP(Table4[[#This Row],[TRIAL_SHORT]], 'Trials And Locations'!$E$1:$F$100000, 2, FALSE)</f>
        <v>33</v>
      </c>
      <c r="K194" s="7"/>
    </row>
    <row r="195" spans="1:11" x14ac:dyDescent="0.3">
      <c r="A195" s="16">
        <v>23</v>
      </c>
      <c r="B195" s="7" t="s">
        <v>13</v>
      </c>
      <c r="C195" s="8" t="str">
        <f>VLOOKUP(B195,'Trials And Locations'!D:E,2,FALSE)</f>
        <v>IND</v>
      </c>
      <c r="D195" s="7" t="s">
        <v>66</v>
      </c>
      <c r="E195" s="7" t="str">
        <f>VLOOKUP(D195,'Trials And Locations'!A:B,2,FALSE)</f>
        <v>LEO</v>
      </c>
      <c r="F195" s="7">
        <v>6</v>
      </c>
      <c r="G195" s="7">
        <v>4</v>
      </c>
      <c r="H195" s="7">
        <f>Table4[[#This Row],[Reps]]*Table4[[#This Row],[Trt]]</f>
        <v>24</v>
      </c>
      <c r="I195" s="10" t="s">
        <v>14</v>
      </c>
      <c r="J195" s="21">
        <f>VLOOKUP(Table4[[#This Row],[TRIAL_SHORT]], 'Trials And Locations'!$E$1:$F$100000, 2, FALSE)</f>
        <v>3</v>
      </c>
      <c r="K195" s="7"/>
    </row>
    <row r="196" spans="1:11" x14ac:dyDescent="0.3">
      <c r="A196" s="16">
        <v>23</v>
      </c>
      <c r="B196" s="8" t="s">
        <v>19</v>
      </c>
      <c r="C196" s="8" t="str">
        <f>VLOOKUP(B196,'Trials And Locations'!D:E,2,FALSE)</f>
        <v>NxF</v>
      </c>
      <c r="D196" s="8" t="s">
        <v>66</v>
      </c>
      <c r="E196" s="8" t="str">
        <f>VLOOKUP(D196,'Trials And Locations'!A:B,2,FALSE)</f>
        <v>LEO</v>
      </c>
      <c r="F196" s="8">
        <v>20</v>
      </c>
      <c r="G196" s="8">
        <v>4</v>
      </c>
      <c r="H196" s="8">
        <f>Table4[[#This Row],[Reps]]*Table4[[#This Row],[Trt]]</f>
        <v>80</v>
      </c>
      <c r="I196" s="10" t="s">
        <v>20</v>
      </c>
      <c r="J196" s="21">
        <f>VLOOKUP(Table4[[#This Row],[TRIAL_SHORT]], 'Trials And Locations'!$E$1:$F$100000, 2, FALSE)</f>
        <v>4</v>
      </c>
      <c r="K196" s="7"/>
    </row>
    <row r="197" spans="1:11" x14ac:dyDescent="0.3">
      <c r="A197" s="17">
        <v>23</v>
      </c>
      <c r="B197" s="8" t="s">
        <v>25</v>
      </c>
      <c r="C197" s="8" t="str">
        <f>VLOOKUP(B197,'Trials And Locations'!D:E,2,FALSE)</f>
        <v>SP</v>
      </c>
      <c r="D197" s="7" t="s">
        <v>66</v>
      </c>
      <c r="E197" s="7" t="str">
        <f>VLOOKUP(D197,'Trials And Locations'!A:B,2,FALSE)</f>
        <v>LEO</v>
      </c>
      <c r="F197" s="8">
        <v>3</v>
      </c>
      <c r="G197" s="8">
        <v>5</v>
      </c>
      <c r="H197" s="7">
        <f>Table4[[#This Row],[Reps]]*Table4[[#This Row],[Trt]]</f>
        <v>15</v>
      </c>
      <c r="I197" s="11" t="s">
        <v>81</v>
      </c>
      <c r="J197" s="21">
        <f>VLOOKUP(Table4[[#This Row],[TRIAL_SHORT]], 'Trials And Locations'!$E$1:$F$100000, 2, FALSE)</f>
        <v>5</v>
      </c>
      <c r="K197" s="7"/>
    </row>
    <row r="198" spans="1:11" x14ac:dyDescent="0.3">
      <c r="A198" s="16">
        <v>23</v>
      </c>
      <c r="B198" s="7" t="s">
        <v>92</v>
      </c>
      <c r="C198" s="8" t="str">
        <f>VLOOKUP(B198,'Trials And Locations'!D:E,2,FALSE)</f>
        <v>SAN</v>
      </c>
      <c r="D198" s="7" t="s">
        <v>66</v>
      </c>
      <c r="E198" s="7" t="str">
        <f>VLOOKUP(D198,'Trials And Locations'!A:B,2,FALSE)</f>
        <v>LEO</v>
      </c>
      <c r="F198" s="7">
        <v>8</v>
      </c>
      <c r="G198" s="7">
        <v>5</v>
      </c>
      <c r="H198" s="7">
        <f>Table4[[#This Row],[Reps]]*Table4[[#This Row],[Trt]]</f>
        <v>40</v>
      </c>
      <c r="I198" s="10" t="s">
        <v>86</v>
      </c>
      <c r="J198" s="21">
        <f>VLOOKUP(Table4[[#This Row],[TRIAL_SHORT]], 'Trials And Locations'!$E$1:$F$100000, 2, FALSE)</f>
        <v>25</v>
      </c>
      <c r="K198" s="7"/>
    </row>
    <row r="199" spans="1:11" x14ac:dyDescent="0.3">
      <c r="A199" s="16">
        <v>23</v>
      </c>
      <c r="B199" s="8" t="s">
        <v>34</v>
      </c>
      <c r="C199" s="8" t="str">
        <f>VLOOKUP(B199,'Trials And Locations'!D:E,2,FALSE)</f>
        <v>TP</v>
      </c>
      <c r="D199" s="8" t="s">
        <v>66</v>
      </c>
      <c r="E199" s="8" t="str">
        <f>VLOOKUP(D199,'Trials And Locations'!A:B,2,FALSE)</f>
        <v>LEO</v>
      </c>
      <c r="F199" s="8">
        <v>50</v>
      </c>
      <c r="G199" s="8">
        <v>4</v>
      </c>
      <c r="H199" s="8">
        <f>Table4[[#This Row],[Reps]]*Table4[[#This Row],[Trt]]</f>
        <v>200</v>
      </c>
      <c r="I199" s="10" t="s">
        <v>116</v>
      </c>
      <c r="J199" s="21">
        <f>VLOOKUP(Table4[[#This Row],[TRIAL_SHORT]], 'Trials And Locations'!$E$1:$F$100000, 2, FALSE)</f>
        <v>17</v>
      </c>
      <c r="K199" s="7"/>
    </row>
    <row r="200" spans="1:11" x14ac:dyDescent="0.3">
      <c r="A200" s="17">
        <v>23</v>
      </c>
      <c r="B200" s="8" t="s">
        <v>31</v>
      </c>
      <c r="C200" s="8" t="str">
        <f>VLOOKUP(B200,'Trials And Locations'!D:E,2,FALSE)</f>
        <v>Clx2</v>
      </c>
      <c r="D200" s="8" t="s">
        <v>68</v>
      </c>
      <c r="E200" s="8" t="str">
        <f>VLOOKUP(D200,'Trials And Locations'!A:B,2,FALSE)</f>
        <v>MNH</v>
      </c>
      <c r="F200" s="8">
        <v>4</v>
      </c>
      <c r="G200" s="8">
        <v>6</v>
      </c>
      <c r="H200" s="8">
        <f>Table4[[#This Row],[Reps]]*Table4[[#This Row],[Trt]]</f>
        <v>24</v>
      </c>
      <c r="I200" s="10" t="s">
        <v>89</v>
      </c>
      <c r="J200" s="21">
        <f>VLOOKUP(Table4[[#This Row],[TRIAL_SHORT]], 'Trials And Locations'!$E$1:$F$100000, 2, FALSE)</f>
        <v>1</v>
      </c>
      <c r="K200" s="7"/>
    </row>
    <row r="201" spans="1:11" x14ac:dyDescent="0.3">
      <c r="A201" s="15">
        <v>23</v>
      </c>
      <c r="B201" s="7" t="s">
        <v>96</v>
      </c>
      <c r="C201" s="8" t="str">
        <f>VLOOKUP(B201,'Trials And Locations'!D:E,2,FALSE)</f>
        <v>GCIWM</v>
      </c>
      <c r="D201" s="7" t="s">
        <v>68</v>
      </c>
      <c r="E201" s="7" t="str">
        <f>VLOOKUP(D201,'Trials And Locations'!A:B,2,FALSE)</f>
        <v>MNH</v>
      </c>
      <c r="F201" s="7">
        <v>20</v>
      </c>
      <c r="G201" s="7">
        <v>4</v>
      </c>
      <c r="H201" s="7">
        <f>Table4[[#This Row],[Reps]]*Table4[[#This Row],[Trt]]</f>
        <v>80</v>
      </c>
      <c r="I201" s="10" t="s">
        <v>86</v>
      </c>
      <c r="J201" s="21">
        <f>VLOOKUP(Table4[[#This Row],[TRIAL_SHORT]], 'Trials And Locations'!$E$1:$F$100000, 2, FALSE)</f>
        <v>26</v>
      </c>
      <c r="K201" s="7"/>
    </row>
    <row r="202" spans="1:11" x14ac:dyDescent="0.3">
      <c r="A202" s="16">
        <v>23</v>
      </c>
      <c r="B202" s="8" t="s">
        <v>13</v>
      </c>
      <c r="C202" s="8" t="str">
        <f>VLOOKUP(B202,'Trials And Locations'!D:E,2,FALSE)</f>
        <v>IND</v>
      </c>
      <c r="D202" s="8" t="s">
        <v>68</v>
      </c>
      <c r="E202" s="8" t="str">
        <f>VLOOKUP(D202,'Trials And Locations'!A:B,2,FALSE)</f>
        <v>MNH</v>
      </c>
      <c r="F202" s="8">
        <v>6</v>
      </c>
      <c r="G202" s="8">
        <v>4</v>
      </c>
      <c r="H202" s="8">
        <f>Table4[[#This Row],[Reps]]*Table4[[#This Row],[Trt]]</f>
        <v>24</v>
      </c>
      <c r="I202" s="10" t="s">
        <v>14</v>
      </c>
      <c r="J202" s="21">
        <f>VLOOKUP(Table4[[#This Row],[TRIAL_SHORT]], 'Trials And Locations'!$E$1:$F$100000, 2, FALSE)</f>
        <v>3</v>
      </c>
      <c r="K202" s="7"/>
    </row>
    <row r="203" spans="1:11" x14ac:dyDescent="0.3">
      <c r="A203" s="16" t="s">
        <v>90</v>
      </c>
      <c r="B203" s="8" t="s">
        <v>91</v>
      </c>
      <c r="C203" s="8" t="str">
        <f>VLOOKUP(B203,'Trials And Locations'!D:E,2,FALSE)</f>
        <v>K.Scab</v>
      </c>
      <c r="D203" s="8" t="s">
        <v>68</v>
      </c>
      <c r="E203" s="8" t="str">
        <f>VLOOKUP(D203,'Trials And Locations'!A:B,2,FALSE)</f>
        <v>MNH</v>
      </c>
      <c r="F203" s="8">
        <v>18</v>
      </c>
      <c r="G203" s="8">
        <v>4</v>
      </c>
      <c r="H203" s="8">
        <f>Table4[[#This Row],[Reps]]*Table4[[#This Row],[Trt]]</f>
        <v>72</v>
      </c>
      <c r="I203" s="11" t="s">
        <v>86</v>
      </c>
      <c r="J203" s="21">
        <f>VLOOKUP(Table4[[#This Row],[TRIAL_SHORT]], 'Trials And Locations'!$E$1:$F$100000, 2, FALSE)</f>
        <v>30</v>
      </c>
      <c r="K203" s="7"/>
    </row>
    <row r="204" spans="1:11" x14ac:dyDescent="0.3">
      <c r="A204" s="16">
        <v>23</v>
      </c>
      <c r="B204" s="8" t="s">
        <v>19</v>
      </c>
      <c r="C204" s="8" t="str">
        <f>VLOOKUP(B204,'Trials And Locations'!D:E,2,FALSE)</f>
        <v>NxF</v>
      </c>
      <c r="D204" s="8" t="s">
        <v>68</v>
      </c>
      <c r="E204" s="8" t="str">
        <f>VLOOKUP(D204,'Trials And Locations'!A:B,2,FALSE)</f>
        <v>MNH</v>
      </c>
      <c r="F204" s="8">
        <v>20</v>
      </c>
      <c r="G204" s="8">
        <v>4</v>
      </c>
      <c r="H204" s="8">
        <f>Table4[[#This Row],[Reps]]*Table4[[#This Row],[Trt]]</f>
        <v>80</v>
      </c>
      <c r="I204" s="10" t="s">
        <v>20</v>
      </c>
      <c r="J204" s="21">
        <f>VLOOKUP(Table4[[#This Row],[TRIAL_SHORT]], 'Trials And Locations'!$E$1:$F$100000, 2, FALSE)</f>
        <v>4</v>
      </c>
      <c r="K204" s="7"/>
    </row>
    <row r="205" spans="1:11" x14ac:dyDescent="0.3">
      <c r="A205" s="15" t="s">
        <v>90</v>
      </c>
      <c r="B205" s="7" t="s">
        <v>25</v>
      </c>
      <c r="C205" s="8" t="str">
        <f>VLOOKUP(B205,'Trials And Locations'!D:E,2,FALSE)</f>
        <v>SP</v>
      </c>
      <c r="D205" s="7" t="s">
        <v>68</v>
      </c>
      <c r="E205" s="7" t="str">
        <f>VLOOKUP(D205,'Trials And Locations'!A:B,2,FALSE)</f>
        <v>MNH</v>
      </c>
      <c r="F205" s="7">
        <v>3</v>
      </c>
      <c r="G205" s="7">
        <v>6</v>
      </c>
      <c r="H205" s="7">
        <f>Table4[[#This Row],[Reps]]*Table4[[#This Row],[Trt]]</f>
        <v>18</v>
      </c>
      <c r="I205" s="10" t="s">
        <v>86</v>
      </c>
      <c r="J205" s="21">
        <f>VLOOKUP(Table4[[#This Row],[TRIAL_SHORT]], 'Trials And Locations'!$E$1:$F$100000, 2, FALSE)</f>
        <v>5</v>
      </c>
      <c r="K205" s="7"/>
    </row>
    <row r="206" spans="1:11" x14ac:dyDescent="0.3">
      <c r="A206" s="17">
        <v>23</v>
      </c>
      <c r="B206" s="13" t="s">
        <v>31</v>
      </c>
      <c r="C206" s="8" t="str">
        <f>VLOOKUP(B206,'Trials And Locations'!D:E,2,FALSE)</f>
        <v>Clx2</v>
      </c>
      <c r="D206" s="13" t="s">
        <v>117</v>
      </c>
      <c r="E206" s="13" t="str">
        <f>VLOOKUP(D206,'Trials And Locations'!A:B,2,FALSE)</f>
        <v>PHG</v>
      </c>
      <c r="F206" s="13">
        <v>4</v>
      </c>
      <c r="G206" s="13">
        <v>3</v>
      </c>
      <c r="H206" s="13">
        <f>Table4[[#This Row],[Reps]]*Table4[[#This Row],[Trt]]</f>
        <v>12</v>
      </c>
      <c r="I206" s="10" t="s">
        <v>89</v>
      </c>
      <c r="J206" s="21">
        <f>VLOOKUP(Table4[[#This Row],[TRIAL_SHORT]], 'Trials And Locations'!$E$1:$F$100000, 2, FALSE)</f>
        <v>1</v>
      </c>
      <c r="K206" s="7"/>
    </row>
    <row r="207" spans="1:11" x14ac:dyDescent="0.3">
      <c r="A207" s="16">
        <v>23</v>
      </c>
      <c r="B207" s="8" t="s">
        <v>96</v>
      </c>
      <c r="C207" s="8" t="str">
        <f>VLOOKUP(B207,'Trials And Locations'!D:E,2,FALSE)</f>
        <v>GCIWM</v>
      </c>
      <c r="D207" s="8" t="s">
        <v>117</v>
      </c>
      <c r="E207" s="8" t="str">
        <f>VLOOKUP(D207,'Trials And Locations'!A:B,2,FALSE)</f>
        <v>PHG</v>
      </c>
      <c r="F207" s="8">
        <v>20</v>
      </c>
      <c r="G207" s="8">
        <v>4</v>
      </c>
      <c r="H207" s="8">
        <f>Table4[[#This Row],[Reps]]*Table4[[#This Row],[Trt]]</f>
        <v>80</v>
      </c>
      <c r="I207" s="10" t="s">
        <v>86</v>
      </c>
      <c r="J207" s="21">
        <f>VLOOKUP(Table4[[#This Row],[TRIAL_SHORT]], 'Trials And Locations'!$E$1:$F$100000, 2, FALSE)</f>
        <v>26</v>
      </c>
      <c r="K207" s="7"/>
    </row>
    <row r="208" spans="1:11" x14ac:dyDescent="0.3">
      <c r="A208" s="16">
        <v>23</v>
      </c>
      <c r="B208" s="8" t="s">
        <v>13</v>
      </c>
      <c r="C208" s="8" t="str">
        <f>VLOOKUP(B208,'Trials And Locations'!D:E,2,FALSE)</f>
        <v>IND</v>
      </c>
      <c r="D208" s="8" t="s">
        <v>117</v>
      </c>
      <c r="E208" s="8" t="str">
        <f>VLOOKUP(D208,'Trials And Locations'!A:B,2,FALSE)</f>
        <v>PHG</v>
      </c>
      <c r="F208" s="8">
        <v>6</v>
      </c>
      <c r="G208" s="8">
        <v>4</v>
      </c>
      <c r="H208" s="8">
        <f>Table4[[#This Row],[Reps]]*Table4[[#This Row],[Trt]]</f>
        <v>24</v>
      </c>
      <c r="I208" s="10" t="s">
        <v>14</v>
      </c>
      <c r="J208" s="21">
        <f>VLOOKUP(Table4[[#This Row],[TRIAL_SHORT]], 'Trials And Locations'!$E$1:$F$100000, 2, FALSE)</f>
        <v>3</v>
      </c>
      <c r="K208" s="7"/>
    </row>
    <row r="209" spans="1:11" x14ac:dyDescent="0.3">
      <c r="A209" s="16">
        <v>23</v>
      </c>
      <c r="B209" s="8" t="s">
        <v>19</v>
      </c>
      <c r="C209" s="8" t="str">
        <f>VLOOKUP(B209,'Trials And Locations'!D:E,2,FALSE)</f>
        <v>NxF</v>
      </c>
      <c r="D209" s="7" t="s">
        <v>117</v>
      </c>
      <c r="E209" s="7" t="str">
        <f>VLOOKUP(D209,'Trials And Locations'!A:B,2,FALSE)</f>
        <v>PHG</v>
      </c>
      <c r="F209" s="7">
        <v>20</v>
      </c>
      <c r="G209" s="7">
        <v>4</v>
      </c>
      <c r="H209" s="7">
        <f>Table4[[#This Row],[Reps]]*Table4[[#This Row],[Trt]]</f>
        <v>80</v>
      </c>
      <c r="I209" s="10" t="s">
        <v>20</v>
      </c>
      <c r="J209" s="21">
        <f>VLOOKUP(Table4[[#This Row],[TRIAL_SHORT]], 'Trials And Locations'!$E$1:$F$100000, 2, FALSE)</f>
        <v>4</v>
      </c>
      <c r="K209" s="7"/>
    </row>
    <row r="210" spans="1:11" x14ac:dyDescent="0.3">
      <c r="A210" s="16" t="s">
        <v>90</v>
      </c>
      <c r="B210" s="8" t="s">
        <v>25</v>
      </c>
      <c r="C210" s="8" t="str">
        <f>VLOOKUP(B210,'Trials And Locations'!D:E,2,FALSE)</f>
        <v>SP</v>
      </c>
      <c r="D210" s="7" t="s">
        <v>117</v>
      </c>
      <c r="E210" s="7" t="str">
        <f>VLOOKUP(D210,'Trials And Locations'!A:B,2,FALSE)</f>
        <v>PHG</v>
      </c>
      <c r="F210" s="7">
        <v>3</v>
      </c>
      <c r="G210" s="7">
        <v>6</v>
      </c>
      <c r="H210" s="7">
        <f>Table4[[#This Row],[Reps]]*Table4[[#This Row],[Trt]]</f>
        <v>18</v>
      </c>
      <c r="I210" s="10" t="s">
        <v>86</v>
      </c>
      <c r="J210" s="21">
        <f>VLOOKUP(Table4[[#This Row],[TRIAL_SHORT]], 'Trials And Locations'!$E$1:$F$100000, 2, FALSE)</f>
        <v>5</v>
      </c>
      <c r="K210" s="7"/>
    </row>
    <row r="211" spans="1:11" x14ac:dyDescent="0.3">
      <c r="A211" s="16">
        <v>23</v>
      </c>
      <c r="B211" s="8" t="s">
        <v>92</v>
      </c>
      <c r="C211" s="8" t="str">
        <f>VLOOKUP(B211,'Trials And Locations'!D:E,2,FALSE)</f>
        <v>SAN</v>
      </c>
      <c r="D211" s="7" t="s">
        <v>117</v>
      </c>
      <c r="E211" s="7" t="str">
        <f>VLOOKUP(D211,'Trials And Locations'!A:B,2,FALSE)</f>
        <v>PHG</v>
      </c>
      <c r="F211" s="7">
        <v>8</v>
      </c>
      <c r="G211" s="7">
        <v>5</v>
      </c>
      <c r="H211" s="7">
        <f>Table4[[#This Row],[Reps]]*Table4[[#This Row],[Trt]]</f>
        <v>40</v>
      </c>
      <c r="I211" s="10" t="s">
        <v>86</v>
      </c>
      <c r="J211" s="21">
        <f>VLOOKUP(Table4[[#This Row],[TRIAL_SHORT]], 'Trials And Locations'!$E$1:$F$100000, 2, FALSE)</f>
        <v>25</v>
      </c>
      <c r="K211" s="7"/>
    </row>
    <row r="212" spans="1:11" x14ac:dyDescent="0.3">
      <c r="A212" s="16">
        <v>23</v>
      </c>
      <c r="B212" s="8" t="s">
        <v>34</v>
      </c>
      <c r="C212" s="8" t="str">
        <f>VLOOKUP(B212,'Trials And Locations'!D:E,2,FALSE)</f>
        <v>TP</v>
      </c>
      <c r="D212" s="7" t="s">
        <v>117</v>
      </c>
      <c r="E212" s="7" t="str">
        <f>VLOOKUP(D212,'Trials And Locations'!A:B,2,FALSE)</f>
        <v>PHG</v>
      </c>
      <c r="F212" s="7">
        <v>50</v>
      </c>
      <c r="G212" s="7">
        <v>3</v>
      </c>
      <c r="H212" s="7">
        <f>Table4[[#This Row],[Reps]]*Table4[[#This Row],[Trt]]</f>
        <v>150</v>
      </c>
      <c r="I212" s="10" t="s">
        <v>93</v>
      </c>
      <c r="J212" s="21">
        <f>VLOOKUP(Table4[[#This Row],[TRIAL_SHORT]], 'Trials And Locations'!$E$1:$F$100000, 2, FALSE)</f>
        <v>17</v>
      </c>
      <c r="K212" s="7"/>
    </row>
    <row r="213" spans="1:11" x14ac:dyDescent="0.3">
      <c r="A213" s="16" t="s">
        <v>90</v>
      </c>
      <c r="B213" s="8" t="s">
        <v>118</v>
      </c>
      <c r="C213" s="8" t="str">
        <f>VLOOKUP(B213,'Trials And Locations'!D:E,2,FALSE)</f>
        <v>VD</v>
      </c>
      <c r="D213" s="7" t="s">
        <v>117</v>
      </c>
      <c r="E213" s="7" t="str">
        <f>VLOOKUP(D213,'Trials And Locations'!A:B,2,FALSE)</f>
        <v>PHG</v>
      </c>
      <c r="F213" s="7">
        <v>6</v>
      </c>
      <c r="G213" s="7">
        <v>1</v>
      </c>
      <c r="H213" s="7">
        <f>Table4[[#This Row],[Reps]]*Table4[[#This Row],[Trt]]</f>
        <v>6</v>
      </c>
      <c r="I213" s="10" t="s">
        <v>86</v>
      </c>
      <c r="J213" s="21">
        <f>VLOOKUP(Table4[[#This Row],[TRIAL_SHORT]], 'Trials And Locations'!$E$1:$F$100000, 2, FALSE)</f>
        <v>34</v>
      </c>
      <c r="K213" s="7"/>
    </row>
    <row r="214" spans="1:11" ht="16.5" customHeight="1" x14ac:dyDescent="0.3">
      <c r="A214" s="16" t="s">
        <v>90</v>
      </c>
      <c r="B214" s="8" t="s">
        <v>119</v>
      </c>
      <c r="C214" s="8" t="str">
        <f>VLOOKUP(B214,'Trials And Locations'!D:E,2,FALSE)</f>
        <v>ALF 2.1</v>
      </c>
      <c r="D214" s="8" t="s">
        <v>102</v>
      </c>
      <c r="E214" s="8" t="str">
        <f>VLOOKUP(D214,'Trials And Locations'!A:B,2,FALSE)</f>
        <v>HUT1</v>
      </c>
      <c r="F214" s="7">
        <v>36</v>
      </c>
      <c r="G214" s="7">
        <v>4</v>
      </c>
      <c r="H214" s="8">
        <f>Table4[[#This Row],[Reps]]*Table4[[#This Row],[Trt]]</f>
        <v>144</v>
      </c>
      <c r="I214" s="10" t="s">
        <v>45</v>
      </c>
      <c r="J214" s="21">
        <f>VLOOKUP(Table4[[#This Row],[TRIAL_SHORT]], 'Trials And Locations'!$E$1:$F$100000, 2, FALSE)</f>
        <v>0</v>
      </c>
      <c r="K214" s="7"/>
    </row>
    <row r="215" spans="1:11" ht="16.5" customHeight="1" x14ac:dyDescent="0.3">
      <c r="A215" s="16" t="s">
        <v>90</v>
      </c>
      <c r="B215" s="8" t="s">
        <v>120</v>
      </c>
      <c r="C215" s="8" t="str">
        <f>VLOOKUP(B215,'Trials And Locations'!D:E,2,FALSE)</f>
        <v>ALF 2.2</v>
      </c>
      <c r="D215" s="8" t="s">
        <v>102</v>
      </c>
      <c r="E215" s="8" t="str">
        <f>VLOOKUP(D215,'Trials And Locations'!A:B,2,FALSE)</f>
        <v>HUT1</v>
      </c>
      <c r="F215" s="7">
        <v>36</v>
      </c>
      <c r="G215" s="7">
        <v>4</v>
      </c>
      <c r="H215" s="8">
        <f>Table4[[#This Row],[Reps]]*Table4[[#This Row],[Trt]]</f>
        <v>144</v>
      </c>
      <c r="I215" s="10" t="s">
        <v>45</v>
      </c>
      <c r="J215" s="21">
        <f>VLOOKUP(Table4[[#This Row],[TRIAL_SHORT]], 'Trials And Locations'!$E$1:$F$100000, 2, FALSE)</f>
        <v>0</v>
      </c>
      <c r="K215" s="7"/>
    </row>
    <row r="216" spans="1:11" ht="16.5" customHeight="1" x14ac:dyDescent="0.3">
      <c r="A216" s="16" t="s">
        <v>90</v>
      </c>
      <c r="B216" s="8" t="s">
        <v>121</v>
      </c>
      <c r="C216" s="8" t="str">
        <f>VLOOKUP(B216,'Trials And Locations'!D:E,2,FALSE)</f>
        <v>ALF 2.3</v>
      </c>
      <c r="D216" s="8" t="s">
        <v>102</v>
      </c>
      <c r="E216" s="8" t="str">
        <f>VLOOKUP(D216,'Trials And Locations'!A:B,2,FALSE)</f>
        <v>HUT1</v>
      </c>
      <c r="F216" s="7">
        <v>36</v>
      </c>
      <c r="G216" s="7">
        <v>4</v>
      </c>
      <c r="H216" s="8">
        <f>Table4[[#This Row],[Reps]]*Table4[[#This Row],[Trt]]</f>
        <v>144</v>
      </c>
      <c r="I216" s="10" t="s">
        <v>45</v>
      </c>
      <c r="J216" s="21">
        <f>VLOOKUP(Table4[[#This Row],[TRIAL_SHORT]], 'Trials And Locations'!$E$1:$F$100000, 2, FALSE)</f>
        <v>0</v>
      </c>
      <c r="K216" s="7"/>
    </row>
    <row r="217" spans="1:11" x14ac:dyDescent="0.3">
      <c r="A217" s="15" t="s">
        <v>90</v>
      </c>
      <c r="B217" s="7" t="s">
        <v>119</v>
      </c>
      <c r="C217" s="8" t="str">
        <f>VLOOKUP(B217,'Trials And Locations'!D:E,2,FALSE)</f>
        <v>ALF 2.1</v>
      </c>
      <c r="D217" s="7" t="s">
        <v>107</v>
      </c>
      <c r="E217" s="7" t="str">
        <f>VLOOKUP(D217,'Trials And Locations'!A:B,2,FALSE)</f>
        <v>HUT2</v>
      </c>
      <c r="F217" s="7">
        <v>36</v>
      </c>
      <c r="G217" s="7">
        <v>4</v>
      </c>
      <c r="H217" s="7">
        <f>Table4[[#This Row],[Reps]]*Table4[[#This Row],[Trt]]</f>
        <v>144</v>
      </c>
      <c r="I217" s="11" t="s">
        <v>45</v>
      </c>
      <c r="J217" s="21">
        <f>VLOOKUP(Table4[[#This Row],[TRIAL_SHORT]], 'Trials And Locations'!$E$1:$F$100000, 2, FALSE)</f>
        <v>0</v>
      </c>
      <c r="K217" s="7"/>
    </row>
    <row r="218" spans="1:11" x14ac:dyDescent="0.3">
      <c r="A218" s="16" t="s">
        <v>90</v>
      </c>
      <c r="B218" s="8" t="s">
        <v>120</v>
      </c>
      <c r="C218" s="8" t="str">
        <f>VLOOKUP(B218,'Trials And Locations'!D:E,2,FALSE)</f>
        <v>ALF 2.2</v>
      </c>
      <c r="D218" s="8" t="s">
        <v>107</v>
      </c>
      <c r="E218" s="8" t="str">
        <f>VLOOKUP(D218,'Trials And Locations'!A:B,2,FALSE)</f>
        <v>HUT2</v>
      </c>
      <c r="F218" s="8">
        <v>36</v>
      </c>
      <c r="G218" s="8">
        <v>4</v>
      </c>
      <c r="H218" s="8">
        <f>Table4[[#This Row],[Reps]]*Table4[[#This Row],[Trt]]</f>
        <v>144</v>
      </c>
      <c r="I218" s="11" t="s">
        <v>45</v>
      </c>
      <c r="J218" s="21">
        <f>VLOOKUP(Table4[[#This Row],[TRIAL_SHORT]], 'Trials And Locations'!$E$1:$F$100000, 2, FALSE)</f>
        <v>0</v>
      </c>
      <c r="K218" s="7"/>
    </row>
    <row r="219" spans="1:11" x14ac:dyDescent="0.3">
      <c r="A219" s="16" t="s">
        <v>90</v>
      </c>
      <c r="B219" s="8" t="s">
        <v>121</v>
      </c>
      <c r="C219" s="8" t="str">
        <f>VLOOKUP(B219,'Trials And Locations'!D:E,2,FALSE)</f>
        <v>ALF 2.3</v>
      </c>
      <c r="D219" s="8" t="s">
        <v>107</v>
      </c>
      <c r="E219" s="8" t="str">
        <f>VLOOKUP(D219,'Trials And Locations'!A:B,2,FALSE)</f>
        <v>HUT2</v>
      </c>
      <c r="F219" s="8">
        <v>36</v>
      </c>
      <c r="G219" s="8">
        <v>4</v>
      </c>
      <c r="H219" s="8">
        <f>Table4[[#This Row],[Reps]]*Table4[[#This Row],[Trt]]</f>
        <v>144</v>
      </c>
      <c r="I219" s="11" t="s">
        <v>45</v>
      </c>
      <c r="J219" s="21">
        <f>VLOOKUP(Table4[[#This Row],[TRIAL_SHORT]], 'Trials And Locations'!$E$1:$F$100000, 2, FALSE)</f>
        <v>0</v>
      </c>
      <c r="K219" s="7"/>
    </row>
    <row r="220" spans="1:11" x14ac:dyDescent="0.3">
      <c r="A220" s="16" t="s">
        <v>90</v>
      </c>
      <c r="B220" s="8" t="s">
        <v>122</v>
      </c>
      <c r="C220" s="8" t="str">
        <f>VLOOKUP(B220,'Trials And Locations'!D:E,2,FALSE)</f>
        <v>ALF</v>
      </c>
      <c r="D220" s="8" t="s">
        <v>107</v>
      </c>
      <c r="E220" s="8" t="str">
        <f>VLOOKUP(D220,'Trials And Locations'!A:B,2,FALSE)</f>
        <v>HUT2</v>
      </c>
      <c r="F220" s="8">
        <v>36</v>
      </c>
      <c r="G220" s="8">
        <v>4</v>
      </c>
      <c r="H220" s="8">
        <f>Table4[[#This Row],[Reps]]*Table4[[#This Row],[Trt]]</f>
        <v>144</v>
      </c>
      <c r="I220" s="11" t="s">
        <v>123</v>
      </c>
      <c r="J220" s="21">
        <f>VLOOKUP(Table4[[#This Row],[TRIAL_SHORT]], 'Trials And Locations'!$E$1:$F$100000, 2, FALSE)</f>
        <v>35</v>
      </c>
      <c r="K220" s="7"/>
    </row>
    <row r="221" spans="1:11" x14ac:dyDescent="0.3">
      <c r="A221" s="16" t="s">
        <v>90</v>
      </c>
      <c r="B221" s="8" t="s">
        <v>122</v>
      </c>
      <c r="C221" s="8" t="str">
        <f>VLOOKUP(B221,'Trials And Locations'!D:E,2,FALSE)</f>
        <v>ALF</v>
      </c>
      <c r="D221" s="8" t="s">
        <v>102</v>
      </c>
      <c r="E221" s="8" t="str">
        <f>VLOOKUP(D221,'Trials And Locations'!A:B,2,FALSE)</f>
        <v>HUT1</v>
      </c>
      <c r="F221" s="8">
        <v>36</v>
      </c>
      <c r="G221" s="8">
        <v>4</v>
      </c>
      <c r="H221" s="8">
        <f>Table4[[#This Row],[Reps]]*Table4[[#This Row],[Trt]]</f>
        <v>144</v>
      </c>
      <c r="I221" s="11" t="s">
        <v>123</v>
      </c>
      <c r="J221" s="21">
        <f>VLOOKUP(Table4[[#This Row],[TRIAL_SHORT]], 'Trials And Locations'!$E$1:$F$100000, 2, FALSE)</f>
        <v>35</v>
      </c>
      <c r="K221" s="7"/>
    </row>
    <row r="222" spans="1:11" x14ac:dyDescent="0.3">
      <c r="A222" s="15" t="s">
        <v>124</v>
      </c>
      <c r="B222" s="7" t="s">
        <v>84</v>
      </c>
      <c r="C222" s="8" t="str">
        <f>VLOOKUP(B222,'Trials And Locations'!D:E,2,FALSE)</f>
        <v>K.PM</v>
      </c>
      <c r="D222" s="7" t="s">
        <v>11</v>
      </c>
      <c r="E222" s="7" t="str">
        <f>VLOOKUP(D222,'Trials And Locations'!A:B,2,FALSE)</f>
        <v>AB</v>
      </c>
      <c r="F222" s="7">
        <v>6</v>
      </c>
      <c r="G222" s="7">
        <v>4</v>
      </c>
      <c r="H222" s="7">
        <f>Table4[[#This Row],[Reps]]*Table4[[#This Row],[Trt]]</f>
        <v>24</v>
      </c>
      <c r="I222" s="10" t="s">
        <v>218</v>
      </c>
      <c r="J222" s="21">
        <f>VLOOKUP(Table4[[#This Row],[TRIAL_SHORT]], 'Trials And Locations'!$E$1:$F$100000, 2, FALSE)</f>
        <v>27</v>
      </c>
      <c r="K222" s="7"/>
    </row>
    <row r="223" spans="1:11" x14ac:dyDescent="0.3">
      <c r="A223" s="15" t="s">
        <v>124</v>
      </c>
      <c r="B223" s="7" t="s">
        <v>85</v>
      </c>
      <c r="C223" s="8" t="str">
        <f>VLOOKUP(B223,'Trials And Locations'!D:E,2,FALSE)</f>
        <v>K.Tan.S</v>
      </c>
      <c r="D223" s="7" t="s">
        <v>11</v>
      </c>
      <c r="E223" s="7" t="str">
        <f>VLOOKUP(D223,'Trials And Locations'!A:B,2,FALSE)</f>
        <v>AB</v>
      </c>
      <c r="F223" s="7">
        <v>12</v>
      </c>
      <c r="G223" s="7">
        <v>4</v>
      </c>
      <c r="H223" s="7">
        <f>Table4[[#This Row],[Reps]]*Table4[[#This Row],[Trt]]</f>
        <v>48</v>
      </c>
      <c r="I223" s="10" t="s">
        <v>218</v>
      </c>
      <c r="J223" s="21">
        <f>VLOOKUP(Table4[[#This Row],[TRIAL_SHORT]], 'Trials And Locations'!$E$1:$F$100000, 2, FALSE)</f>
        <v>31</v>
      </c>
      <c r="K223" s="7"/>
    </row>
    <row r="224" spans="1:11" x14ac:dyDescent="0.3">
      <c r="A224" s="15" t="s">
        <v>124</v>
      </c>
      <c r="B224" s="7" t="s">
        <v>31</v>
      </c>
      <c r="C224" s="8" t="str">
        <f>VLOOKUP(B224,'Trials And Locations'!D:E,2,FALSE)</f>
        <v>Clx2</v>
      </c>
      <c r="D224" s="7" t="s">
        <v>11</v>
      </c>
      <c r="E224" s="7" t="str">
        <f>VLOOKUP(D224,'Trials And Locations'!A:B,2,FALSE)</f>
        <v>AB</v>
      </c>
      <c r="F224" s="7">
        <v>4</v>
      </c>
      <c r="G224" s="7">
        <v>3</v>
      </c>
      <c r="H224" s="7">
        <f>Table4[[#This Row],[Reps]]*Table4[[#This Row],[Trt]]</f>
        <v>12</v>
      </c>
      <c r="I224" s="10" t="s">
        <v>218</v>
      </c>
      <c r="J224" s="21">
        <f>VLOOKUP(Table4[[#This Row],[TRIAL_SHORT]], 'Trials And Locations'!$E$1:$F$100000, 2, FALSE)</f>
        <v>1</v>
      </c>
      <c r="K224" s="7"/>
    </row>
    <row r="225" spans="1:11" x14ac:dyDescent="0.3">
      <c r="A225" s="15" t="s">
        <v>124</v>
      </c>
      <c r="B225" s="7" t="s">
        <v>40</v>
      </c>
      <c r="C225" s="8" t="str">
        <f>VLOOKUP(B225,'Trials And Locations'!D:E,2,FALSE)</f>
        <v>Cl24</v>
      </c>
      <c r="D225" s="7" t="s">
        <v>11</v>
      </c>
      <c r="E225" s="7" t="str">
        <f>VLOOKUP(D225,'Trials And Locations'!A:B,2,FALSE)</f>
        <v>AB</v>
      </c>
      <c r="F225" s="7">
        <v>48</v>
      </c>
      <c r="G225" s="7">
        <v>3</v>
      </c>
      <c r="H225" s="7">
        <f>Table4[[#This Row],[Reps]]*Table4[[#This Row],[Trt]]</f>
        <v>144</v>
      </c>
      <c r="I225" s="10" t="s">
        <v>218</v>
      </c>
      <c r="J225" s="21">
        <f>VLOOKUP(Table4[[#This Row],[TRIAL_SHORT]], 'Trials And Locations'!$E$1:$F$100000, 2, FALSE)</f>
        <v>2</v>
      </c>
      <c r="K225" s="7"/>
    </row>
    <row r="226" spans="1:11" x14ac:dyDescent="0.3">
      <c r="A226" s="15" t="s">
        <v>124</v>
      </c>
      <c r="B226" s="7" t="s">
        <v>125</v>
      </c>
      <c r="C226" s="8" t="str">
        <f>VLOOKUP(B226,'Trials And Locations'!D:E,2,FALSE)</f>
        <v>N4R</v>
      </c>
      <c r="D226" s="7" t="s">
        <v>11</v>
      </c>
      <c r="E226" s="7" t="str">
        <f>VLOOKUP(D226,'Trials And Locations'!A:B,2,FALSE)</f>
        <v>AB</v>
      </c>
      <c r="F226" s="7">
        <v>12</v>
      </c>
      <c r="G226" s="7">
        <v>4</v>
      </c>
      <c r="H226" s="7">
        <f>Table4[[#This Row],[Reps]]*Table4[[#This Row],[Trt]]</f>
        <v>48</v>
      </c>
      <c r="I226" s="10" t="s">
        <v>218</v>
      </c>
      <c r="J226" s="21">
        <f>VLOOKUP(Table4[[#This Row],[TRIAL_SHORT]], 'Trials And Locations'!$E$1:$F$100000, 2, FALSE)</f>
        <v>36</v>
      </c>
      <c r="K226" s="7"/>
    </row>
    <row r="227" spans="1:11" x14ac:dyDescent="0.3">
      <c r="A227" s="15" t="s">
        <v>124</v>
      </c>
      <c r="B227" s="7" t="s">
        <v>19</v>
      </c>
      <c r="C227" s="8" t="str">
        <f>VLOOKUP(B227,'Trials And Locations'!D:E,2,FALSE)</f>
        <v>NxF</v>
      </c>
      <c r="D227" s="7" t="s">
        <v>11</v>
      </c>
      <c r="E227" s="7" t="str">
        <f>VLOOKUP(D227,'Trials And Locations'!A:B,2,FALSE)</f>
        <v>AB</v>
      </c>
      <c r="F227" s="7">
        <v>20</v>
      </c>
      <c r="G227" s="7">
        <v>3</v>
      </c>
      <c r="H227" s="7">
        <f>Table4[[#This Row],[Reps]]*Table4[[#This Row],[Trt]]</f>
        <v>60</v>
      </c>
      <c r="I227" s="10" t="s">
        <v>218</v>
      </c>
      <c r="J227" s="21">
        <f>VLOOKUP(Table4[[#This Row],[TRIAL_SHORT]], 'Trials And Locations'!$E$1:$F$100000, 2, FALSE)</f>
        <v>4</v>
      </c>
      <c r="K227" s="7"/>
    </row>
    <row r="228" spans="1:11" x14ac:dyDescent="0.3">
      <c r="A228" s="15" t="s">
        <v>124</v>
      </c>
      <c r="B228" s="7" t="s">
        <v>126</v>
      </c>
      <c r="C228" s="8" t="str">
        <f>VLOOKUP(B228,'Trials And Locations'!D:E,2,FALSE)</f>
        <v>NxV</v>
      </c>
      <c r="D228" s="7" t="s">
        <v>11</v>
      </c>
      <c r="E228" s="7" t="str">
        <f>VLOOKUP(D228,'Trials And Locations'!A:B,2,FALSE)</f>
        <v>AB</v>
      </c>
      <c r="F228" s="7">
        <v>56</v>
      </c>
      <c r="G228" s="7">
        <v>3</v>
      </c>
      <c r="H228" s="7">
        <f>Table4[[#This Row],[Reps]]*Table4[[#This Row],[Trt]]</f>
        <v>168</v>
      </c>
      <c r="I228" s="10" t="s">
        <v>218</v>
      </c>
      <c r="J228" s="21">
        <f>VLOOKUP(Table4[[#This Row],[TRIAL_SHORT]], 'Trials And Locations'!$E$1:$F$100000, 2, FALSE)</f>
        <v>37</v>
      </c>
      <c r="K228" s="7"/>
    </row>
    <row r="229" spans="1:11" x14ac:dyDescent="0.3">
      <c r="A229" s="15" t="s">
        <v>124</v>
      </c>
      <c r="B229" s="7" t="s">
        <v>127</v>
      </c>
      <c r="C229" s="8" t="str">
        <f>VLOOKUP(B229,'Trials And Locations'!D:E,2,FALSE)</f>
        <v>PBIO</v>
      </c>
      <c r="D229" s="7" t="s">
        <v>11</v>
      </c>
      <c r="E229" s="7" t="str">
        <f>VLOOKUP(D229,'Trials And Locations'!A:B,2,FALSE)</f>
        <v>AB</v>
      </c>
      <c r="F229" s="7">
        <v>6</v>
      </c>
      <c r="G229" s="7">
        <v>4</v>
      </c>
      <c r="H229" s="7">
        <f>Table4[[#This Row],[Reps]]*Table4[[#This Row],[Trt]]</f>
        <v>24</v>
      </c>
      <c r="I229" s="10" t="s">
        <v>218</v>
      </c>
      <c r="J229" s="21">
        <f>VLOOKUP(Table4[[#This Row],[TRIAL_SHORT]], 'Trials And Locations'!$E$1:$F$100000, 2, FALSE)</f>
        <v>38</v>
      </c>
      <c r="K229" s="7"/>
    </row>
    <row r="230" spans="1:11" x14ac:dyDescent="0.3">
      <c r="A230" s="15" t="s">
        <v>124</v>
      </c>
      <c r="B230" s="7" t="s">
        <v>25</v>
      </c>
      <c r="C230" s="8" t="str">
        <f>VLOOKUP(B230,'Trials And Locations'!D:E,2,FALSE)</f>
        <v>SP</v>
      </c>
      <c r="D230" s="7" t="s">
        <v>11</v>
      </c>
      <c r="E230" s="7" t="str">
        <f>VLOOKUP(D230,'Trials And Locations'!A:B,2,FALSE)</f>
        <v>AB</v>
      </c>
      <c r="F230" s="7">
        <v>3</v>
      </c>
      <c r="G230" s="7">
        <v>3</v>
      </c>
      <c r="H230" s="7">
        <f>Table4[[#This Row],[Reps]]*Table4[[#This Row],[Trt]]</f>
        <v>9</v>
      </c>
      <c r="I230" s="10" t="s">
        <v>218</v>
      </c>
      <c r="J230" s="21">
        <f>VLOOKUP(Table4[[#This Row],[TRIAL_SHORT]], 'Trials And Locations'!$E$1:$F$100000, 2, FALSE)</f>
        <v>5</v>
      </c>
      <c r="K230" s="7"/>
    </row>
    <row r="231" spans="1:11" x14ac:dyDescent="0.3">
      <c r="A231" s="15" t="s">
        <v>124</v>
      </c>
      <c r="B231" s="7" t="s">
        <v>91</v>
      </c>
      <c r="C231" s="8" t="str">
        <f>VLOOKUP(B231,'Trials And Locations'!D:E,2,FALSE)</f>
        <v>K.Scab</v>
      </c>
      <c r="D231" s="7" t="s">
        <v>28</v>
      </c>
      <c r="E231" s="7" t="str">
        <f>VLOOKUP(D231,'Trials And Locations'!A:B,2,FALSE)</f>
        <v>BE.O</v>
      </c>
      <c r="F231" s="7">
        <v>18</v>
      </c>
      <c r="G231" s="7">
        <v>3</v>
      </c>
      <c r="H231" s="7">
        <f>Table4[[#This Row],[Reps]]*Table4[[#This Row],[Trt]]</f>
        <v>54</v>
      </c>
      <c r="I231" s="10" t="s">
        <v>218</v>
      </c>
      <c r="J231" s="21">
        <f>VLOOKUP(Table4[[#This Row],[TRIAL_SHORT]], 'Trials And Locations'!$E$1:$F$100000, 2, FALSE)</f>
        <v>30</v>
      </c>
      <c r="K231" s="7"/>
    </row>
    <row r="232" spans="1:11" x14ac:dyDescent="0.3">
      <c r="A232" s="15" t="s">
        <v>124</v>
      </c>
      <c r="B232" s="7" t="s">
        <v>115</v>
      </c>
      <c r="C232" s="8" t="str">
        <f>VLOOKUP(B232,'Trials And Locations'!D:E,2,FALSE)</f>
        <v>HPD</v>
      </c>
      <c r="D232" s="7" t="s">
        <v>28</v>
      </c>
      <c r="E232" s="7" t="str">
        <f>VLOOKUP(D232,'Trials And Locations'!A:B,2,FALSE)</f>
        <v>BE.O</v>
      </c>
      <c r="F232" s="7">
        <v>15</v>
      </c>
      <c r="G232" s="7">
        <v>4</v>
      </c>
      <c r="H232" s="7">
        <f>Table4[[#This Row],[Reps]]*Table4[[#This Row],[Trt]]</f>
        <v>60</v>
      </c>
      <c r="I232" s="10" t="s">
        <v>218</v>
      </c>
      <c r="J232" s="21">
        <f>VLOOKUP(Table4[[#This Row],[TRIAL_SHORT]], 'Trials And Locations'!$E$1:$F$100000, 2, FALSE)</f>
        <v>33</v>
      </c>
      <c r="K232" s="7"/>
    </row>
    <row r="233" spans="1:11" x14ac:dyDescent="0.3">
      <c r="A233" s="15" t="s">
        <v>124</v>
      </c>
      <c r="B233" s="7" t="s">
        <v>84</v>
      </c>
      <c r="C233" s="8" t="str">
        <f>VLOOKUP(B233,'Trials And Locations'!D:E,2,FALSE)</f>
        <v>K.PM</v>
      </c>
      <c r="D233" s="7" t="s">
        <v>32</v>
      </c>
      <c r="E233" s="7" t="str">
        <f>VLOOKUP(D233,'Trials And Locations'!A:B,2,FALSE)</f>
        <v>BE.S</v>
      </c>
      <c r="F233" s="7">
        <v>6</v>
      </c>
      <c r="G233" s="7">
        <v>4</v>
      </c>
      <c r="H233" s="7">
        <f>Table4[[#This Row],[Reps]]*Table4[[#This Row],[Trt]]</f>
        <v>24</v>
      </c>
      <c r="I233" s="10" t="s">
        <v>218</v>
      </c>
      <c r="J233" s="21">
        <f>VLOOKUP(Table4[[#This Row],[TRIAL_SHORT]], 'Trials And Locations'!$E$1:$F$100000, 2, FALSE)</f>
        <v>27</v>
      </c>
      <c r="K233" s="7"/>
    </row>
    <row r="234" spans="1:11" x14ac:dyDescent="0.3">
      <c r="A234" s="15" t="s">
        <v>124</v>
      </c>
      <c r="B234" s="7" t="s">
        <v>125</v>
      </c>
      <c r="C234" s="8" t="str">
        <f>VLOOKUP(B234,'Trials And Locations'!D:E,2,FALSE)</f>
        <v>N4R</v>
      </c>
      <c r="D234" s="7" t="s">
        <v>32</v>
      </c>
      <c r="E234" s="7" t="str">
        <f>VLOOKUP(D234,'Trials And Locations'!A:B,2,FALSE)</f>
        <v>BE.S</v>
      </c>
      <c r="F234" s="7">
        <v>12</v>
      </c>
      <c r="G234" s="7">
        <v>3</v>
      </c>
      <c r="H234" s="7">
        <f>Table4[[#This Row],[Reps]]*Table4[[#This Row],[Trt]]</f>
        <v>36</v>
      </c>
      <c r="I234" s="10" t="s">
        <v>218</v>
      </c>
      <c r="J234" s="21">
        <f>VLOOKUP(Table4[[#This Row],[TRIAL_SHORT]], 'Trials And Locations'!$E$1:$F$100000, 2, FALSE)</f>
        <v>36</v>
      </c>
      <c r="K234" s="7" t="s">
        <v>227</v>
      </c>
    </row>
    <row r="235" spans="1:11" x14ac:dyDescent="0.3">
      <c r="A235" s="15" t="s">
        <v>124</v>
      </c>
      <c r="B235" s="7" t="s">
        <v>126</v>
      </c>
      <c r="C235" s="8" t="str">
        <f>VLOOKUP(B235,'Trials And Locations'!D:E,2,FALSE)</f>
        <v>NxV</v>
      </c>
      <c r="D235" s="7" t="s">
        <v>32</v>
      </c>
      <c r="E235" s="7" t="str">
        <f>VLOOKUP(D235,'Trials And Locations'!A:B,2,FALSE)</f>
        <v>BE.S</v>
      </c>
      <c r="F235" s="7">
        <v>56</v>
      </c>
      <c r="G235" s="7">
        <v>3</v>
      </c>
      <c r="H235" s="7">
        <f>Table4[[#This Row],[Reps]]*Table4[[#This Row],[Trt]]</f>
        <v>168</v>
      </c>
      <c r="I235" s="10" t="s">
        <v>218</v>
      </c>
      <c r="J235" s="21">
        <f>VLOOKUP(Table4[[#This Row],[TRIAL_SHORT]], 'Trials And Locations'!$E$1:$F$100000, 2, FALSE)</f>
        <v>37</v>
      </c>
      <c r="K235" s="7" t="s">
        <v>234</v>
      </c>
    </row>
    <row r="236" spans="1:11" x14ac:dyDescent="0.3">
      <c r="A236" s="15" t="s">
        <v>124</v>
      </c>
      <c r="B236" s="7" t="s">
        <v>13</v>
      </c>
      <c r="C236" s="8" t="str">
        <f>VLOOKUP(B236,'Trials And Locations'!D:E,2,FALSE)</f>
        <v>IND</v>
      </c>
      <c r="D236" s="7" t="s">
        <v>32</v>
      </c>
      <c r="E236" s="7" t="str">
        <f>VLOOKUP(D236,'Trials And Locations'!A:B,2,FALSE)</f>
        <v>BE.S</v>
      </c>
      <c r="F236" s="7">
        <v>3</v>
      </c>
      <c r="G236" s="7">
        <v>4</v>
      </c>
      <c r="H236" s="7">
        <f>Table4[[#This Row],[Reps]]*Table4[[#This Row],[Trt]]</f>
        <v>12</v>
      </c>
      <c r="I236" s="10" t="s">
        <v>218</v>
      </c>
      <c r="J236" s="21">
        <f>VLOOKUP(Table4[[#This Row],[TRIAL_SHORT]], 'Trials And Locations'!$E$1:$F$100000, 2, FALSE)</f>
        <v>3</v>
      </c>
      <c r="K236" s="7"/>
    </row>
    <row r="237" spans="1:11" x14ac:dyDescent="0.3">
      <c r="A237" s="15" t="s">
        <v>124</v>
      </c>
      <c r="B237" s="7" t="s">
        <v>31</v>
      </c>
      <c r="C237" s="8" t="str">
        <f>VLOOKUP(B237,'Trials And Locations'!D:E,2,FALSE)</f>
        <v>Clx2</v>
      </c>
      <c r="D237" s="7" t="s">
        <v>41</v>
      </c>
      <c r="E237" s="7" t="str">
        <f>VLOOKUP(D237,'Trials And Locations'!A:B,2,FALSE)</f>
        <v>HAYS</v>
      </c>
      <c r="F237" s="7">
        <v>4</v>
      </c>
      <c r="G237" s="7">
        <v>4</v>
      </c>
      <c r="H237" s="7">
        <f>Table4[[#This Row],[Reps]]*Table4[[#This Row],[Trt]]</f>
        <v>16</v>
      </c>
      <c r="I237" s="10" t="s">
        <v>218</v>
      </c>
      <c r="J237" s="21">
        <f>VLOOKUP(Table4[[#This Row],[TRIAL_SHORT]], 'Trials And Locations'!$E$1:$F$100000, 2, FALSE)</f>
        <v>1</v>
      </c>
      <c r="K237" s="7"/>
    </row>
    <row r="238" spans="1:11" x14ac:dyDescent="0.3">
      <c r="A238" s="15" t="s">
        <v>124</v>
      </c>
      <c r="B238" s="7" t="s">
        <v>95</v>
      </c>
      <c r="C238" s="8" t="str">
        <f>VLOOKUP(B238,'Trials And Locations'!D:E,2,FALSE)</f>
        <v>FMC</v>
      </c>
      <c r="D238" s="7" t="s">
        <v>41</v>
      </c>
      <c r="E238" s="7" t="str">
        <f>VLOOKUP(D238,'Trials And Locations'!A:B,2,FALSE)</f>
        <v>HAYS</v>
      </c>
      <c r="F238" s="7">
        <v>8</v>
      </c>
      <c r="G238" s="7">
        <v>4</v>
      </c>
      <c r="H238" s="7">
        <f>Table4[[#This Row],[Reps]]*Table4[[#This Row],[Trt]]</f>
        <v>32</v>
      </c>
      <c r="I238" s="10" t="s">
        <v>218</v>
      </c>
      <c r="J238" s="21">
        <f>VLOOKUP(Table4[[#This Row],[TRIAL_SHORT]], 'Trials And Locations'!$E$1:$F$100000, 2, FALSE)</f>
        <v>18</v>
      </c>
      <c r="K238" s="7"/>
    </row>
    <row r="239" spans="1:11" x14ac:dyDescent="0.3">
      <c r="A239" s="15" t="s">
        <v>124</v>
      </c>
      <c r="B239" s="7" t="s">
        <v>96</v>
      </c>
      <c r="C239" s="8" t="str">
        <f>VLOOKUP(B239,'Trials And Locations'!D:E,2,FALSE)</f>
        <v>GCIWM</v>
      </c>
      <c r="D239" s="7" t="s">
        <v>41</v>
      </c>
      <c r="E239" s="7" t="str">
        <f>VLOOKUP(D239,'Trials And Locations'!A:B,2,FALSE)</f>
        <v>HAYS</v>
      </c>
      <c r="F239" s="7">
        <v>20</v>
      </c>
      <c r="G239" s="7">
        <v>4</v>
      </c>
      <c r="H239" s="7">
        <f>Table4[[#This Row],[Reps]]*Table4[[#This Row],[Trt]]</f>
        <v>80</v>
      </c>
      <c r="I239" s="10" t="s">
        <v>218</v>
      </c>
      <c r="J239" s="21">
        <f>VLOOKUP(Table4[[#This Row],[TRIAL_SHORT]], 'Trials And Locations'!$E$1:$F$100000, 2, FALSE)</f>
        <v>26</v>
      </c>
      <c r="K239" s="7"/>
    </row>
    <row r="240" spans="1:11" x14ac:dyDescent="0.3">
      <c r="A240" s="15" t="s">
        <v>124</v>
      </c>
      <c r="B240" s="7" t="s">
        <v>125</v>
      </c>
      <c r="C240" s="8" t="str">
        <f>VLOOKUP(B240,'Trials And Locations'!D:E,2,FALSE)</f>
        <v>N4R</v>
      </c>
      <c r="D240" s="7" t="s">
        <v>41</v>
      </c>
      <c r="E240" s="7" t="str">
        <f>VLOOKUP(D240,'Trials And Locations'!A:B,2,FALSE)</f>
        <v>HAYS</v>
      </c>
      <c r="F240" s="7">
        <v>12</v>
      </c>
      <c r="G240" s="7">
        <v>4</v>
      </c>
      <c r="H240" s="7">
        <f>Table4[[#This Row],[Reps]]*Table4[[#This Row],[Trt]]</f>
        <v>48</v>
      </c>
      <c r="I240" s="10" t="s">
        <v>218</v>
      </c>
      <c r="J240" s="21">
        <f>VLOOKUP(Table4[[#This Row],[TRIAL_SHORT]], 'Trials And Locations'!$E$1:$F$100000, 2, FALSE)</f>
        <v>36</v>
      </c>
      <c r="K240" s="7"/>
    </row>
    <row r="241" spans="1:11" x14ac:dyDescent="0.3">
      <c r="A241" s="15" t="s">
        <v>124</v>
      </c>
      <c r="B241" s="7" t="s">
        <v>19</v>
      </c>
      <c r="C241" s="8" t="str">
        <f>VLOOKUP(B241,'Trials And Locations'!D:E,2,FALSE)</f>
        <v>NxF</v>
      </c>
      <c r="D241" s="7" t="s">
        <v>41</v>
      </c>
      <c r="E241" s="7" t="str">
        <f>VLOOKUP(D241,'Trials And Locations'!A:B,2,FALSE)</f>
        <v>HAYS</v>
      </c>
      <c r="F241" s="7">
        <v>20</v>
      </c>
      <c r="G241" s="7">
        <v>4</v>
      </c>
      <c r="H241" s="7">
        <f>Table4[[#This Row],[Reps]]*Table4[[#This Row],[Trt]]</f>
        <v>80</v>
      </c>
      <c r="I241" s="10" t="s">
        <v>218</v>
      </c>
      <c r="J241" s="21">
        <f>VLOOKUP(Table4[[#This Row],[TRIAL_SHORT]], 'Trials And Locations'!$E$1:$F$100000, 2, FALSE)</f>
        <v>4</v>
      </c>
      <c r="K241" s="7"/>
    </row>
    <row r="242" spans="1:11" x14ac:dyDescent="0.3">
      <c r="A242" s="15" t="s">
        <v>124</v>
      </c>
      <c r="B242" s="7" t="s">
        <v>126</v>
      </c>
      <c r="C242" s="8" t="str">
        <f>VLOOKUP(B242,'Trials And Locations'!D:E,2,FALSE)</f>
        <v>NxV</v>
      </c>
      <c r="D242" s="7" t="s">
        <v>41</v>
      </c>
      <c r="E242" s="7" t="str">
        <f>VLOOKUP(D242,'Trials And Locations'!A:B,2,FALSE)</f>
        <v>HAYS</v>
      </c>
      <c r="F242" s="7">
        <v>56</v>
      </c>
      <c r="G242" s="7">
        <v>4</v>
      </c>
      <c r="H242" s="7">
        <f>Table4[[#This Row],[Reps]]*Table4[[#This Row],[Trt]]</f>
        <v>224</v>
      </c>
      <c r="I242" s="10" t="s">
        <v>218</v>
      </c>
      <c r="J242" s="21">
        <f>VLOOKUP(Table4[[#This Row],[TRIAL_SHORT]], 'Trials And Locations'!$E$1:$F$100000, 2, FALSE)</f>
        <v>37</v>
      </c>
      <c r="K242" s="7"/>
    </row>
    <row r="243" spans="1:11" x14ac:dyDescent="0.3">
      <c r="A243" s="15" t="s">
        <v>124</v>
      </c>
      <c r="B243" s="7" t="s">
        <v>127</v>
      </c>
      <c r="C243" s="8" t="str">
        <f>VLOOKUP(B243,'Trials And Locations'!D:E,2,FALSE)</f>
        <v>PBIO</v>
      </c>
      <c r="D243" s="7" t="s">
        <v>41</v>
      </c>
      <c r="E243" s="7" t="str">
        <f>VLOOKUP(D243,'Trials And Locations'!A:B,2,FALSE)</f>
        <v>HAYS</v>
      </c>
      <c r="F243" s="7">
        <v>6</v>
      </c>
      <c r="G243" s="7">
        <v>8</v>
      </c>
      <c r="H243" s="7">
        <f>Table4[[#This Row],[Reps]]*Table4[[#This Row],[Trt]]</f>
        <v>48</v>
      </c>
      <c r="I243" s="10" t="s">
        <v>218</v>
      </c>
      <c r="J243" s="21">
        <f>VLOOKUP(Table4[[#This Row],[TRIAL_SHORT]], 'Trials And Locations'!$E$1:$F$100000, 2, FALSE)</f>
        <v>38</v>
      </c>
      <c r="K243" s="7"/>
    </row>
    <row r="244" spans="1:11" x14ac:dyDescent="0.3">
      <c r="A244" s="15" t="s">
        <v>124</v>
      </c>
      <c r="B244" s="7" t="s">
        <v>25</v>
      </c>
      <c r="C244" s="8" t="str">
        <f>VLOOKUP(B244,'Trials And Locations'!D:E,2,FALSE)</f>
        <v>SP</v>
      </c>
      <c r="D244" s="7" t="s">
        <v>41</v>
      </c>
      <c r="E244" s="7" t="str">
        <f>VLOOKUP(D244,'Trials And Locations'!A:B,2,FALSE)</f>
        <v>HAYS</v>
      </c>
      <c r="F244" s="7">
        <v>3</v>
      </c>
      <c r="G244" s="7">
        <v>4</v>
      </c>
      <c r="H244" s="7">
        <f>Table4[[#This Row],[Reps]]*Table4[[#This Row],[Trt]]</f>
        <v>12</v>
      </c>
      <c r="I244" s="10" t="s">
        <v>218</v>
      </c>
      <c r="J244" s="21">
        <f>VLOOKUP(Table4[[#This Row],[TRIAL_SHORT]], 'Trials And Locations'!$E$1:$F$100000, 2, FALSE)</f>
        <v>5</v>
      </c>
      <c r="K244" s="7"/>
    </row>
    <row r="245" spans="1:11" x14ac:dyDescent="0.3">
      <c r="A245" s="15" t="s">
        <v>124</v>
      </c>
      <c r="B245" s="7" t="s">
        <v>31</v>
      </c>
      <c r="C245" s="8" t="str">
        <f>VLOOKUP(B245,'Trials And Locations'!D:E,2,FALSE)</f>
        <v>Clx2</v>
      </c>
      <c r="D245" s="7" t="s">
        <v>99</v>
      </c>
      <c r="E245" s="7" t="str">
        <f>VLOOKUP(D245,'Trials And Locations'!A:B,2,FALSE)</f>
        <v>HOI</v>
      </c>
      <c r="F245" s="7">
        <v>4</v>
      </c>
      <c r="G245" s="7">
        <v>4</v>
      </c>
      <c r="H245" s="7">
        <f>Table4[[#This Row],[Reps]]*Table4[[#This Row],[Trt]]</f>
        <v>16</v>
      </c>
      <c r="I245" s="10" t="s">
        <v>218</v>
      </c>
      <c r="J245" s="21">
        <f>VLOOKUP(Table4[[#This Row],[TRIAL_SHORT]], 'Trials And Locations'!$E$1:$F$100000, 2, FALSE)</f>
        <v>1</v>
      </c>
      <c r="K245" s="7"/>
    </row>
    <row r="246" spans="1:11" x14ac:dyDescent="0.3">
      <c r="A246" s="15" t="s">
        <v>124</v>
      </c>
      <c r="B246" s="7" t="s">
        <v>128</v>
      </c>
      <c r="C246" s="8" t="str">
        <f>VLOOKUP(B246,'Trials And Locations'!D:E,2,FALSE)</f>
        <v>DEMO</v>
      </c>
      <c r="D246" s="7" t="s">
        <v>99</v>
      </c>
      <c r="E246" s="7" t="str">
        <f>VLOOKUP(D246,'Trials And Locations'!A:B,2,FALSE)</f>
        <v>HOI</v>
      </c>
      <c r="F246" s="7">
        <v>28</v>
      </c>
      <c r="G246" s="7">
        <v>1</v>
      </c>
      <c r="H246" s="7">
        <f>Table4[[#This Row],[Reps]]*Table4[[#This Row],[Trt]]</f>
        <v>28</v>
      </c>
      <c r="I246" s="10" t="s">
        <v>218</v>
      </c>
      <c r="J246" s="21">
        <f>VLOOKUP(Table4[[#This Row],[TRIAL_SHORT]], 'Trials And Locations'!$E$1:$F$100000, 2, FALSE)</f>
        <v>39</v>
      </c>
      <c r="K246" s="7"/>
    </row>
    <row r="247" spans="1:11" x14ac:dyDescent="0.3">
      <c r="A247" s="15" t="s">
        <v>124</v>
      </c>
      <c r="B247" s="7" t="s">
        <v>95</v>
      </c>
      <c r="C247" s="8" t="str">
        <f>VLOOKUP(B247,'Trials And Locations'!D:E,2,FALSE)</f>
        <v>FMC</v>
      </c>
      <c r="D247" s="7" t="s">
        <v>99</v>
      </c>
      <c r="E247" s="7" t="str">
        <f>VLOOKUP(D247,'Trials And Locations'!A:B,2,FALSE)</f>
        <v>HOI</v>
      </c>
      <c r="F247" s="7">
        <v>8</v>
      </c>
      <c r="G247" s="7">
        <v>4</v>
      </c>
      <c r="H247" s="7">
        <f>Table4[[#This Row],[Reps]]*Table4[[#This Row],[Trt]]</f>
        <v>32</v>
      </c>
      <c r="I247" s="10" t="s">
        <v>218</v>
      </c>
      <c r="J247" s="21">
        <f>VLOOKUP(Table4[[#This Row],[TRIAL_SHORT]], 'Trials And Locations'!$E$1:$F$100000, 2, FALSE)</f>
        <v>18</v>
      </c>
      <c r="K247" s="7"/>
    </row>
    <row r="248" spans="1:11" x14ac:dyDescent="0.3">
      <c r="A248" s="15" t="s">
        <v>124</v>
      </c>
      <c r="B248" s="7" t="s">
        <v>96</v>
      </c>
      <c r="C248" s="8" t="str">
        <f>VLOOKUP(B248,'Trials And Locations'!D:E,2,FALSE)</f>
        <v>GCIWM</v>
      </c>
      <c r="D248" s="7" t="s">
        <v>99</v>
      </c>
      <c r="E248" s="7" t="str">
        <f>VLOOKUP(D248,'Trials And Locations'!A:B,2,FALSE)</f>
        <v>HOI</v>
      </c>
      <c r="F248" s="7">
        <v>20</v>
      </c>
      <c r="G248" s="7">
        <v>4</v>
      </c>
      <c r="H248" s="7">
        <f>Table4[[#This Row],[Reps]]*Table4[[#This Row],[Trt]]</f>
        <v>80</v>
      </c>
      <c r="I248" s="10" t="s">
        <v>218</v>
      </c>
      <c r="J248" s="21">
        <f>VLOOKUP(Table4[[#This Row],[TRIAL_SHORT]], 'Trials And Locations'!$E$1:$F$100000, 2, FALSE)</f>
        <v>26</v>
      </c>
      <c r="K248" s="7"/>
    </row>
    <row r="249" spans="1:11" x14ac:dyDescent="0.3">
      <c r="A249" s="15" t="s">
        <v>124</v>
      </c>
      <c r="B249" s="7" t="s">
        <v>125</v>
      </c>
      <c r="C249" s="8" t="str">
        <f>VLOOKUP(B249,'Trials And Locations'!D:E,2,FALSE)</f>
        <v>N4R</v>
      </c>
      <c r="D249" s="7" t="s">
        <v>99</v>
      </c>
      <c r="E249" s="7" t="str">
        <f>VLOOKUP(D249,'Trials And Locations'!A:B,2,FALSE)</f>
        <v>HOI</v>
      </c>
      <c r="F249" s="7">
        <v>12</v>
      </c>
      <c r="G249" s="7">
        <v>4</v>
      </c>
      <c r="H249" s="7">
        <f>Table4[[#This Row],[Reps]]*Table4[[#This Row],[Trt]]</f>
        <v>48</v>
      </c>
      <c r="I249" s="10" t="s">
        <v>218</v>
      </c>
      <c r="J249" s="21">
        <f>VLOOKUP(Table4[[#This Row],[TRIAL_SHORT]], 'Trials And Locations'!$E$1:$F$100000, 2, FALSE)</f>
        <v>36</v>
      </c>
      <c r="K249" s="7"/>
    </row>
    <row r="250" spans="1:11" x14ac:dyDescent="0.3">
      <c r="A250" s="15" t="s">
        <v>124</v>
      </c>
      <c r="B250" s="7" t="s">
        <v>19</v>
      </c>
      <c r="C250" s="8" t="str">
        <f>VLOOKUP(B250,'Trials And Locations'!D:E,2,FALSE)</f>
        <v>NxF</v>
      </c>
      <c r="D250" s="7" t="s">
        <v>99</v>
      </c>
      <c r="E250" s="7" t="str">
        <f>VLOOKUP(D250,'Trials And Locations'!A:B,2,FALSE)</f>
        <v>HOI</v>
      </c>
      <c r="F250" s="7">
        <v>20</v>
      </c>
      <c r="G250" s="7">
        <v>4</v>
      </c>
      <c r="H250" s="7">
        <f>Table4[[#This Row],[Reps]]*Table4[[#This Row],[Trt]]</f>
        <v>80</v>
      </c>
      <c r="I250" s="10" t="s">
        <v>218</v>
      </c>
      <c r="J250" s="21">
        <f>VLOOKUP(Table4[[#This Row],[TRIAL_SHORT]], 'Trials And Locations'!$E$1:$F$100000, 2, FALSE)</f>
        <v>4</v>
      </c>
      <c r="K250" s="7"/>
    </row>
    <row r="251" spans="1:11" x14ac:dyDescent="0.3">
      <c r="A251" s="15" t="s">
        <v>124</v>
      </c>
      <c r="B251" s="7" t="s">
        <v>126</v>
      </c>
      <c r="C251" s="8" t="str">
        <f>VLOOKUP(B251,'Trials And Locations'!D:E,2,FALSE)</f>
        <v>NxV</v>
      </c>
      <c r="D251" s="7" t="s">
        <v>99</v>
      </c>
      <c r="E251" s="7" t="str">
        <f>VLOOKUP(D251,'Trials And Locations'!A:B,2,FALSE)</f>
        <v>HOI</v>
      </c>
      <c r="F251" s="7">
        <v>56</v>
      </c>
      <c r="G251" s="7">
        <v>4</v>
      </c>
      <c r="H251" s="7">
        <f>Table4[[#This Row],[Reps]]*Table4[[#This Row],[Trt]]</f>
        <v>224</v>
      </c>
      <c r="I251" s="10" t="s">
        <v>218</v>
      </c>
      <c r="J251" s="21">
        <f>VLOOKUP(Table4[[#This Row],[TRIAL_SHORT]], 'Trials And Locations'!$E$1:$F$100000, 2, FALSE)</f>
        <v>37</v>
      </c>
      <c r="K251" s="7"/>
    </row>
    <row r="252" spans="1:11" x14ac:dyDescent="0.3">
      <c r="A252" s="15" t="s">
        <v>124</v>
      </c>
      <c r="B252" s="7" t="s">
        <v>25</v>
      </c>
      <c r="C252" s="8" t="str">
        <f>VLOOKUP(B252,'Trials And Locations'!D:E,2,FALSE)</f>
        <v>SP</v>
      </c>
      <c r="D252" s="7" t="s">
        <v>99</v>
      </c>
      <c r="E252" s="7" t="str">
        <f>VLOOKUP(D252,'Trials And Locations'!A:B,2,FALSE)</f>
        <v>HOI</v>
      </c>
      <c r="F252" s="7">
        <v>3</v>
      </c>
      <c r="G252" s="7">
        <v>4</v>
      </c>
      <c r="H252" s="7">
        <f>Table4[[#This Row],[Reps]]*Table4[[#This Row],[Trt]]</f>
        <v>12</v>
      </c>
      <c r="I252" s="10" t="s">
        <v>218</v>
      </c>
      <c r="J252" s="21">
        <f>VLOOKUP(Table4[[#This Row],[TRIAL_SHORT]], 'Trials And Locations'!$E$1:$F$100000, 2, FALSE)</f>
        <v>5</v>
      </c>
      <c r="K252" s="7"/>
    </row>
    <row r="253" spans="1:11" x14ac:dyDescent="0.3">
      <c r="A253" s="15" t="s">
        <v>124</v>
      </c>
      <c r="B253" s="7" t="s">
        <v>31</v>
      </c>
      <c r="C253" s="8" t="str">
        <f>VLOOKUP(B253,'Trials And Locations'!D:E,2,FALSE)</f>
        <v>Clx2</v>
      </c>
      <c r="D253" s="7" t="s">
        <v>129</v>
      </c>
      <c r="E253" s="7" t="str">
        <f>VLOOKUP(D253,'Trials And Locations'!A:B,2,FALSE)</f>
        <v>HUT.23BE</v>
      </c>
      <c r="F253" s="7">
        <v>4</v>
      </c>
      <c r="G253" s="7">
        <v>3</v>
      </c>
      <c r="H253" s="7">
        <f>Table4[[#This Row],[Reps]]*Table4[[#This Row],[Trt]]</f>
        <v>12</v>
      </c>
      <c r="I253" s="10" t="s">
        <v>218</v>
      </c>
      <c r="J253" s="21">
        <f>VLOOKUP(Table4[[#This Row],[TRIAL_SHORT]], 'Trials And Locations'!$E$1:$F$100000, 2, FALSE)</f>
        <v>1</v>
      </c>
      <c r="K253" s="7"/>
    </row>
    <row r="254" spans="1:11" x14ac:dyDescent="0.3">
      <c r="A254" s="15" t="s">
        <v>124</v>
      </c>
      <c r="B254" s="7" t="s">
        <v>58</v>
      </c>
      <c r="C254" s="8" t="str">
        <f>VLOOKUP(B254,'Trials And Locations'!D:E,2,FALSE)</f>
        <v>DP</v>
      </c>
      <c r="D254" s="7" t="s">
        <v>129</v>
      </c>
      <c r="E254" s="7" t="str">
        <f>VLOOKUP(D254,'Trials And Locations'!A:B,2,FALSE)</f>
        <v>HUT.23BE</v>
      </c>
      <c r="F254" s="7">
        <v>22</v>
      </c>
      <c r="G254" s="7">
        <v>4</v>
      </c>
      <c r="H254" s="7">
        <f>Table4[[#This Row],[Reps]]*Table4[[#This Row],[Trt]]</f>
        <v>88</v>
      </c>
      <c r="I254" s="10" t="s">
        <v>218</v>
      </c>
      <c r="J254" s="21">
        <f>VLOOKUP(Table4[[#This Row],[TRIAL_SHORT]], 'Trials And Locations'!$E$1:$F$100000, 2, FALSE)</f>
        <v>10</v>
      </c>
      <c r="K254" s="7"/>
    </row>
    <row r="255" spans="1:11" x14ac:dyDescent="0.3">
      <c r="A255" s="15" t="s">
        <v>124</v>
      </c>
      <c r="B255" s="7" t="s">
        <v>109</v>
      </c>
      <c r="C255" s="8" t="str">
        <f>VLOOKUP(B255,'Trials And Locations'!D:E,2,FALSE)</f>
        <v>FHS</v>
      </c>
      <c r="D255" s="7" t="s">
        <v>129</v>
      </c>
      <c r="E255" s="7" t="str">
        <f>VLOOKUP(D255,'Trials And Locations'!A:B,2,FALSE)</f>
        <v>HUT.23BE</v>
      </c>
      <c r="F255" s="7">
        <v>22</v>
      </c>
      <c r="G255" s="7">
        <v>4</v>
      </c>
      <c r="H255" s="7">
        <f>Table4[[#This Row],[Reps]]*Table4[[#This Row],[Trt]]</f>
        <v>88</v>
      </c>
      <c r="I255" s="10" t="s">
        <v>218</v>
      </c>
      <c r="J255" s="21">
        <f>VLOOKUP(Table4[[#This Row],[TRIAL_SHORT]], 'Trials And Locations'!$E$1:$F$100000, 2, FALSE)</f>
        <v>23</v>
      </c>
      <c r="K255" s="7"/>
    </row>
    <row r="256" spans="1:11" x14ac:dyDescent="0.3">
      <c r="A256" s="15" t="s">
        <v>124</v>
      </c>
      <c r="B256" s="7" t="s">
        <v>95</v>
      </c>
      <c r="C256" s="8" t="str">
        <f>VLOOKUP(B256,'Trials And Locations'!D:E,2,FALSE)</f>
        <v>FMC</v>
      </c>
      <c r="D256" s="7" t="s">
        <v>129</v>
      </c>
      <c r="E256" s="7" t="str">
        <f>VLOOKUP(D256,'Trials And Locations'!A:B,2,FALSE)</f>
        <v>HUT.23BE</v>
      </c>
      <c r="F256" s="7">
        <v>8</v>
      </c>
      <c r="G256" s="7">
        <v>4</v>
      </c>
      <c r="H256" s="7">
        <f>Table4[[#This Row],[Reps]]*Table4[[#This Row],[Trt]]</f>
        <v>32</v>
      </c>
      <c r="I256" s="10" t="s">
        <v>218</v>
      </c>
      <c r="J256" s="21">
        <f>VLOOKUP(Table4[[#This Row],[TRIAL_SHORT]], 'Trials And Locations'!$E$1:$F$100000, 2, FALSE)</f>
        <v>18</v>
      </c>
      <c r="K256" s="7"/>
    </row>
    <row r="257" spans="1:11" x14ac:dyDescent="0.3">
      <c r="A257" s="15" t="s">
        <v>124</v>
      </c>
      <c r="B257" s="7" t="s">
        <v>25</v>
      </c>
      <c r="C257" s="8" t="str">
        <f>VLOOKUP(B257,'Trials And Locations'!D:E,2,FALSE)</f>
        <v>SP</v>
      </c>
      <c r="D257" s="7" t="s">
        <v>129</v>
      </c>
      <c r="E257" s="7" t="str">
        <f>VLOOKUP(D257,'Trials And Locations'!A:B,2,FALSE)</f>
        <v>HUT.23BE</v>
      </c>
      <c r="F257" s="7">
        <v>3</v>
      </c>
      <c r="G257" s="7">
        <v>3</v>
      </c>
      <c r="H257" s="7">
        <f>Table4[[#This Row],[Reps]]*Table4[[#This Row],[Trt]]</f>
        <v>9</v>
      </c>
      <c r="I257" s="10" t="s">
        <v>218</v>
      </c>
      <c r="J257" s="21">
        <f>VLOOKUP(Table4[[#This Row],[TRIAL_SHORT]], 'Trials And Locations'!$E$1:$F$100000, 2, FALSE)</f>
        <v>5</v>
      </c>
      <c r="K257" s="7"/>
    </row>
    <row r="258" spans="1:11" x14ac:dyDescent="0.3">
      <c r="A258" s="15" t="s">
        <v>124</v>
      </c>
      <c r="B258" s="7" t="s">
        <v>130</v>
      </c>
      <c r="C258" s="8" t="str">
        <f>VLOOKUP(B258,'Trials And Locations'!D:E,2,FALSE)</f>
        <v>K.ST2</v>
      </c>
      <c r="D258" s="7" t="s">
        <v>131</v>
      </c>
      <c r="E258" s="7" t="str">
        <f>VLOOKUP(D258,'Trials And Locations'!A:B,2,FALSE)</f>
        <v>HUT.23BO</v>
      </c>
      <c r="F258" s="7">
        <v>14</v>
      </c>
      <c r="G258" s="7">
        <v>3</v>
      </c>
      <c r="H258" s="7">
        <f>Table4[[#This Row],[Reps]]*Table4[[#This Row],[Trt]]</f>
        <v>42</v>
      </c>
      <c r="I258" s="10" t="s">
        <v>218</v>
      </c>
      <c r="J258" s="21">
        <f>VLOOKUP(Table4[[#This Row],[TRIAL_SHORT]], 'Trials And Locations'!$E$1:$F$100000, 2, FALSE)</f>
        <v>41</v>
      </c>
      <c r="K258" s="7"/>
    </row>
    <row r="259" spans="1:11" x14ac:dyDescent="0.3">
      <c r="A259" s="15" t="s">
        <v>124</v>
      </c>
      <c r="B259" s="7" t="s">
        <v>26</v>
      </c>
      <c r="C259" s="8" t="str">
        <f>VLOOKUP(B259,'Trials And Locations'!D:E,2,FALSE)</f>
        <v>GO</v>
      </c>
      <c r="D259" s="7" t="s">
        <v>131</v>
      </c>
      <c r="E259" s="7" t="str">
        <f>VLOOKUP(D259,'Trials And Locations'!A:B,2,FALSE)</f>
        <v>HUT.23BO</v>
      </c>
      <c r="F259" s="7">
        <v>22</v>
      </c>
      <c r="G259" s="7">
        <v>3</v>
      </c>
      <c r="H259" s="7">
        <f>Table4[[#This Row],[Reps]]*Table4[[#This Row],[Trt]]</f>
        <v>66</v>
      </c>
      <c r="I259" s="10" t="s">
        <v>218</v>
      </c>
      <c r="J259" s="21">
        <f>VLOOKUP(Table4[[#This Row],[TRIAL_SHORT]], 'Trials And Locations'!$E$1:$F$100000, 2, FALSE)</f>
        <v>12</v>
      </c>
      <c r="K259" s="7"/>
    </row>
    <row r="260" spans="1:11" x14ac:dyDescent="0.3">
      <c r="A260" s="15" t="s">
        <v>124</v>
      </c>
      <c r="B260" s="7" t="s">
        <v>19</v>
      </c>
      <c r="C260" s="8" t="str">
        <f>VLOOKUP(B260,'Trials And Locations'!D:E,2,FALSE)</f>
        <v>NxF</v>
      </c>
      <c r="D260" s="7" t="s">
        <v>131</v>
      </c>
      <c r="E260" s="7" t="str">
        <f>VLOOKUP(D260,'Trials And Locations'!A:B,2,FALSE)</f>
        <v>HUT.23BO</v>
      </c>
      <c r="F260" s="7">
        <v>20</v>
      </c>
      <c r="G260" s="7">
        <v>3</v>
      </c>
      <c r="H260" s="7">
        <f>Table4[[#This Row],[Reps]]*Table4[[#This Row],[Trt]]</f>
        <v>60</v>
      </c>
      <c r="I260" s="10" t="s">
        <v>218</v>
      </c>
      <c r="J260" s="21">
        <f>VLOOKUP(Table4[[#This Row],[TRIAL_SHORT]], 'Trials And Locations'!$E$1:$F$100000, 2, FALSE)</f>
        <v>4</v>
      </c>
      <c r="K260" s="7"/>
    </row>
    <row r="261" spans="1:11" x14ac:dyDescent="0.3">
      <c r="A261" s="15" t="s">
        <v>124</v>
      </c>
      <c r="B261" s="7" t="s">
        <v>13</v>
      </c>
      <c r="C261" s="8" t="str">
        <f>VLOOKUP(B261,'Trials And Locations'!D:E,2,FALSE)</f>
        <v>IND</v>
      </c>
      <c r="D261" s="7" t="s">
        <v>131</v>
      </c>
      <c r="E261" s="7" t="str">
        <f>VLOOKUP(D261,'Trials And Locations'!A:B,2,FALSE)</f>
        <v>HUT.23BO</v>
      </c>
      <c r="F261" s="7">
        <v>3</v>
      </c>
      <c r="G261" s="7">
        <v>4</v>
      </c>
      <c r="H261" s="7">
        <f>Table4[[#This Row],[Reps]]*Table4[[#This Row],[Trt]]</f>
        <v>12</v>
      </c>
      <c r="I261" s="10" t="s">
        <v>218</v>
      </c>
      <c r="J261" s="21">
        <f>VLOOKUP(Table4[[#This Row],[TRIAL_SHORT]], 'Trials And Locations'!$E$1:$F$100000, 2, FALSE)</f>
        <v>3</v>
      </c>
      <c r="K261" s="7"/>
    </row>
    <row r="262" spans="1:11" x14ac:dyDescent="0.3">
      <c r="A262" s="15" t="s">
        <v>124</v>
      </c>
      <c r="B262" s="7" t="s">
        <v>31</v>
      </c>
      <c r="C262" s="8" t="str">
        <f>VLOOKUP(B262,'Trials And Locations'!D:E,2,FALSE)</f>
        <v>Clx2</v>
      </c>
      <c r="D262" s="7" t="s">
        <v>66</v>
      </c>
      <c r="E262" s="7" t="str">
        <f>VLOOKUP(D262,'Trials And Locations'!A:B,2,FALSE)</f>
        <v>LEO</v>
      </c>
      <c r="F262" s="7">
        <v>4</v>
      </c>
      <c r="G262" s="7">
        <v>4</v>
      </c>
      <c r="H262" s="7">
        <f>Table4[[#This Row],[Reps]]*Table4[[#This Row],[Trt]]</f>
        <v>16</v>
      </c>
      <c r="I262" s="10" t="s">
        <v>218</v>
      </c>
      <c r="J262" s="21">
        <f>VLOOKUP(Table4[[#This Row],[TRIAL_SHORT]], 'Trials And Locations'!$E$1:$F$100000, 2, FALSE)</f>
        <v>1</v>
      </c>
      <c r="K262" s="7"/>
    </row>
    <row r="263" spans="1:11" x14ac:dyDescent="0.3">
      <c r="A263" s="15" t="s">
        <v>124</v>
      </c>
      <c r="B263" s="7" t="s">
        <v>115</v>
      </c>
      <c r="C263" s="8" t="str">
        <f>VLOOKUP(B263,'Trials And Locations'!D:E,2,FALSE)</f>
        <v>HPD</v>
      </c>
      <c r="D263" s="7" t="s">
        <v>66</v>
      </c>
      <c r="E263" s="7" t="str">
        <f>VLOOKUP(D263,'Trials And Locations'!A:B,2,FALSE)</f>
        <v>LEO</v>
      </c>
      <c r="F263" s="7">
        <v>20</v>
      </c>
      <c r="G263" s="7">
        <v>4</v>
      </c>
      <c r="H263" s="7">
        <f>Table4[[#This Row],[Reps]]*Table4[[#This Row],[Trt]]</f>
        <v>80</v>
      </c>
      <c r="I263" s="10" t="s">
        <v>218</v>
      </c>
      <c r="J263" s="21">
        <f>VLOOKUP(Table4[[#This Row],[TRIAL_SHORT]], 'Trials And Locations'!$E$1:$F$100000, 2, FALSE)</f>
        <v>33</v>
      </c>
      <c r="K263" s="7"/>
    </row>
    <row r="264" spans="1:11" x14ac:dyDescent="0.3">
      <c r="A264" s="15" t="s">
        <v>124</v>
      </c>
      <c r="B264" s="7" t="s">
        <v>96</v>
      </c>
      <c r="C264" s="8" t="str">
        <f>VLOOKUP(B264,'Trials And Locations'!D:E,2,FALSE)</f>
        <v>GCIWM</v>
      </c>
      <c r="D264" s="7" t="s">
        <v>66</v>
      </c>
      <c r="E264" s="7" t="str">
        <f>VLOOKUP(D264,'Trials And Locations'!A:B,2,FALSE)</f>
        <v>LEO</v>
      </c>
      <c r="F264" s="7">
        <v>20</v>
      </c>
      <c r="G264" s="7">
        <v>4</v>
      </c>
      <c r="H264" s="7">
        <f>Table4[[#This Row],[Reps]]*Table4[[#This Row],[Trt]]</f>
        <v>80</v>
      </c>
      <c r="I264" s="10" t="s">
        <v>218</v>
      </c>
      <c r="J264" s="21">
        <f>VLOOKUP(Table4[[#This Row],[TRIAL_SHORT]], 'Trials And Locations'!$E$1:$F$100000, 2, FALSE)</f>
        <v>26</v>
      </c>
      <c r="K264" s="7"/>
    </row>
    <row r="265" spans="1:11" x14ac:dyDescent="0.3">
      <c r="A265" s="15" t="s">
        <v>124</v>
      </c>
      <c r="B265" s="7" t="s">
        <v>19</v>
      </c>
      <c r="C265" s="8" t="str">
        <f>VLOOKUP(B265,'Trials And Locations'!D:E,2,FALSE)</f>
        <v>NxF</v>
      </c>
      <c r="D265" s="7" t="s">
        <v>66</v>
      </c>
      <c r="E265" s="7" t="str">
        <f>VLOOKUP(D265,'Trials And Locations'!A:B,2,FALSE)</f>
        <v>LEO</v>
      </c>
      <c r="F265" s="7">
        <v>20</v>
      </c>
      <c r="G265" s="7">
        <v>4</v>
      </c>
      <c r="H265" s="7">
        <f>Table4[[#This Row],[Reps]]*Table4[[#This Row],[Trt]]</f>
        <v>80</v>
      </c>
      <c r="I265" s="10" t="s">
        <v>218</v>
      </c>
      <c r="J265" s="21">
        <f>VLOOKUP(Table4[[#This Row],[TRIAL_SHORT]], 'Trials And Locations'!$E$1:$F$100000, 2, FALSE)</f>
        <v>4</v>
      </c>
      <c r="K265" s="7"/>
    </row>
    <row r="266" spans="1:11" x14ac:dyDescent="0.3">
      <c r="A266" s="15" t="s">
        <v>124</v>
      </c>
      <c r="B266" s="7" t="s">
        <v>25</v>
      </c>
      <c r="C266" s="8" t="str">
        <f>VLOOKUP(B266,'Trials And Locations'!D:E,2,FALSE)</f>
        <v>SP</v>
      </c>
      <c r="D266" s="7" t="s">
        <v>66</v>
      </c>
      <c r="E266" s="7" t="str">
        <f>VLOOKUP(D266,'Trials And Locations'!A:B,2,FALSE)</f>
        <v>LEO</v>
      </c>
      <c r="F266" s="7">
        <v>3</v>
      </c>
      <c r="G266" s="7">
        <v>4</v>
      </c>
      <c r="H266" s="7">
        <f>Table4[[#This Row],[Reps]]*Table4[[#This Row],[Trt]]</f>
        <v>12</v>
      </c>
      <c r="I266" s="10" t="s">
        <v>218</v>
      </c>
      <c r="J266" s="21">
        <f>VLOOKUP(Table4[[#This Row],[TRIAL_SHORT]], 'Trials And Locations'!$E$1:$F$100000, 2, FALSE)</f>
        <v>5</v>
      </c>
      <c r="K266" s="7"/>
    </row>
    <row r="267" spans="1:11" x14ac:dyDescent="0.3">
      <c r="A267" s="15" t="s">
        <v>124</v>
      </c>
      <c r="B267" s="7" t="s">
        <v>84</v>
      </c>
      <c r="C267" s="8" t="str">
        <f>VLOOKUP(B267,'Trials And Locations'!D:E,2,FALSE)</f>
        <v>K.PM</v>
      </c>
      <c r="D267" s="7" t="s">
        <v>132</v>
      </c>
      <c r="E267" s="7" t="str">
        <f>VLOOKUP(D267,'Trials And Locations'!A:B,2,FALSE)</f>
        <v>MCP</v>
      </c>
      <c r="F267" s="7">
        <v>6</v>
      </c>
      <c r="G267" s="7">
        <v>4</v>
      </c>
      <c r="H267" s="7">
        <f>Table4[[#This Row],[Reps]]*Table4[[#This Row],[Trt]]</f>
        <v>24</v>
      </c>
      <c r="I267" s="10" t="s">
        <v>218</v>
      </c>
      <c r="J267" s="21">
        <f>VLOOKUP(Table4[[#This Row],[TRIAL_SHORT]], 'Trials And Locations'!$E$1:$F$100000, 2, FALSE)</f>
        <v>27</v>
      </c>
      <c r="K267" s="7"/>
    </row>
    <row r="268" spans="1:11" x14ac:dyDescent="0.3">
      <c r="A268" s="15" t="s">
        <v>124</v>
      </c>
      <c r="B268" s="7" t="s">
        <v>133</v>
      </c>
      <c r="C268" s="8" t="str">
        <f>VLOOKUP(B268,'Trials And Locations'!D:E,2,FALSE)</f>
        <v>K.ST1</v>
      </c>
      <c r="D268" s="7" t="s">
        <v>132</v>
      </c>
      <c r="E268" s="7" t="str">
        <f>VLOOKUP(D268,'Trials And Locations'!A:B,2,FALSE)</f>
        <v>MCP</v>
      </c>
      <c r="F268" s="7">
        <v>6</v>
      </c>
      <c r="G268" s="7">
        <v>4</v>
      </c>
      <c r="H268" s="7">
        <f>Table4[[#This Row],[Reps]]*Table4[[#This Row],[Trt]]</f>
        <v>24</v>
      </c>
      <c r="I268" s="10" t="s">
        <v>218</v>
      </c>
      <c r="J268" s="21">
        <f>VLOOKUP(Table4[[#This Row],[TRIAL_SHORT]], 'Trials And Locations'!$E$1:$F$100000, 2, FALSE)</f>
        <v>40</v>
      </c>
      <c r="K268" s="7"/>
    </row>
    <row r="269" spans="1:11" x14ac:dyDescent="0.3">
      <c r="A269" s="15" t="s">
        <v>124</v>
      </c>
      <c r="B269" s="7" t="s">
        <v>16</v>
      </c>
      <c r="C269" s="8" t="str">
        <f>VLOOKUP(B269,'Trials And Locations'!D:E,2,FALSE)</f>
        <v>FKF</v>
      </c>
      <c r="D269" s="7" t="s">
        <v>132</v>
      </c>
      <c r="E269" s="7" t="str">
        <f>VLOOKUP(D269,'Trials And Locations'!A:B,2,FALSE)</f>
        <v>MCP</v>
      </c>
      <c r="F269" s="7">
        <v>12</v>
      </c>
      <c r="G269" s="7">
        <v>4</v>
      </c>
      <c r="H269" s="7">
        <f>Table4[[#This Row],[Reps]]*Table4[[#This Row],[Trt]]</f>
        <v>48</v>
      </c>
      <c r="I269" s="10" t="s">
        <v>218</v>
      </c>
      <c r="J269" s="21">
        <f>VLOOKUP(Table4[[#This Row],[TRIAL_SHORT]], 'Trials And Locations'!$E$1:$F$100000, 2, FALSE)</f>
        <v>9</v>
      </c>
      <c r="K269" s="7"/>
    </row>
    <row r="270" spans="1:11" x14ac:dyDescent="0.3">
      <c r="A270" s="15" t="s">
        <v>124</v>
      </c>
      <c r="B270" s="7" t="s">
        <v>31</v>
      </c>
      <c r="C270" s="8" t="str">
        <f>VLOOKUP(B270,'Trials And Locations'!D:E,2,FALSE)</f>
        <v>Clx2</v>
      </c>
      <c r="D270" s="7" t="s">
        <v>132</v>
      </c>
      <c r="E270" s="7" t="str">
        <f>VLOOKUP(D270,'Trials And Locations'!A:B,2,FALSE)</f>
        <v>MCP</v>
      </c>
      <c r="F270" s="7">
        <v>4</v>
      </c>
      <c r="G270" s="7">
        <v>4</v>
      </c>
      <c r="H270" s="7">
        <f>Table4[[#This Row],[Reps]]*Table4[[#This Row],[Trt]]</f>
        <v>16</v>
      </c>
      <c r="I270" s="10" t="s">
        <v>218</v>
      </c>
      <c r="J270" s="21">
        <f>VLOOKUP(Table4[[#This Row],[TRIAL_SHORT]], 'Trials And Locations'!$E$1:$F$100000, 2, FALSE)</f>
        <v>1</v>
      </c>
      <c r="K270" s="7"/>
    </row>
    <row r="271" spans="1:11" x14ac:dyDescent="0.3">
      <c r="A271" s="15" t="s">
        <v>124</v>
      </c>
      <c r="B271" s="7" t="s">
        <v>96</v>
      </c>
      <c r="C271" s="8" t="str">
        <f>VLOOKUP(B271,'Trials And Locations'!D:E,2,FALSE)</f>
        <v>GCIWM</v>
      </c>
      <c r="D271" s="7" t="s">
        <v>132</v>
      </c>
      <c r="E271" s="7" t="str">
        <f>VLOOKUP(D271,'Trials And Locations'!A:B,2,FALSE)</f>
        <v>MCP</v>
      </c>
      <c r="F271" s="7">
        <v>20</v>
      </c>
      <c r="G271" s="7">
        <v>4</v>
      </c>
      <c r="H271" s="7">
        <f>Table4[[#This Row],[Reps]]*Table4[[#This Row],[Trt]]</f>
        <v>80</v>
      </c>
      <c r="I271" s="10" t="s">
        <v>218</v>
      </c>
      <c r="J271" s="21">
        <f>VLOOKUP(Table4[[#This Row],[TRIAL_SHORT]], 'Trials And Locations'!$E$1:$F$100000, 2, FALSE)</f>
        <v>26</v>
      </c>
      <c r="K271" s="7"/>
    </row>
    <row r="272" spans="1:11" x14ac:dyDescent="0.3">
      <c r="A272" s="15" t="s">
        <v>124</v>
      </c>
      <c r="B272" s="7" t="s">
        <v>125</v>
      </c>
      <c r="C272" s="8" t="str">
        <f>VLOOKUP(B272,'Trials And Locations'!D:E,2,FALSE)</f>
        <v>N4R</v>
      </c>
      <c r="D272" s="7" t="s">
        <v>132</v>
      </c>
      <c r="E272" s="7" t="str">
        <f>VLOOKUP(D272,'Trials And Locations'!A:B,2,FALSE)</f>
        <v>MCP</v>
      </c>
      <c r="F272" s="7">
        <v>12</v>
      </c>
      <c r="G272" s="7">
        <v>4</v>
      </c>
      <c r="H272" s="7">
        <f>Table4[[#This Row],[Reps]]*Table4[[#This Row],[Trt]]</f>
        <v>48</v>
      </c>
      <c r="I272" s="10" t="s">
        <v>218</v>
      </c>
      <c r="J272" s="21">
        <f>VLOOKUP(Table4[[#This Row],[TRIAL_SHORT]], 'Trials And Locations'!$E$1:$F$100000, 2, FALSE)</f>
        <v>36</v>
      </c>
      <c r="K272" s="7"/>
    </row>
    <row r="273" spans="1:11" x14ac:dyDescent="0.3">
      <c r="A273" s="15" t="s">
        <v>124</v>
      </c>
      <c r="B273" s="7" t="s">
        <v>19</v>
      </c>
      <c r="C273" s="8" t="str">
        <f>VLOOKUP(B273,'Trials And Locations'!D:E,2,FALSE)</f>
        <v>NxF</v>
      </c>
      <c r="D273" s="7" t="s">
        <v>132</v>
      </c>
      <c r="E273" s="7" t="str">
        <f>VLOOKUP(D273,'Trials And Locations'!A:B,2,FALSE)</f>
        <v>MCP</v>
      </c>
      <c r="F273" s="7">
        <v>20</v>
      </c>
      <c r="G273" s="7">
        <v>4</v>
      </c>
      <c r="H273" s="7">
        <f>Table4[[#This Row],[Reps]]*Table4[[#This Row],[Trt]]</f>
        <v>80</v>
      </c>
      <c r="I273" s="10" t="s">
        <v>218</v>
      </c>
      <c r="J273" s="21">
        <f>VLOOKUP(Table4[[#This Row],[TRIAL_SHORT]], 'Trials And Locations'!$E$1:$F$100000, 2, FALSE)</f>
        <v>4</v>
      </c>
      <c r="K273" s="7"/>
    </row>
    <row r="274" spans="1:11" x14ac:dyDescent="0.3">
      <c r="A274" s="15" t="s">
        <v>124</v>
      </c>
      <c r="B274" s="7" t="s">
        <v>126</v>
      </c>
      <c r="C274" s="8" t="str">
        <f>VLOOKUP(B274,'Trials And Locations'!D:E,2,FALSE)</f>
        <v>NxV</v>
      </c>
      <c r="D274" s="7" t="s">
        <v>132</v>
      </c>
      <c r="E274" s="7" t="str">
        <f>VLOOKUP(D274,'Trials And Locations'!A:B,2,FALSE)</f>
        <v>MCP</v>
      </c>
      <c r="F274" s="7">
        <v>56</v>
      </c>
      <c r="G274" s="7">
        <v>4</v>
      </c>
      <c r="H274" s="7">
        <f>Table4[[#This Row],[Reps]]*Table4[[#This Row],[Trt]]</f>
        <v>224</v>
      </c>
      <c r="I274" s="10" t="s">
        <v>218</v>
      </c>
      <c r="J274" s="21">
        <f>VLOOKUP(Table4[[#This Row],[TRIAL_SHORT]], 'Trials And Locations'!$E$1:$F$100000, 2, FALSE)</f>
        <v>37</v>
      </c>
      <c r="K274" s="7"/>
    </row>
    <row r="275" spans="1:11" x14ac:dyDescent="0.3">
      <c r="A275" s="15" t="s">
        <v>124</v>
      </c>
      <c r="B275" s="7" t="s">
        <v>127</v>
      </c>
      <c r="C275" s="8" t="str">
        <f>VLOOKUP(B275,'Trials And Locations'!D:E,2,FALSE)</f>
        <v>PBIO</v>
      </c>
      <c r="D275" s="7" t="s">
        <v>132</v>
      </c>
      <c r="E275" s="7" t="str">
        <f>VLOOKUP(D275,'Trials And Locations'!A:B,2,FALSE)</f>
        <v>MCP</v>
      </c>
      <c r="F275" s="7">
        <v>6</v>
      </c>
      <c r="G275" s="7">
        <v>8</v>
      </c>
      <c r="H275" s="7">
        <f>Table4[[#This Row],[Reps]]*Table4[[#This Row],[Trt]]</f>
        <v>48</v>
      </c>
      <c r="I275" s="10" t="s">
        <v>218</v>
      </c>
      <c r="J275" s="21">
        <f>VLOOKUP(Table4[[#This Row],[TRIAL_SHORT]], 'Trials And Locations'!$E$1:$F$100000, 2, FALSE)</f>
        <v>38</v>
      </c>
      <c r="K275" s="7"/>
    </row>
    <row r="276" spans="1:11" x14ac:dyDescent="0.3">
      <c r="A276" s="15" t="s">
        <v>124</v>
      </c>
      <c r="B276" s="7" t="s">
        <v>25</v>
      </c>
      <c r="C276" s="8" t="str">
        <f>VLOOKUP(B276,'Trials And Locations'!D:E,2,FALSE)</f>
        <v>SP</v>
      </c>
      <c r="D276" s="7" t="s">
        <v>132</v>
      </c>
      <c r="E276" s="7" t="str">
        <f>VLOOKUP(D276,'Trials And Locations'!A:B,2,FALSE)</f>
        <v>MCP</v>
      </c>
      <c r="F276" s="7">
        <v>3</v>
      </c>
      <c r="G276" s="7">
        <v>4</v>
      </c>
      <c r="H276" s="7">
        <f>Table4[[#This Row],[Reps]]*Table4[[#This Row],[Trt]]</f>
        <v>12</v>
      </c>
      <c r="I276" s="10" t="s">
        <v>218</v>
      </c>
      <c r="J276" s="21">
        <f>VLOOKUP(Table4[[#This Row],[TRIAL_SHORT]], 'Trials And Locations'!$E$1:$F$100000, 2, FALSE)</f>
        <v>5</v>
      </c>
      <c r="K276" s="7"/>
    </row>
    <row r="277" spans="1:11" x14ac:dyDescent="0.3">
      <c r="A277" s="15" t="s">
        <v>124</v>
      </c>
      <c r="B277" s="7" t="s">
        <v>220</v>
      </c>
      <c r="C277" s="8" t="str">
        <f>VLOOKUP(B277,'Trials And Locations'!D:E,2,FALSE)</f>
        <v>IBIO</v>
      </c>
      <c r="D277" s="7" t="s">
        <v>132</v>
      </c>
      <c r="E277" s="7" t="str">
        <f>VLOOKUP(D277,'Trials And Locations'!A:B,2,FALSE)</f>
        <v>MCP</v>
      </c>
      <c r="F277" s="7">
        <v>7</v>
      </c>
      <c r="G277" s="7">
        <v>6</v>
      </c>
      <c r="H277" s="7">
        <f>Table4[[#This Row],[Reps]]*Table4[[#This Row],[Trt]]</f>
        <v>42</v>
      </c>
      <c r="I277" s="10" t="s">
        <v>218</v>
      </c>
      <c r="J277" s="21">
        <f>VLOOKUP(Table4[[#This Row],[TRIAL_SHORT]], 'Trials And Locations'!$E$1:$F$100000, 2, FALSE)</f>
        <v>42</v>
      </c>
      <c r="K277" s="7"/>
    </row>
    <row r="278" spans="1:11" x14ac:dyDescent="0.3">
      <c r="A278" s="15" t="s">
        <v>124</v>
      </c>
      <c r="B278" s="7" t="s">
        <v>13</v>
      </c>
      <c r="C278" s="8" t="str">
        <f>VLOOKUP(B278,'Trials And Locations'!D:E,2,FALSE)</f>
        <v>IND</v>
      </c>
      <c r="D278" s="7" t="s">
        <v>132</v>
      </c>
      <c r="E278" s="7" t="str">
        <f>VLOOKUP(D278,'Trials And Locations'!A:B,2,FALSE)</f>
        <v>MCP</v>
      </c>
      <c r="F278" s="7">
        <v>3</v>
      </c>
      <c r="G278" s="7">
        <v>4</v>
      </c>
      <c r="H278" s="7">
        <f>Table4[[#This Row],[Reps]]*Table4[[#This Row],[Trt]]</f>
        <v>12</v>
      </c>
      <c r="I278" s="10" t="s">
        <v>218</v>
      </c>
      <c r="J278" s="21">
        <f>VLOOKUP(Table4[[#This Row],[TRIAL_SHORT]], 'Trials And Locations'!$E$1:$F$100000, 2, FALSE)</f>
        <v>3</v>
      </c>
      <c r="K278" s="7"/>
    </row>
    <row r="279" spans="1:11" x14ac:dyDescent="0.3">
      <c r="A279" s="15" t="s">
        <v>124</v>
      </c>
      <c r="B279" s="7" t="s">
        <v>221</v>
      </c>
      <c r="C279" s="8" t="str">
        <f>VLOOKUP(B279,'Trials And Locations'!D:E,2,FALSE)</f>
        <v>S.B</v>
      </c>
      <c r="D279" s="7" t="s">
        <v>132</v>
      </c>
      <c r="E279" s="7" t="str">
        <f>VLOOKUP(D279,'Trials And Locations'!A:B,2,FALSE)</f>
        <v>MCP</v>
      </c>
      <c r="F279" s="7">
        <v>10</v>
      </c>
      <c r="G279" s="7">
        <v>4</v>
      </c>
      <c r="H279" s="7">
        <f>Table4[[#This Row],[Reps]]*Table4[[#This Row],[Trt]]</f>
        <v>40</v>
      </c>
      <c r="I279" s="10" t="s">
        <v>218</v>
      </c>
      <c r="J279" s="21">
        <f>VLOOKUP(Table4[[#This Row],[TRIAL_SHORT]], 'Trials And Locations'!$E$1:$F$100000, 2, FALSE)</f>
        <v>43</v>
      </c>
      <c r="K279" s="7"/>
    </row>
    <row r="280" spans="1:11" x14ac:dyDescent="0.3">
      <c r="A280" s="15" t="s">
        <v>124</v>
      </c>
      <c r="B280" s="7" t="s">
        <v>91</v>
      </c>
      <c r="C280" s="8" t="str">
        <f>VLOOKUP(B280,'Trials And Locations'!D:E,2,FALSE)</f>
        <v>K.Scab</v>
      </c>
      <c r="D280" s="7" t="s">
        <v>68</v>
      </c>
      <c r="E280" s="7" t="str">
        <f>VLOOKUP(D280,'Trials And Locations'!A:B,2,FALSE)</f>
        <v>MNH</v>
      </c>
      <c r="F280" s="7">
        <v>18</v>
      </c>
      <c r="G280" s="7">
        <v>4</v>
      </c>
      <c r="H280" s="7">
        <f>Table4[[#This Row],[Reps]]*Table4[[#This Row],[Trt]]</f>
        <v>72</v>
      </c>
      <c r="I280" s="10" t="s">
        <v>218</v>
      </c>
      <c r="J280" s="21">
        <f>VLOOKUP(Table4[[#This Row],[TRIAL_SHORT]], 'Trials And Locations'!$E$1:$F$100000, 2, FALSE)</f>
        <v>30</v>
      </c>
      <c r="K280" s="7"/>
    </row>
    <row r="281" spans="1:11" x14ac:dyDescent="0.3">
      <c r="A281" s="15" t="s">
        <v>124</v>
      </c>
      <c r="B281" s="7" t="s">
        <v>31</v>
      </c>
      <c r="C281" s="8" t="str">
        <f>VLOOKUP(B281,'Trials And Locations'!D:E,2,FALSE)</f>
        <v>Clx2</v>
      </c>
      <c r="D281" s="7" t="s">
        <v>68</v>
      </c>
      <c r="E281" s="7" t="str">
        <f>VLOOKUP(D281,'Trials And Locations'!A:B,2,FALSE)</f>
        <v>MNH</v>
      </c>
      <c r="F281" s="7">
        <v>4</v>
      </c>
      <c r="G281" s="7">
        <v>6</v>
      </c>
      <c r="H281" s="7">
        <f>Table4[[#This Row],[Reps]]*Table4[[#This Row],[Trt]]</f>
        <v>24</v>
      </c>
      <c r="I281" s="10" t="s">
        <v>218</v>
      </c>
      <c r="J281" s="21">
        <f>VLOOKUP(Table4[[#This Row],[TRIAL_SHORT]], 'Trials And Locations'!$E$1:$F$100000, 2, FALSE)</f>
        <v>1</v>
      </c>
      <c r="K281" s="7"/>
    </row>
    <row r="282" spans="1:11" x14ac:dyDescent="0.3">
      <c r="A282" s="15" t="s">
        <v>124</v>
      </c>
      <c r="B282" s="7" t="s">
        <v>17</v>
      </c>
      <c r="C282" s="8" t="str">
        <f>VLOOKUP(B282,'Trials And Locations'!D:E,2,FALSE)</f>
        <v>IWM</v>
      </c>
      <c r="D282" s="7" t="s">
        <v>68</v>
      </c>
      <c r="E282" s="7" t="str">
        <f>VLOOKUP(D282,'Trials And Locations'!A:B,2,FALSE)</f>
        <v>MNH</v>
      </c>
      <c r="F282" s="7">
        <v>20</v>
      </c>
      <c r="G282" s="7">
        <v>3</v>
      </c>
      <c r="H282" s="7">
        <f>Table4[[#This Row],[Reps]]*Table4[[#This Row],[Trt]]</f>
        <v>60</v>
      </c>
      <c r="I282" s="10" t="s">
        <v>218</v>
      </c>
      <c r="J282" s="21">
        <f>VLOOKUP(Table4[[#This Row],[TRIAL_SHORT]], 'Trials And Locations'!$E$1:$F$100000, 2, FALSE)</f>
        <v>14</v>
      </c>
      <c r="K282" s="7"/>
    </row>
    <row r="283" spans="1:11" x14ac:dyDescent="0.3">
      <c r="A283" s="15" t="s">
        <v>124</v>
      </c>
      <c r="B283" s="7" t="s">
        <v>125</v>
      </c>
      <c r="C283" s="8" t="str">
        <f>VLOOKUP(B283,'Trials And Locations'!D:E,2,FALSE)</f>
        <v>N4R</v>
      </c>
      <c r="D283" s="7" t="s">
        <v>68</v>
      </c>
      <c r="E283" s="7" t="str">
        <f>VLOOKUP(D283,'Trials And Locations'!A:B,2,FALSE)</f>
        <v>MNH</v>
      </c>
      <c r="F283" s="7">
        <v>12</v>
      </c>
      <c r="G283" s="7">
        <v>3</v>
      </c>
      <c r="H283" s="7">
        <f>Table4[[#This Row],[Reps]]*Table4[[#This Row],[Trt]]</f>
        <v>36</v>
      </c>
      <c r="I283" s="10" t="s">
        <v>218</v>
      </c>
      <c r="J283" s="21">
        <f>VLOOKUP(Table4[[#This Row],[TRIAL_SHORT]], 'Trials And Locations'!$E$1:$F$100000, 2, FALSE)</f>
        <v>36</v>
      </c>
      <c r="K283" s="7"/>
    </row>
    <row r="284" spans="1:11" x14ac:dyDescent="0.3">
      <c r="A284" s="15" t="s">
        <v>124</v>
      </c>
      <c r="B284" s="7" t="s">
        <v>126</v>
      </c>
      <c r="C284" s="8" t="str">
        <f>VLOOKUP(B284,'Trials And Locations'!D:E,2,FALSE)</f>
        <v>NxV</v>
      </c>
      <c r="D284" s="7" t="s">
        <v>68</v>
      </c>
      <c r="E284" s="7" t="str">
        <f>VLOOKUP(D284,'Trials And Locations'!A:B,2,FALSE)</f>
        <v>MNH</v>
      </c>
      <c r="F284" s="7">
        <v>56</v>
      </c>
      <c r="G284" s="7">
        <v>3</v>
      </c>
      <c r="H284" s="7">
        <f>Table4[[#This Row],[Reps]]*Table4[[#This Row],[Trt]]</f>
        <v>168</v>
      </c>
      <c r="I284" s="10" t="s">
        <v>218</v>
      </c>
      <c r="J284" s="21">
        <f>VLOOKUP(Table4[[#This Row],[TRIAL_SHORT]], 'Trials And Locations'!$E$1:$F$100000, 2, FALSE)</f>
        <v>37</v>
      </c>
      <c r="K284" s="7"/>
    </row>
    <row r="285" spans="1:11" x14ac:dyDescent="0.3">
      <c r="A285" s="15" t="s">
        <v>124</v>
      </c>
      <c r="B285" s="7" t="s">
        <v>127</v>
      </c>
      <c r="C285" s="8" t="str">
        <f>VLOOKUP(B285,'Trials And Locations'!D:E,2,FALSE)</f>
        <v>PBIO</v>
      </c>
      <c r="D285" s="7" t="s">
        <v>68</v>
      </c>
      <c r="E285" s="7" t="str">
        <f>VLOOKUP(D285,'Trials And Locations'!A:B,2,FALSE)</f>
        <v>MNH</v>
      </c>
      <c r="F285" s="7">
        <v>6</v>
      </c>
      <c r="G285" s="7">
        <v>8</v>
      </c>
      <c r="H285" s="7">
        <f>Table4[[#This Row],[Reps]]*Table4[[#This Row],[Trt]]</f>
        <v>48</v>
      </c>
      <c r="I285" s="10" t="s">
        <v>218</v>
      </c>
      <c r="J285" s="21">
        <f>VLOOKUP(Table4[[#This Row],[TRIAL_SHORT]], 'Trials And Locations'!$E$1:$F$100000, 2, FALSE)</f>
        <v>38</v>
      </c>
      <c r="K285" s="7"/>
    </row>
    <row r="286" spans="1:11" x14ac:dyDescent="0.3">
      <c r="A286" s="15" t="s">
        <v>124</v>
      </c>
      <c r="B286" s="7" t="s">
        <v>25</v>
      </c>
      <c r="C286" s="8" t="str">
        <f>VLOOKUP(B286,'Trials And Locations'!D:E,2,FALSE)</f>
        <v>SP</v>
      </c>
      <c r="D286" s="7" t="s">
        <v>68</v>
      </c>
      <c r="E286" s="7" t="str">
        <f>VLOOKUP(D286,'Trials And Locations'!A:B,2,FALSE)</f>
        <v>MNH</v>
      </c>
      <c r="F286" s="7">
        <v>3</v>
      </c>
      <c r="G286" s="7">
        <v>6</v>
      </c>
      <c r="H286" s="7">
        <f>Table4[[#This Row],[Reps]]*Table4[[#This Row],[Trt]]</f>
        <v>18</v>
      </c>
      <c r="I286" s="10" t="s">
        <v>218</v>
      </c>
      <c r="J286" s="21">
        <f>VLOOKUP(Table4[[#This Row],[TRIAL_SHORT]], 'Trials And Locations'!$E$1:$F$100000, 2, FALSE)</f>
        <v>5</v>
      </c>
      <c r="K286" s="7"/>
    </row>
    <row r="287" spans="1:11" x14ac:dyDescent="0.3">
      <c r="A287" s="15" t="s">
        <v>124</v>
      </c>
      <c r="B287" s="7" t="s">
        <v>13</v>
      </c>
      <c r="C287" s="8" t="str">
        <f>VLOOKUP(B287,'Trials And Locations'!D:E,2,FALSE)</f>
        <v>IND</v>
      </c>
      <c r="D287" s="7" t="s">
        <v>68</v>
      </c>
      <c r="E287" s="7" t="str">
        <f>VLOOKUP(D287,'Trials And Locations'!A:B,2,FALSE)</f>
        <v>MNH</v>
      </c>
      <c r="F287" s="7">
        <v>3</v>
      </c>
      <c r="G287" s="7">
        <v>5</v>
      </c>
      <c r="H287" s="7">
        <f>Table4[[#This Row],[Reps]]*Table4[[#This Row],[Trt]]</f>
        <v>15</v>
      </c>
      <c r="I287" s="10" t="s">
        <v>218</v>
      </c>
      <c r="J287" s="21">
        <f>VLOOKUP(Table4[[#This Row],[TRIAL_SHORT]], 'Trials And Locations'!$E$1:$F$100000, 2, FALSE)</f>
        <v>3</v>
      </c>
      <c r="K287" s="7"/>
    </row>
    <row r="288" spans="1:11" x14ac:dyDescent="0.3">
      <c r="A288" s="15" t="s">
        <v>124</v>
      </c>
      <c r="B288" s="7" t="s">
        <v>31</v>
      </c>
      <c r="C288" s="8" t="str">
        <f>VLOOKUP(B288,'Trials And Locations'!D:E,2,FALSE)</f>
        <v>Clx2</v>
      </c>
      <c r="D288" s="7" t="s">
        <v>117</v>
      </c>
      <c r="E288" s="7" t="str">
        <f>VLOOKUP(D288,'Trials And Locations'!A:B,2,FALSE)</f>
        <v>PHG</v>
      </c>
      <c r="F288" s="7">
        <v>4</v>
      </c>
      <c r="G288" s="7">
        <v>4</v>
      </c>
      <c r="H288" s="7">
        <f>Table4[[#This Row],[Reps]]*Table4[[#This Row],[Trt]]</f>
        <v>16</v>
      </c>
      <c r="I288" s="10" t="s">
        <v>218</v>
      </c>
      <c r="J288" s="21">
        <f>VLOOKUP(Table4[[#This Row],[TRIAL_SHORT]], 'Trials And Locations'!$E$1:$F$100000, 2, FALSE)</f>
        <v>1</v>
      </c>
      <c r="K288" s="7"/>
    </row>
    <row r="289" spans="1:11" x14ac:dyDescent="0.3">
      <c r="A289" s="15" t="s">
        <v>124</v>
      </c>
      <c r="B289" s="7" t="s">
        <v>128</v>
      </c>
      <c r="C289" s="8" t="str">
        <f>VLOOKUP(B289,'Trials And Locations'!D:E,2,FALSE)</f>
        <v>DEMO</v>
      </c>
      <c r="D289" s="7" t="s">
        <v>117</v>
      </c>
      <c r="E289" s="7" t="str">
        <f>VLOOKUP(D289,'Trials And Locations'!A:B,2,FALSE)</f>
        <v>PHG</v>
      </c>
      <c r="F289" s="7">
        <v>28</v>
      </c>
      <c r="G289" s="7">
        <v>1</v>
      </c>
      <c r="H289" s="7">
        <f>Table4[[#This Row],[Reps]]*Table4[[#This Row],[Trt]]</f>
        <v>28</v>
      </c>
      <c r="I289" s="10" t="s">
        <v>218</v>
      </c>
      <c r="J289" s="21">
        <f>VLOOKUP(Table4[[#This Row],[TRIAL_SHORT]], 'Trials And Locations'!$E$1:$F$100000, 2, FALSE)</f>
        <v>39</v>
      </c>
      <c r="K289" s="7"/>
    </row>
    <row r="290" spans="1:11" x14ac:dyDescent="0.3">
      <c r="A290" s="15" t="s">
        <v>124</v>
      </c>
      <c r="B290" s="7" t="s">
        <v>95</v>
      </c>
      <c r="C290" s="8" t="str">
        <f>VLOOKUP(B290,'Trials And Locations'!D:E,2,FALSE)</f>
        <v>FMC</v>
      </c>
      <c r="D290" s="7" t="s">
        <v>117</v>
      </c>
      <c r="E290" s="7" t="str">
        <f>VLOOKUP(D290,'Trials And Locations'!A:B,2,FALSE)</f>
        <v>PHG</v>
      </c>
      <c r="F290" s="7">
        <v>8</v>
      </c>
      <c r="G290" s="7">
        <v>4</v>
      </c>
      <c r="H290" s="7">
        <f>Table4[[#This Row],[Reps]]*Table4[[#This Row],[Trt]]</f>
        <v>32</v>
      </c>
      <c r="I290" s="10" t="s">
        <v>218</v>
      </c>
      <c r="J290" s="21">
        <f>VLOOKUP(Table4[[#This Row],[TRIAL_SHORT]], 'Trials And Locations'!$E$1:$F$100000, 2, FALSE)</f>
        <v>18</v>
      </c>
      <c r="K290" s="7"/>
    </row>
    <row r="291" spans="1:11" x14ac:dyDescent="0.3">
      <c r="A291" s="15" t="s">
        <v>124</v>
      </c>
      <c r="B291" s="7" t="s">
        <v>96</v>
      </c>
      <c r="C291" s="8" t="str">
        <f>VLOOKUP(B291,'Trials And Locations'!D:E,2,FALSE)</f>
        <v>GCIWM</v>
      </c>
      <c r="D291" s="7" t="s">
        <v>117</v>
      </c>
      <c r="E291" s="7" t="str">
        <f>VLOOKUP(D291,'Trials And Locations'!A:B,2,FALSE)</f>
        <v>PHG</v>
      </c>
      <c r="F291" s="7">
        <v>20</v>
      </c>
      <c r="G291" s="7">
        <v>4</v>
      </c>
      <c r="H291" s="7">
        <f>Table4[[#This Row],[Reps]]*Table4[[#This Row],[Trt]]</f>
        <v>80</v>
      </c>
      <c r="I291" s="10" t="s">
        <v>218</v>
      </c>
      <c r="J291" s="21">
        <f>VLOOKUP(Table4[[#This Row],[TRIAL_SHORT]], 'Trials And Locations'!$E$1:$F$100000, 2, FALSE)</f>
        <v>26</v>
      </c>
      <c r="K291" s="7"/>
    </row>
    <row r="292" spans="1:11" x14ac:dyDescent="0.3">
      <c r="A292" s="15" t="s">
        <v>124</v>
      </c>
      <c r="B292" s="7" t="s">
        <v>125</v>
      </c>
      <c r="C292" s="8" t="str">
        <f>VLOOKUP(B292,'Trials And Locations'!D:E,2,FALSE)</f>
        <v>N4R</v>
      </c>
      <c r="D292" s="7" t="s">
        <v>117</v>
      </c>
      <c r="E292" s="7" t="str">
        <f>VLOOKUP(D292,'Trials And Locations'!A:B,2,FALSE)</f>
        <v>PHG</v>
      </c>
      <c r="F292" s="7">
        <v>12</v>
      </c>
      <c r="G292" s="7">
        <v>4</v>
      </c>
      <c r="H292" s="7">
        <f>Table4[[#This Row],[Reps]]*Table4[[#This Row],[Trt]]</f>
        <v>48</v>
      </c>
      <c r="I292" s="10" t="s">
        <v>218</v>
      </c>
      <c r="J292" s="21">
        <f>VLOOKUP(Table4[[#This Row],[TRIAL_SHORT]], 'Trials And Locations'!$E$1:$F$100000, 2, FALSE)</f>
        <v>36</v>
      </c>
      <c r="K292" s="7"/>
    </row>
    <row r="293" spans="1:11" x14ac:dyDescent="0.3">
      <c r="A293" s="15" t="s">
        <v>124</v>
      </c>
      <c r="B293" s="7" t="s">
        <v>19</v>
      </c>
      <c r="C293" s="8" t="str">
        <f>VLOOKUP(B293,'Trials And Locations'!D:E,2,FALSE)</f>
        <v>NxF</v>
      </c>
      <c r="D293" s="7" t="s">
        <v>117</v>
      </c>
      <c r="E293" s="7" t="str">
        <f>VLOOKUP(D293,'Trials And Locations'!A:B,2,FALSE)</f>
        <v>PHG</v>
      </c>
      <c r="F293" s="7">
        <v>20</v>
      </c>
      <c r="G293" s="7">
        <v>4</v>
      </c>
      <c r="H293" s="7">
        <f>Table4[[#This Row],[Reps]]*Table4[[#This Row],[Trt]]</f>
        <v>80</v>
      </c>
      <c r="I293" s="10" t="s">
        <v>218</v>
      </c>
      <c r="J293" s="21">
        <f>VLOOKUP(Table4[[#This Row],[TRIAL_SHORT]], 'Trials And Locations'!$E$1:$F$100000, 2, FALSE)</f>
        <v>4</v>
      </c>
      <c r="K293" s="7"/>
    </row>
    <row r="294" spans="1:11" x14ac:dyDescent="0.3">
      <c r="A294" s="15" t="s">
        <v>124</v>
      </c>
      <c r="B294" s="7" t="s">
        <v>126</v>
      </c>
      <c r="C294" s="8" t="str">
        <f>VLOOKUP(B294,'Trials And Locations'!D:E,2,FALSE)</f>
        <v>NxV</v>
      </c>
      <c r="D294" s="7" t="s">
        <v>117</v>
      </c>
      <c r="E294" s="7" t="str">
        <f>VLOOKUP(D294,'Trials And Locations'!A:B,2,FALSE)</f>
        <v>PHG</v>
      </c>
      <c r="F294" s="7">
        <v>56</v>
      </c>
      <c r="G294" s="7">
        <v>4</v>
      </c>
      <c r="H294" s="7">
        <f>Table4[[#This Row],[Reps]]*Table4[[#This Row],[Trt]]</f>
        <v>224</v>
      </c>
      <c r="I294" s="10" t="s">
        <v>218</v>
      </c>
      <c r="J294" s="21">
        <f>VLOOKUP(Table4[[#This Row],[TRIAL_SHORT]], 'Trials And Locations'!$E$1:$F$100000, 2, FALSE)</f>
        <v>37</v>
      </c>
      <c r="K294" s="7"/>
    </row>
    <row r="295" spans="1:11" x14ac:dyDescent="0.3">
      <c r="A295" s="15" t="s">
        <v>124</v>
      </c>
      <c r="B295" s="7" t="s">
        <v>127</v>
      </c>
      <c r="C295" s="8" t="str">
        <f>VLOOKUP(B295,'Trials And Locations'!D:E,2,FALSE)</f>
        <v>PBIO</v>
      </c>
      <c r="D295" s="7" t="s">
        <v>117</v>
      </c>
      <c r="E295" s="7" t="str">
        <f>VLOOKUP(D295,'Trials And Locations'!A:B,2,FALSE)</f>
        <v>PHG</v>
      </c>
      <c r="F295" s="7">
        <v>6</v>
      </c>
      <c r="G295" s="7">
        <v>8</v>
      </c>
      <c r="H295" s="7">
        <f>Table4[[#This Row],[Reps]]*Table4[[#This Row],[Trt]]</f>
        <v>48</v>
      </c>
      <c r="I295" s="10" t="s">
        <v>218</v>
      </c>
      <c r="J295" s="21">
        <f>VLOOKUP(Table4[[#This Row],[TRIAL_SHORT]], 'Trials And Locations'!$E$1:$F$100000, 2, FALSE)</f>
        <v>38</v>
      </c>
      <c r="K295" s="7"/>
    </row>
    <row r="296" spans="1:11" x14ac:dyDescent="0.3">
      <c r="A296" s="15" t="s">
        <v>124</v>
      </c>
      <c r="B296" s="7" t="s">
        <v>25</v>
      </c>
      <c r="C296" s="8" t="str">
        <f>VLOOKUP(B296,'Trials And Locations'!D:E,2,FALSE)</f>
        <v>SP</v>
      </c>
      <c r="D296" s="7" t="s">
        <v>117</v>
      </c>
      <c r="E296" s="7" t="str">
        <f>VLOOKUP(D296,'Trials And Locations'!A:B,2,FALSE)</f>
        <v>PHG</v>
      </c>
      <c r="F296" s="7">
        <v>3</v>
      </c>
      <c r="G296" s="7">
        <v>4</v>
      </c>
      <c r="H296" s="7">
        <f>Table4[[#This Row],[Reps]]*Table4[[#This Row],[Trt]]</f>
        <v>12</v>
      </c>
      <c r="I296" s="10" t="s">
        <v>218</v>
      </c>
      <c r="J296" s="21">
        <f>VLOOKUP(Table4[[#This Row],[TRIAL_SHORT]], 'Trials And Locations'!$E$1:$F$100000, 2, FALSE)</f>
        <v>5</v>
      </c>
      <c r="K296" s="7"/>
    </row>
    <row r="297" spans="1:11" x14ac:dyDescent="0.3">
      <c r="A297" s="15"/>
      <c r="B297" s="7"/>
      <c r="C297" s="8"/>
      <c r="D297" s="7"/>
      <c r="E297" s="7"/>
      <c r="F297" s="7"/>
      <c r="G297" s="7"/>
      <c r="H297" s="7"/>
      <c r="I297" s="10"/>
      <c r="J297" s="7"/>
      <c r="K297" s="7"/>
    </row>
    <row r="298" spans="1:11" x14ac:dyDescent="0.3">
      <c r="A298" s="15"/>
      <c r="B298" s="7"/>
      <c r="C298" s="8"/>
      <c r="D298" s="7"/>
      <c r="E298" s="7"/>
      <c r="F298" s="7"/>
      <c r="G298" s="7"/>
      <c r="H298" s="7"/>
      <c r="I298" s="10"/>
      <c r="J298" s="7"/>
      <c r="K298" s="7"/>
    </row>
    <row r="299" spans="1:11" x14ac:dyDescent="0.3">
      <c r="A299" s="15"/>
      <c r="B299" s="7"/>
      <c r="C299" s="8"/>
      <c r="D299" s="7"/>
      <c r="E299" s="7"/>
      <c r="F299" s="7"/>
      <c r="G299" s="7"/>
      <c r="H299" s="7"/>
      <c r="I299" s="10"/>
      <c r="J299" s="7"/>
      <c r="K299" s="7"/>
    </row>
    <row r="300" spans="1:11" x14ac:dyDescent="0.3">
      <c r="A300" s="15"/>
      <c r="B300" s="7"/>
      <c r="C300" s="8"/>
      <c r="D300" s="7"/>
      <c r="E300" s="7"/>
      <c r="F300" s="7"/>
      <c r="G300" s="7"/>
      <c r="H300" s="7"/>
      <c r="I300" s="10"/>
      <c r="J300" s="7"/>
      <c r="K300" s="7"/>
    </row>
    <row r="301" spans="1:11" x14ac:dyDescent="0.3">
      <c r="A301" s="15"/>
      <c r="B301" s="7"/>
      <c r="C301" s="8"/>
      <c r="D301" s="7"/>
      <c r="E301" s="7"/>
      <c r="F301" s="7"/>
      <c r="G301" s="7"/>
      <c r="H301" s="7"/>
      <c r="I301" s="10"/>
      <c r="J301" s="7"/>
      <c r="K301" s="7"/>
    </row>
    <row r="302" spans="1:11" x14ac:dyDescent="0.3">
      <c r="A302" s="15"/>
      <c r="B302" s="7"/>
      <c r="C302" s="8"/>
      <c r="D302" s="7"/>
      <c r="E302" s="7"/>
      <c r="F302" s="7"/>
      <c r="G302" s="7"/>
      <c r="H302" s="7"/>
      <c r="I302" s="10"/>
      <c r="J302" s="7"/>
      <c r="K302" s="7"/>
    </row>
    <row r="303" spans="1:11" x14ac:dyDescent="0.3">
      <c r="A303" s="15"/>
      <c r="B303" s="7"/>
      <c r="C303" s="8"/>
      <c r="D303" s="7"/>
      <c r="E303" s="7"/>
      <c r="F303" s="7"/>
      <c r="G303" s="7"/>
      <c r="H303" s="7"/>
      <c r="I303" s="10"/>
      <c r="J303" s="7"/>
      <c r="K303" s="7"/>
    </row>
    <row r="304" spans="1:11" x14ac:dyDescent="0.3">
      <c r="A304" s="15"/>
      <c r="B304" s="7"/>
      <c r="C304" s="8"/>
      <c r="D304" s="7"/>
      <c r="E304" s="7"/>
      <c r="F304" s="7"/>
      <c r="G304" s="7"/>
      <c r="H304" s="7"/>
      <c r="I304" s="10"/>
      <c r="J304" s="7"/>
      <c r="K304" s="7"/>
    </row>
    <row r="305" spans="1:11" x14ac:dyDescent="0.3">
      <c r="A305" s="15"/>
      <c r="B305" s="7"/>
      <c r="C305" s="8"/>
      <c r="D305" s="7"/>
      <c r="E305" s="7"/>
      <c r="F305" s="7"/>
      <c r="G305" s="7"/>
      <c r="H305" s="7"/>
      <c r="I305" s="10"/>
      <c r="J305" s="7"/>
      <c r="K305" s="7"/>
    </row>
    <row r="306" spans="1:11" x14ac:dyDescent="0.3">
      <c r="A306" s="15"/>
      <c r="B306" s="7"/>
      <c r="C306" s="8"/>
      <c r="D306" s="7"/>
      <c r="E306" s="7"/>
      <c r="F306" s="7"/>
      <c r="G306" s="7"/>
      <c r="H306" s="7"/>
      <c r="I306" s="10"/>
      <c r="J306" s="7"/>
      <c r="K306" s="7"/>
    </row>
    <row r="307" spans="1:11" x14ac:dyDescent="0.3">
      <c r="A307" s="15"/>
      <c r="B307" s="7"/>
      <c r="C307" s="8"/>
      <c r="D307" s="7"/>
      <c r="E307" s="7"/>
      <c r="F307" s="7"/>
      <c r="G307" s="7"/>
      <c r="H307" s="7"/>
      <c r="I307" s="10"/>
      <c r="J307" s="7"/>
      <c r="K307" s="7"/>
    </row>
    <row r="308" spans="1:11" x14ac:dyDescent="0.3">
      <c r="A308" s="15"/>
      <c r="B308" s="7"/>
      <c r="C308" s="8"/>
      <c r="D308" s="7"/>
      <c r="E308" s="7"/>
      <c r="F308" s="7"/>
      <c r="G308" s="7"/>
      <c r="H308" s="7"/>
      <c r="I308" s="10"/>
      <c r="J308" s="7"/>
      <c r="K308" s="7"/>
    </row>
    <row r="309" spans="1:11" x14ac:dyDescent="0.3">
      <c r="A309" s="15"/>
      <c r="B309" s="7"/>
      <c r="C309" s="8"/>
      <c r="D309" s="7"/>
      <c r="E309" s="7"/>
      <c r="F309" s="7"/>
      <c r="G309" s="7"/>
      <c r="H309" s="7"/>
      <c r="I309" s="10"/>
      <c r="J309" s="7"/>
      <c r="K309" s="7"/>
    </row>
    <row r="310" spans="1:11" x14ac:dyDescent="0.3">
      <c r="A310" s="15"/>
      <c r="B310" s="7"/>
      <c r="C310" s="8"/>
      <c r="D310" s="7"/>
      <c r="E310" s="7"/>
      <c r="F310" s="7"/>
      <c r="G310" s="7"/>
      <c r="H310" s="7"/>
      <c r="I310" s="10"/>
      <c r="J310" s="7"/>
      <c r="K310" s="7"/>
    </row>
    <row r="311" spans="1:11" x14ac:dyDescent="0.3">
      <c r="A311" s="15"/>
      <c r="B311" s="7"/>
      <c r="C311" s="8"/>
      <c r="D311" s="7"/>
      <c r="E311" s="7"/>
      <c r="F311" s="7"/>
      <c r="G311" s="7"/>
      <c r="H311" s="7"/>
      <c r="I311" s="10"/>
      <c r="J311" s="7"/>
      <c r="K311" s="7"/>
    </row>
    <row r="312" spans="1:11" x14ac:dyDescent="0.3">
      <c r="A312" s="15"/>
      <c r="B312" s="7"/>
      <c r="C312" s="8"/>
      <c r="D312" s="7"/>
      <c r="E312" s="7"/>
      <c r="F312" s="7"/>
      <c r="G312" s="7"/>
      <c r="H312" s="7"/>
      <c r="I312" s="10"/>
      <c r="J312" s="7"/>
      <c r="K312" s="7"/>
    </row>
    <row r="313" spans="1:11" x14ac:dyDescent="0.3">
      <c r="A313" s="15"/>
      <c r="B313" s="7"/>
      <c r="C313" s="8"/>
      <c r="D313" s="7"/>
      <c r="E313" s="7"/>
      <c r="F313" s="7"/>
      <c r="G313" s="7"/>
      <c r="H313" s="7"/>
      <c r="I313" s="10"/>
      <c r="J313" s="7"/>
      <c r="K313" s="7"/>
    </row>
    <row r="314" spans="1:11" x14ac:dyDescent="0.3">
      <c r="A314" s="15"/>
      <c r="B314" s="7"/>
      <c r="C314" s="8"/>
      <c r="D314" s="7"/>
      <c r="E314" s="7"/>
      <c r="F314" s="7"/>
      <c r="G314" s="7"/>
      <c r="H314" s="7"/>
      <c r="I314" s="10"/>
      <c r="J314" s="7"/>
      <c r="K314" s="7"/>
    </row>
    <row r="315" spans="1:11" x14ac:dyDescent="0.3">
      <c r="A315" s="15"/>
      <c r="B315" s="7"/>
      <c r="C315" s="8"/>
      <c r="D315" s="7"/>
      <c r="E315" s="7"/>
      <c r="F315" s="7"/>
      <c r="G315" s="7"/>
      <c r="H315" s="7"/>
      <c r="I315" s="10"/>
      <c r="J315" s="7"/>
      <c r="K315" s="7"/>
    </row>
    <row r="316" spans="1:11" x14ac:dyDescent="0.3">
      <c r="A316" s="15"/>
      <c r="B316" s="7"/>
      <c r="C316" s="8"/>
      <c r="D316" s="7"/>
      <c r="E316" s="7"/>
      <c r="F316" s="7"/>
      <c r="G316" s="7"/>
      <c r="H316" s="7"/>
      <c r="I316" s="10"/>
      <c r="J316" s="7"/>
      <c r="K316" s="7"/>
    </row>
    <row r="317" spans="1:11" x14ac:dyDescent="0.3">
      <c r="A317" s="15"/>
      <c r="B317" s="7"/>
      <c r="C317" s="8"/>
      <c r="D317" s="7"/>
      <c r="E317" s="7"/>
      <c r="F317" s="7"/>
      <c r="G317" s="7"/>
      <c r="H317" s="7"/>
      <c r="I317" s="10"/>
      <c r="J317" s="7"/>
      <c r="K317" s="7"/>
    </row>
    <row r="318" spans="1:11" x14ac:dyDescent="0.3">
      <c r="A318" s="15"/>
      <c r="B318" s="7"/>
      <c r="C318" s="8"/>
      <c r="D318" s="7"/>
      <c r="E318" s="7"/>
      <c r="F318" s="7"/>
      <c r="G318" s="7"/>
      <c r="H318" s="7"/>
      <c r="I318" s="10"/>
      <c r="J318" s="7"/>
      <c r="K318" s="7"/>
    </row>
    <row r="319" spans="1:11" x14ac:dyDescent="0.3">
      <c r="A319" s="15"/>
      <c r="B319" s="7"/>
      <c r="C319" s="8"/>
      <c r="D319" s="7"/>
      <c r="E319" s="7"/>
      <c r="F319" s="7"/>
      <c r="G319" s="7"/>
      <c r="H319" s="7"/>
      <c r="I319" s="10"/>
      <c r="J319" s="7"/>
      <c r="K319" s="7"/>
    </row>
    <row r="320" spans="1:11" x14ac:dyDescent="0.3">
      <c r="A320" s="15"/>
      <c r="B320" s="7"/>
      <c r="C320" s="8"/>
      <c r="D320" s="7"/>
      <c r="E320" s="7"/>
      <c r="F320" s="7"/>
      <c r="G320" s="7"/>
      <c r="H320" s="7"/>
      <c r="I320" s="10"/>
      <c r="J320" s="7"/>
      <c r="K320" s="7"/>
    </row>
    <row r="321" spans="1:11" x14ac:dyDescent="0.3">
      <c r="A321" s="15"/>
      <c r="B321" s="7"/>
      <c r="C321" s="8"/>
      <c r="D321" s="7"/>
      <c r="E321" s="7"/>
      <c r="F321" s="7"/>
      <c r="G321" s="7"/>
      <c r="H321" s="7"/>
      <c r="I321" s="10"/>
      <c r="J321" s="7"/>
      <c r="K321" s="8"/>
    </row>
  </sheetData>
  <pageMargins left="0.75" right="0.75" top="1" bottom="1" header="0.5" footer="0.5"/>
  <pageSetup orientation="portrait" horizontalDpi="0" verticalDpi="0" r:id="rId1"/>
  <ignoredErrors>
    <ignoredError sqref="C226 C235:C236 E228 C233:C234 E245 C286" evalError="1"/>
    <ignoredError sqref="A203 A205 A210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'Trials And Locations'!$D$2:$D$47</xm:f>
          </x14:formula1>
          <xm:sqref>B322:B1048576</xm:sqref>
        </x14:dataValidation>
        <x14:dataValidation type="list" allowBlank="1" showInputMessage="1" showErrorMessage="1" xr:uid="{4F38CE51-753C-4F35-BC70-40DF9D6D3654}">
          <x14:formula1>
            <xm:f>'Trials And Locations'!$A$2:$A$32</xm:f>
          </x14:formula1>
          <xm:sqref>D1 D322:D1048576</xm:sqref>
        </x14:dataValidation>
        <x14:dataValidation type="list" allowBlank="1" showInputMessage="1" showErrorMessage="1" xr:uid="{F395D3D3-9361-4813-B6B1-28E4CF07E8D5}">
          <x14:formula1>
            <xm:f>'Trials And Locations'!$A$2:$A$1000</xm:f>
          </x14:formula1>
          <xm:sqref>D2:D321</xm:sqref>
        </x14:dataValidation>
        <x14:dataValidation type="list" allowBlank="1" showInputMessage="1" showErrorMessage="1" xr:uid="{69BFD6E8-38C3-48D0-AC86-48EE74654DD5}">
          <x14:formula1>
            <xm:f>'Trials And Locations'!$D$2:$D$1000</xm:f>
          </x14:formula1>
          <xm:sqref>B2:B321</xm:sqref>
        </x14:dataValidation>
        <x14:dataValidation type="list" allowBlank="1" showInputMessage="1" showErrorMessage="1" xr:uid="{6CCA1D2A-71CC-451E-927A-7F2085036F49}">
          <x14:formula1>
            <xm:f>'Trials And Locations'!$F:$F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ColWidth="11" defaultRowHeight="15.6" x14ac:dyDescent="0.3"/>
  <cols>
    <col min="1" max="1" width="22.09765625" bestFit="1" customWidth="1"/>
    <col min="2" max="2" width="12.8984375" bestFit="1" customWidth="1"/>
    <col min="3" max="3" width="12.09765625" customWidth="1"/>
    <col min="4" max="4" width="28.8984375" style="3" bestFit="1" customWidth="1"/>
    <col min="5" max="5" width="15.09765625" style="3" bestFit="1" customWidth="1"/>
  </cols>
  <sheetData>
    <row r="1" spans="1:6" x14ac:dyDescent="0.3">
      <c r="A1" s="1" t="s">
        <v>3</v>
      </c>
      <c r="B1" s="1" t="s">
        <v>134</v>
      </c>
      <c r="C1" s="1"/>
      <c r="D1" s="2" t="s">
        <v>135</v>
      </c>
      <c r="E1" s="2" t="s">
        <v>136</v>
      </c>
      <c r="F1" s="1" t="s">
        <v>137</v>
      </c>
    </row>
    <row r="2" spans="1:6" x14ac:dyDescent="0.3">
      <c r="A2" t="s">
        <v>11</v>
      </c>
      <c r="B2" t="s">
        <v>138</v>
      </c>
      <c r="D2" s="3" t="s">
        <v>16</v>
      </c>
      <c r="E2" s="3" t="s">
        <v>139</v>
      </c>
      <c r="F2">
        <v>9</v>
      </c>
    </row>
    <row r="3" spans="1:6" x14ac:dyDescent="0.3">
      <c r="A3" t="s">
        <v>140</v>
      </c>
      <c r="B3" t="s">
        <v>141</v>
      </c>
      <c r="D3" s="3" t="s">
        <v>40</v>
      </c>
      <c r="E3" s="3" t="s">
        <v>142</v>
      </c>
      <c r="F3">
        <v>2</v>
      </c>
    </row>
    <row r="4" spans="1:6" x14ac:dyDescent="0.3">
      <c r="A4" t="s">
        <v>28</v>
      </c>
      <c r="B4" t="s">
        <v>143</v>
      </c>
      <c r="D4" s="3" t="s">
        <v>31</v>
      </c>
      <c r="E4" s="3" t="s">
        <v>98</v>
      </c>
      <c r="F4">
        <v>1</v>
      </c>
    </row>
    <row r="5" spans="1:6" x14ac:dyDescent="0.3">
      <c r="A5" t="s">
        <v>32</v>
      </c>
      <c r="B5" t="s">
        <v>144</v>
      </c>
      <c r="D5" s="4" t="s">
        <v>58</v>
      </c>
      <c r="E5" s="3" t="s">
        <v>145</v>
      </c>
      <c r="F5">
        <v>10</v>
      </c>
    </row>
    <row r="6" spans="1:6" x14ac:dyDescent="0.3">
      <c r="A6" t="s">
        <v>35</v>
      </c>
      <c r="B6" t="s">
        <v>146</v>
      </c>
      <c r="D6" s="3" t="s">
        <v>10</v>
      </c>
      <c r="E6" s="3" t="s">
        <v>147</v>
      </c>
      <c r="F6">
        <v>11</v>
      </c>
    </row>
    <row r="7" spans="1:6" x14ac:dyDescent="0.3">
      <c r="A7" t="s">
        <v>36</v>
      </c>
      <c r="B7" t="s">
        <v>148</v>
      </c>
      <c r="D7" s="4" t="s">
        <v>26</v>
      </c>
      <c r="E7" s="3" t="s">
        <v>149</v>
      </c>
      <c r="F7">
        <v>12</v>
      </c>
    </row>
    <row r="8" spans="1:6" x14ac:dyDescent="0.3">
      <c r="A8" t="s">
        <v>37</v>
      </c>
      <c r="B8" t="s">
        <v>150</v>
      </c>
      <c r="D8" s="3" t="s">
        <v>67</v>
      </c>
      <c r="E8" s="3" t="s">
        <v>151</v>
      </c>
      <c r="F8">
        <v>13</v>
      </c>
    </row>
    <row r="9" spans="1:6" x14ac:dyDescent="0.3">
      <c r="A9" t="s">
        <v>38</v>
      </c>
      <c r="B9" t="s">
        <v>152</v>
      </c>
      <c r="D9" s="3" t="s">
        <v>13</v>
      </c>
      <c r="E9" s="3" t="s">
        <v>153</v>
      </c>
      <c r="F9">
        <v>3</v>
      </c>
    </row>
    <row r="10" spans="1:6" x14ac:dyDescent="0.3">
      <c r="A10" t="s">
        <v>41</v>
      </c>
      <c r="B10" t="s">
        <v>154</v>
      </c>
      <c r="D10" s="4" t="s">
        <v>15</v>
      </c>
      <c r="E10" s="3" t="s">
        <v>155</v>
      </c>
      <c r="F10">
        <v>8</v>
      </c>
    </row>
    <row r="11" spans="1:6" x14ac:dyDescent="0.3">
      <c r="A11" t="s">
        <v>99</v>
      </c>
      <c r="B11" t="s">
        <v>100</v>
      </c>
      <c r="D11" s="3" t="s">
        <v>17</v>
      </c>
      <c r="E11" s="3" t="s">
        <v>156</v>
      </c>
      <c r="F11">
        <v>14</v>
      </c>
    </row>
    <row r="12" spans="1:6" x14ac:dyDescent="0.3">
      <c r="A12" t="s">
        <v>102</v>
      </c>
      <c r="B12" t="s">
        <v>157</v>
      </c>
      <c r="D12" s="3" t="s">
        <v>19</v>
      </c>
      <c r="E12" s="3" t="s">
        <v>158</v>
      </c>
      <c r="F12">
        <v>4</v>
      </c>
    </row>
    <row r="13" spans="1:6" x14ac:dyDescent="0.3">
      <c r="A13" t="s">
        <v>107</v>
      </c>
      <c r="B13" t="s">
        <v>159</v>
      </c>
      <c r="D13" s="3" t="s">
        <v>21</v>
      </c>
      <c r="E13" s="3" t="s">
        <v>160</v>
      </c>
      <c r="F13">
        <v>6</v>
      </c>
    </row>
    <row r="14" spans="1:6" x14ac:dyDescent="0.3">
      <c r="A14" t="s">
        <v>57</v>
      </c>
      <c r="B14" t="s">
        <v>108</v>
      </c>
      <c r="D14" s="3" t="s">
        <v>22</v>
      </c>
      <c r="E14" s="3" t="s">
        <v>161</v>
      </c>
      <c r="F14">
        <v>7</v>
      </c>
    </row>
    <row r="15" spans="1:6" x14ac:dyDescent="0.3">
      <c r="A15" t="s">
        <v>59</v>
      </c>
      <c r="B15" t="s">
        <v>162</v>
      </c>
      <c r="D15" s="3" t="s">
        <v>23</v>
      </c>
      <c r="E15" s="3" t="s">
        <v>163</v>
      </c>
      <c r="F15">
        <v>15</v>
      </c>
    </row>
    <row r="16" spans="1:6" x14ac:dyDescent="0.3">
      <c r="A16" t="s">
        <v>61</v>
      </c>
      <c r="B16" t="s">
        <v>113</v>
      </c>
      <c r="D16" s="3" t="s">
        <v>25</v>
      </c>
      <c r="E16" s="3" t="s">
        <v>164</v>
      </c>
      <c r="F16">
        <v>5</v>
      </c>
    </row>
    <row r="17" spans="1:6" x14ac:dyDescent="0.3">
      <c r="A17" t="s">
        <v>27</v>
      </c>
      <c r="B17" t="s">
        <v>165</v>
      </c>
      <c r="D17" s="3" t="s">
        <v>39</v>
      </c>
      <c r="E17" s="3" t="s">
        <v>39</v>
      </c>
      <c r="F17">
        <v>16</v>
      </c>
    </row>
    <row r="18" spans="1:6" x14ac:dyDescent="0.3">
      <c r="A18" t="s">
        <v>62</v>
      </c>
      <c r="B18" t="s">
        <v>166</v>
      </c>
      <c r="D18" s="3" t="s">
        <v>34</v>
      </c>
      <c r="E18" s="3" t="s">
        <v>167</v>
      </c>
      <c r="F18">
        <v>17</v>
      </c>
    </row>
    <row r="19" spans="1:6" x14ac:dyDescent="0.3">
      <c r="A19" t="s">
        <v>64</v>
      </c>
      <c r="B19" t="s">
        <v>168</v>
      </c>
      <c r="D19" s="3" t="s">
        <v>95</v>
      </c>
      <c r="E19" s="3" t="s">
        <v>169</v>
      </c>
      <c r="F19">
        <v>18</v>
      </c>
    </row>
    <row r="20" spans="1:6" x14ac:dyDescent="0.3">
      <c r="A20" t="s">
        <v>66</v>
      </c>
      <c r="B20" t="s">
        <v>170</v>
      </c>
      <c r="D20" s="3" t="s">
        <v>29</v>
      </c>
      <c r="E20" s="3" t="s">
        <v>171</v>
      </c>
      <c r="F20">
        <v>19</v>
      </c>
    </row>
    <row r="21" spans="1:6" x14ac:dyDescent="0.3">
      <c r="A21" t="s">
        <v>68</v>
      </c>
      <c r="B21" t="s">
        <v>172</v>
      </c>
      <c r="D21" s="3" t="s">
        <v>42</v>
      </c>
      <c r="E21" s="3" t="s">
        <v>173</v>
      </c>
      <c r="F21">
        <v>20</v>
      </c>
    </row>
    <row r="22" spans="1:6" x14ac:dyDescent="0.3">
      <c r="A22" t="s">
        <v>69</v>
      </c>
      <c r="B22" t="s">
        <v>174</v>
      </c>
      <c r="D22" s="4" t="s">
        <v>73</v>
      </c>
      <c r="E22" s="3" t="s">
        <v>175</v>
      </c>
      <c r="F22">
        <v>21</v>
      </c>
    </row>
    <row r="23" spans="1:6" x14ac:dyDescent="0.3">
      <c r="A23" t="s">
        <v>70</v>
      </c>
      <c r="B23" t="s">
        <v>176</v>
      </c>
      <c r="D23" s="3" t="s">
        <v>177</v>
      </c>
      <c r="E23" s="3" t="s">
        <v>178</v>
      </c>
      <c r="F23">
        <v>22</v>
      </c>
    </row>
    <row r="24" spans="1:6" x14ac:dyDescent="0.3">
      <c r="A24" t="s">
        <v>117</v>
      </c>
      <c r="B24" t="s">
        <v>179</v>
      </c>
      <c r="D24" s="3" t="s">
        <v>109</v>
      </c>
      <c r="E24" s="3" t="s">
        <v>180</v>
      </c>
      <c r="F24">
        <v>23</v>
      </c>
    </row>
    <row r="25" spans="1:6" x14ac:dyDescent="0.3">
      <c r="A25" t="s">
        <v>71</v>
      </c>
      <c r="B25" t="s">
        <v>181</v>
      </c>
      <c r="D25" s="3" t="s">
        <v>60</v>
      </c>
      <c r="E25" s="3" t="s">
        <v>182</v>
      </c>
      <c r="F25">
        <v>24</v>
      </c>
    </row>
    <row r="26" spans="1:6" x14ac:dyDescent="0.3">
      <c r="A26" t="s">
        <v>72</v>
      </c>
      <c r="B26" t="s">
        <v>183</v>
      </c>
      <c r="D26" s="3" t="s">
        <v>63</v>
      </c>
      <c r="E26" s="3" t="s">
        <v>184</v>
      </c>
      <c r="F26">
        <v>9999</v>
      </c>
    </row>
    <row r="27" spans="1:6" x14ac:dyDescent="0.3">
      <c r="A27" t="s">
        <v>74</v>
      </c>
      <c r="B27" t="s">
        <v>185</v>
      </c>
      <c r="D27" s="3" t="s">
        <v>92</v>
      </c>
      <c r="E27" s="3" t="s">
        <v>186</v>
      </c>
      <c r="F27">
        <v>25</v>
      </c>
    </row>
    <row r="28" spans="1:6" x14ac:dyDescent="0.3">
      <c r="A28" t="s">
        <v>75</v>
      </c>
      <c r="B28" t="s">
        <v>187</v>
      </c>
      <c r="D28" s="3" t="s">
        <v>80</v>
      </c>
      <c r="E28" s="3" t="s">
        <v>188</v>
      </c>
      <c r="F28">
        <v>35</v>
      </c>
    </row>
    <row r="29" spans="1:6" x14ac:dyDescent="0.3">
      <c r="A29" t="s">
        <v>77</v>
      </c>
      <c r="B29" t="s">
        <v>189</v>
      </c>
      <c r="D29" s="3" t="s">
        <v>82</v>
      </c>
      <c r="E29" s="3" t="s">
        <v>190</v>
      </c>
      <c r="F29">
        <v>36</v>
      </c>
    </row>
    <row r="30" spans="1:6" x14ac:dyDescent="0.3">
      <c r="A30" t="s">
        <v>78</v>
      </c>
      <c r="B30" t="s">
        <v>191</v>
      </c>
      <c r="D30" s="3" t="s">
        <v>94</v>
      </c>
      <c r="E30" s="3" t="s">
        <v>192</v>
      </c>
      <c r="F30">
        <v>37</v>
      </c>
    </row>
    <row r="31" spans="1:6" x14ac:dyDescent="0.3">
      <c r="A31" t="s">
        <v>79</v>
      </c>
      <c r="B31" t="s">
        <v>193</v>
      </c>
      <c r="D31" s="3" t="s">
        <v>96</v>
      </c>
      <c r="E31" s="3" t="s">
        <v>219</v>
      </c>
      <c r="F31">
        <v>26</v>
      </c>
    </row>
    <row r="32" spans="1:6" x14ac:dyDescent="0.3">
      <c r="A32" t="s">
        <v>132</v>
      </c>
      <c r="B32" t="s">
        <v>194</v>
      </c>
      <c r="D32" s="3" t="s">
        <v>101</v>
      </c>
      <c r="E32" s="3" t="s">
        <v>195</v>
      </c>
    </row>
    <row r="33" spans="1:6" x14ac:dyDescent="0.3">
      <c r="A33" t="s">
        <v>129</v>
      </c>
      <c r="B33" t="s">
        <v>196</v>
      </c>
      <c r="D33" s="3" t="s">
        <v>103</v>
      </c>
      <c r="E33" s="3" t="s">
        <v>104</v>
      </c>
    </row>
    <row r="34" spans="1:6" x14ac:dyDescent="0.3">
      <c r="A34" t="s">
        <v>131</v>
      </c>
      <c r="B34" t="s">
        <v>197</v>
      </c>
      <c r="D34" s="3" t="s">
        <v>105</v>
      </c>
      <c r="E34" s="3" t="s">
        <v>106</v>
      </c>
    </row>
    <row r="35" spans="1:6" x14ac:dyDescent="0.3">
      <c r="D35" s="3" t="s">
        <v>84</v>
      </c>
      <c r="E35" s="3" t="s">
        <v>198</v>
      </c>
      <c r="F35">
        <v>27</v>
      </c>
    </row>
    <row r="36" spans="1:6" x14ac:dyDescent="0.3">
      <c r="D36" s="3" t="s">
        <v>114</v>
      </c>
      <c r="E36" s="3" t="s">
        <v>199</v>
      </c>
      <c r="F36">
        <v>28</v>
      </c>
    </row>
    <row r="37" spans="1:6" x14ac:dyDescent="0.3">
      <c r="D37" s="3" t="s">
        <v>83</v>
      </c>
      <c r="E37" s="3" t="s">
        <v>200</v>
      </c>
      <c r="F37">
        <v>29</v>
      </c>
    </row>
    <row r="38" spans="1:6" x14ac:dyDescent="0.3">
      <c r="D38" s="3" t="s">
        <v>91</v>
      </c>
      <c r="E38" s="3" t="s">
        <v>201</v>
      </c>
      <c r="F38">
        <v>30</v>
      </c>
    </row>
    <row r="39" spans="1:6" x14ac:dyDescent="0.3">
      <c r="D39" s="3" t="s">
        <v>85</v>
      </c>
      <c r="E39" s="3" t="s">
        <v>202</v>
      </c>
      <c r="F39">
        <v>31</v>
      </c>
    </row>
    <row r="40" spans="1:6" x14ac:dyDescent="0.3">
      <c r="D40" s="3" t="s">
        <v>88</v>
      </c>
      <c r="E40" s="3" t="s">
        <v>203</v>
      </c>
      <c r="F40">
        <v>32</v>
      </c>
    </row>
    <row r="41" spans="1:6" x14ac:dyDescent="0.3">
      <c r="D41" s="3" t="s">
        <v>115</v>
      </c>
      <c r="E41" s="3" t="s">
        <v>204</v>
      </c>
      <c r="F41">
        <v>33</v>
      </c>
    </row>
    <row r="42" spans="1:6" x14ac:dyDescent="0.3">
      <c r="D42" s="3" t="s">
        <v>118</v>
      </c>
      <c r="E42" s="3" t="s">
        <v>205</v>
      </c>
      <c r="F42">
        <v>34</v>
      </c>
    </row>
    <row r="43" spans="1:6" x14ac:dyDescent="0.3">
      <c r="D43" s="3" t="s">
        <v>119</v>
      </c>
      <c r="E43" s="3" t="s">
        <v>206</v>
      </c>
    </row>
    <row r="44" spans="1:6" x14ac:dyDescent="0.3">
      <c r="D44" s="3" t="s">
        <v>120</v>
      </c>
      <c r="E44" s="3" t="s">
        <v>207</v>
      </c>
    </row>
    <row r="45" spans="1:6" x14ac:dyDescent="0.3">
      <c r="D45" s="3" t="s">
        <v>121</v>
      </c>
      <c r="E45" s="3" t="s">
        <v>208</v>
      </c>
    </row>
    <row r="46" spans="1:6" x14ac:dyDescent="0.3">
      <c r="D46" s="3" t="s">
        <v>122</v>
      </c>
      <c r="E46" s="3" t="s">
        <v>209</v>
      </c>
      <c r="F46">
        <v>35</v>
      </c>
    </row>
    <row r="47" spans="1:6" x14ac:dyDescent="0.3">
      <c r="D47" s="3" t="s">
        <v>210</v>
      </c>
      <c r="E47" s="3" t="s">
        <v>211</v>
      </c>
    </row>
    <row r="48" spans="1:6" x14ac:dyDescent="0.3">
      <c r="D48" s="3" t="s">
        <v>125</v>
      </c>
      <c r="E48" s="3" t="s">
        <v>212</v>
      </c>
      <c r="F48">
        <v>36</v>
      </c>
    </row>
    <row r="49" spans="4:6" x14ac:dyDescent="0.3">
      <c r="D49" s="3" t="s">
        <v>126</v>
      </c>
      <c r="E49" s="3" t="s">
        <v>213</v>
      </c>
      <c r="F49">
        <v>37</v>
      </c>
    </row>
    <row r="50" spans="4:6" x14ac:dyDescent="0.3">
      <c r="D50" s="3" t="s">
        <v>127</v>
      </c>
      <c r="E50" s="3" t="s">
        <v>214</v>
      </c>
      <c r="F50">
        <v>38</v>
      </c>
    </row>
    <row r="51" spans="4:6" x14ac:dyDescent="0.3">
      <c r="D51" s="3" t="s">
        <v>128</v>
      </c>
      <c r="E51" s="3" t="s">
        <v>215</v>
      </c>
      <c r="F51">
        <v>39</v>
      </c>
    </row>
    <row r="52" spans="4:6" x14ac:dyDescent="0.3">
      <c r="D52" s="3" t="s">
        <v>133</v>
      </c>
      <c r="E52" s="3" t="s">
        <v>216</v>
      </c>
      <c r="F52">
        <v>40</v>
      </c>
    </row>
    <row r="53" spans="4:6" x14ac:dyDescent="0.3">
      <c r="D53" s="3" t="s">
        <v>130</v>
      </c>
      <c r="E53" s="3" t="s">
        <v>217</v>
      </c>
      <c r="F53">
        <v>41</v>
      </c>
    </row>
    <row r="54" spans="4:6" x14ac:dyDescent="0.3">
      <c r="D54" s="3" t="s">
        <v>220</v>
      </c>
      <c r="E54" s="3" t="s">
        <v>223</v>
      </c>
      <c r="F54">
        <v>42</v>
      </c>
    </row>
    <row r="55" spans="4:6" x14ac:dyDescent="0.3">
      <c r="D55" s="3" t="s">
        <v>221</v>
      </c>
      <c r="E55" s="3" t="s">
        <v>222</v>
      </c>
      <c r="F55">
        <v>43</v>
      </c>
    </row>
  </sheetData>
  <dataValidations count="1">
    <dataValidation type="list" allowBlank="1" showInputMessage="1" showErrorMessage="1" sqref="A2" xr:uid="{522E7176-931C-4AA1-BA94-92130C4A1C36}">
      <formula1>$D$1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BDF-E972-4DFC-8739-BD42FEEE886B}">
  <dimension ref="A1:B5"/>
  <sheetViews>
    <sheetView workbookViewId="0">
      <selection activeCell="G31" sqref="G31"/>
    </sheetView>
  </sheetViews>
  <sheetFormatPr defaultColWidth="8.796875" defaultRowHeight="15.6" x14ac:dyDescent="0.3"/>
  <cols>
    <col min="1" max="1" width="27" customWidth="1"/>
    <col min="2" max="2" width="17.5" customWidth="1"/>
  </cols>
  <sheetData>
    <row r="1" spans="1:2" x14ac:dyDescent="0.3">
      <c r="A1" s="1" t="s">
        <v>224</v>
      </c>
      <c r="B1" s="1" t="s">
        <v>225</v>
      </c>
    </row>
    <row r="2" spans="1:2" x14ac:dyDescent="0.3">
      <c r="A2" t="s">
        <v>226</v>
      </c>
      <c r="B2" t="s">
        <v>227</v>
      </c>
    </row>
    <row r="3" spans="1:2" x14ac:dyDescent="0.3">
      <c r="A3" t="s">
        <v>228</v>
      </c>
      <c r="B3" t="s">
        <v>229</v>
      </c>
    </row>
    <row r="4" spans="1:2" x14ac:dyDescent="0.3">
      <c r="A4" t="s">
        <v>230</v>
      </c>
      <c r="B4" t="s">
        <v>231</v>
      </c>
    </row>
    <row r="5" spans="1:2" x14ac:dyDescent="0.3">
      <c r="A5" t="s">
        <v>232</v>
      </c>
      <c r="B5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B107-C584-4390-A6DE-85AC76E074C1}">
  <dimension ref="A1:A17"/>
  <sheetViews>
    <sheetView workbookViewId="0">
      <selection activeCell="A2" sqref="A2:A17"/>
    </sheetView>
  </sheetViews>
  <sheetFormatPr defaultColWidth="8.796875" defaultRowHeight="15.6" x14ac:dyDescent="0.3"/>
  <cols>
    <col min="1" max="1" width="15.19921875" bestFit="1" customWidth="1"/>
  </cols>
  <sheetData>
    <row r="1" spans="1:1" x14ac:dyDescent="0.3">
      <c r="A1" s="1" t="s">
        <v>235</v>
      </c>
    </row>
    <row r="2" spans="1:1" x14ac:dyDescent="0.3">
      <c r="A2" t="s">
        <v>279</v>
      </c>
    </row>
    <row r="3" spans="1:1" x14ac:dyDescent="0.3">
      <c r="A3" t="s">
        <v>280</v>
      </c>
    </row>
    <row r="4" spans="1:1" x14ac:dyDescent="0.3">
      <c r="A4" t="s">
        <v>281</v>
      </c>
    </row>
    <row r="5" spans="1:1" x14ac:dyDescent="0.3">
      <c r="A5" t="s">
        <v>282</v>
      </c>
    </row>
    <row r="6" spans="1:1" x14ac:dyDescent="0.3">
      <c r="A6" t="s">
        <v>283</v>
      </c>
    </row>
    <row r="7" spans="1:1" x14ac:dyDescent="0.3">
      <c r="A7" t="s">
        <v>284</v>
      </c>
    </row>
    <row r="8" spans="1:1" x14ac:dyDescent="0.3">
      <c r="A8" t="s">
        <v>285</v>
      </c>
    </row>
    <row r="9" spans="1:1" x14ac:dyDescent="0.3">
      <c r="A9" t="s">
        <v>287</v>
      </c>
    </row>
    <row r="10" spans="1:1" x14ac:dyDescent="0.3">
      <c r="A10" t="s">
        <v>286</v>
      </c>
    </row>
    <row r="11" spans="1:1" x14ac:dyDescent="0.3">
      <c r="A11" t="s">
        <v>288</v>
      </c>
    </row>
    <row r="12" spans="1:1" x14ac:dyDescent="0.3">
      <c r="A12" t="s">
        <v>289</v>
      </c>
    </row>
    <row r="13" spans="1:1" x14ac:dyDescent="0.3">
      <c r="A13" t="s">
        <v>290</v>
      </c>
    </row>
    <row r="14" spans="1:1" x14ac:dyDescent="0.3">
      <c r="A14" t="s">
        <v>291</v>
      </c>
    </row>
    <row r="15" spans="1:1" x14ac:dyDescent="0.3">
      <c r="A15" t="s">
        <v>292</v>
      </c>
    </row>
    <row r="16" spans="1:1" x14ac:dyDescent="0.3">
      <c r="A16" t="s">
        <v>293</v>
      </c>
    </row>
    <row r="17" spans="1:1" x14ac:dyDescent="0.3">
      <c r="A17" t="s">
        <v>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237-5540-47AA-B2E5-9CB697CBA0FE}">
  <dimension ref="A1:D3"/>
  <sheetViews>
    <sheetView workbookViewId="0">
      <selection activeCell="B3" sqref="B3"/>
    </sheetView>
  </sheetViews>
  <sheetFormatPr defaultColWidth="8.796875" defaultRowHeight="15.6" x14ac:dyDescent="0.3"/>
  <cols>
    <col min="1" max="2" width="19.5" customWidth="1"/>
    <col min="3" max="3" width="13.59765625" customWidth="1"/>
    <col min="4" max="4" width="9.59765625" bestFit="1" customWidth="1"/>
  </cols>
  <sheetData>
    <row r="1" spans="1:4" x14ac:dyDescent="0.3">
      <c r="A1" t="s">
        <v>249</v>
      </c>
      <c r="B1" t="s">
        <v>235</v>
      </c>
      <c r="C1" t="s">
        <v>250</v>
      </c>
      <c r="D1" t="s">
        <v>8</v>
      </c>
    </row>
    <row r="2" spans="1:4" x14ac:dyDescent="0.3">
      <c r="A2" t="s">
        <v>251</v>
      </c>
      <c r="C2" t="s">
        <v>252</v>
      </c>
      <c r="D2" t="s">
        <v>253</v>
      </c>
    </row>
    <row r="3" spans="1:4" x14ac:dyDescent="0.3">
      <c r="A3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7E8-3DEA-4EE1-BA23-8DC32180507F}">
  <dimension ref="A1:H10"/>
  <sheetViews>
    <sheetView workbookViewId="0">
      <selection activeCell="D11" sqref="D11"/>
    </sheetView>
  </sheetViews>
  <sheetFormatPr defaultColWidth="8.796875" defaultRowHeight="15.6" x14ac:dyDescent="0.3"/>
  <cols>
    <col min="1" max="1" width="14" bestFit="1" customWidth="1"/>
    <col min="2" max="2" width="13" customWidth="1"/>
    <col min="3" max="3" width="29.8984375" bestFit="1" customWidth="1"/>
    <col min="4" max="4" width="69.5" customWidth="1"/>
    <col min="5" max="5" width="27.59765625" bestFit="1" customWidth="1"/>
    <col min="6" max="6" width="78.296875" bestFit="1" customWidth="1"/>
  </cols>
  <sheetData>
    <row r="1" spans="1:8" x14ac:dyDescent="0.3">
      <c r="A1" s="1" t="s">
        <v>240</v>
      </c>
      <c r="B1" s="1" t="s">
        <v>244</v>
      </c>
      <c r="C1" s="1" t="s">
        <v>239</v>
      </c>
      <c r="D1" s="1" t="s">
        <v>237</v>
      </c>
      <c r="E1" s="1" t="s">
        <v>259</v>
      </c>
      <c r="F1" s="1" t="s">
        <v>267</v>
      </c>
    </row>
    <row r="2" spans="1:8" x14ac:dyDescent="0.3">
      <c r="A2" t="s">
        <v>236</v>
      </c>
      <c r="B2" t="s">
        <v>256</v>
      </c>
      <c r="C2" t="s">
        <v>261</v>
      </c>
      <c r="D2" t="s">
        <v>255</v>
      </c>
      <c r="E2" t="s">
        <v>260</v>
      </c>
    </row>
    <row r="3" spans="1:8" x14ac:dyDescent="0.3">
      <c r="A3" t="s">
        <v>238</v>
      </c>
      <c r="B3" t="s">
        <v>256</v>
      </c>
      <c r="C3" t="s">
        <v>258</v>
      </c>
      <c r="D3" t="s">
        <v>269</v>
      </c>
      <c r="F3" t="s">
        <v>268</v>
      </c>
    </row>
    <row r="4" spans="1:8" x14ac:dyDescent="0.3">
      <c r="A4" t="s">
        <v>241</v>
      </c>
      <c r="B4" t="s">
        <v>245</v>
      </c>
      <c r="C4" t="s">
        <v>257</v>
      </c>
      <c r="D4" t="s">
        <v>265</v>
      </c>
    </row>
    <row r="5" spans="1:8" x14ac:dyDescent="0.3">
      <c r="A5" t="s">
        <v>242</v>
      </c>
      <c r="B5" t="s">
        <v>245</v>
      </c>
      <c r="C5" t="s">
        <v>273</v>
      </c>
      <c r="D5" t="s">
        <v>254</v>
      </c>
      <c r="F5" s="23" t="s">
        <v>270</v>
      </c>
      <c r="H5" s="22"/>
    </row>
    <row r="6" spans="1:8" x14ac:dyDescent="0.3">
      <c r="A6" t="s">
        <v>243</v>
      </c>
      <c r="B6" t="s">
        <v>256</v>
      </c>
      <c r="H6" s="22"/>
    </row>
    <row r="7" spans="1:8" x14ac:dyDescent="0.3">
      <c r="A7" t="s">
        <v>246</v>
      </c>
    </row>
    <row r="8" spans="1:8" x14ac:dyDescent="0.3">
      <c r="A8" t="s">
        <v>247</v>
      </c>
      <c r="B8" t="s">
        <v>256</v>
      </c>
      <c r="C8" t="s">
        <v>263</v>
      </c>
    </row>
    <row r="9" spans="1:8" x14ac:dyDescent="0.3">
      <c r="A9" t="s">
        <v>248</v>
      </c>
      <c r="B9" t="s">
        <v>256</v>
      </c>
      <c r="C9" t="s">
        <v>266</v>
      </c>
      <c r="D9" t="s">
        <v>262</v>
      </c>
      <c r="E9" t="s">
        <v>264</v>
      </c>
    </row>
    <row r="10" spans="1:8" x14ac:dyDescent="0.3">
      <c r="A10" t="s">
        <v>275</v>
      </c>
      <c r="C10" t="s">
        <v>276</v>
      </c>
      <c r="D10" t="s">
        <v>278</v>
      </c>
      <c r="F10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87D-BB28-48CE-9ACE-15B308A318FF}">
  <dimension ref="A1:B1"/>
  <sheetViews>
    <sheetView workbookViewId="0">
      <selection activeCell="G20" sqref="G20"/>
    </sheetView>
  </sheetViews>
  <sheetFormatPr defaultColWidth="11.19921875" defaultRowHeight="15.6" x14ac:dyDescent="0.3"/>
  <cols>
    <col min="1" max="1" width="14.8984375" bestFit="1" customWidth="1"/>
    <col min="2" max="2" width="14.59765625" bestFit="1" customWidth="1"/>
  </cols>
  <sheetData>
    <row r="1" spans="1:2" x14ac:dyDescent="0.3">
      <c r="A1" t="s">
        <v>271</v>
      </c>
      <c r="B1" t="s">
        <v>272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193A87153942845D241572937CE5" ma:contentTypeVersion="16" ma:contentTypeDescription="Create a new document." ma:contentTypeScope="" ma:versionID="41d807227133e919f3755c54a0ed2601">
  <xsd:schema xmlns:xsd="http://www.w3.org/2001/XMLSchema" xmlns:xs="http://www.w3.org/2001/XMLSchema" xmlns:p="http://schemas.microsoft.com/office/2006/metadata/properties" xmlns:ns3="360d84ef-15ff-4e17-9c6b-a1028cb8e8ff" xmlns:ns4="f703b2de-b014-43d1-91b4-4178b52ec481" targetNamespace="http://schemas.microsoft.com/office/2006/metadata/properties" ma:root="true" ma:fieldsID="28768a436f2ded89381638814bc7efce" ns3:_="" ns4:_="">
    <xsd:import namespace="360d84ef-15ff-4e17-9c6b-a1028cb8e8ff"/>
    <xsd:import namespace="f703b2de-b014-43d1-91b4-4178b52ec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84ef-15ff-4e17-9c6b-a1028cb8e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3b2de-b014-43d1-91b4-4178b52e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d84ef-15ff-4e17-9c6b-a1028cb8e8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54782E-A8FB-4B5D-908B-67EB26D3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84ef-15ff-4e17-9c6b-a1028cb8e8ff"/>
    <ds:schemaRef ds:uri="f703b2de-b014-43d1-91b4-4178b52ec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818C2-C029-41E7-90B5-C5C7A9CD1F23}">
  <ds:schemaRefs>
    <ds:schemaRef ds:uri="http://schemas.microsoft.com/office/2006/metadata/properties"/>
    <ds:schemaRef ds:uri="http://schemas.microsoft.com/office/infopath/2007/PartnerControls"/>
    <ds:schemaRef ds:uri="360d84ef-15ff-4e17-9c6b-a1028cb8e8ff"/>
  </ds:schemaRefs>
</ds:datastoreItem>
</file>

<file path=customXml/itemProps3.xml><?xml version="1.0" encoding="utf-8"?>
<ds:datastoreItem xmlns:ds="http://schemas.openxmlformats.org/officeDocument/2006/customXml" ds:itemID="{80E2AB2F-6E1F-424C-8E97-B29CFF39A5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LABELS_INPUT</vt:lpstr>
      <vt:lpstr>Trials And Locations</vt:lpstr>
      <vt:lpstr>Activities</vt:lpstr>
      <vt:lpstr>Phenology</vt:lpstr>
      <vt:lpstr>Plant_Traits</vt:lpstr>
      <vt:lpstr>Columns</vt:lpstr>
      <vt:lpstr>Columns 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 Giordano</cp:lastModifiedBy>
  <cp:revision/>
  <dcterms:created xsi:type="dcterms:W3CDTF">2022-05-25T21:10:45Z</dcterms:created>
  <dcterms:modified xsi:type="dcterms:W3CDTF">2024-03-06T19:01:26Z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0x0101004985193A87153942845D241572937CE5</vt:lpwstr>
  </property>
</Properties>
</file>