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orage\JP Morgan\"/>
    </mc:Choice>
  </mc:AlternateContent>
  <xr:revisionPtr revIDLastSave="0" documentId="13_ncr:1_{6651B823-C41E-48BD-B303-B89A2602E476}" xr6:coauthVersionLast="47" xr6:coauthVersionMax="47" xr10:uidLastSave="{00000000-0000-0000-0000-000000000000}"/>
  <bookViews>
    <workbookView xWindow="-110" yWindow="-110" windowWidth="19420" windowHeight="10420" activeTab="3" xr2:uid="{88D75A90-26BD-438C-8A87-D80F31A6A432}"/>
  </bookViews>
  <sheets>
    <sheet name="Sheet1" sheetId="1" r:id="rId1"/>
    <sheet name="Sheet2" sheetId="4" r:id="rId2"/>
    <sheet name="Sheet3" sheetId="6" r:id="rId3"/>
    <sheet name="Sheet4" sheetId="7" r:id="rId4"/>
    <sheet name="Sheet5" sheetId="5" r:id="rId5"/>
    <sheet name="Dashboard" sheetId="2" r:id="rId6"/>
  </sheet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<sst xmlns="http://schemas.openxmlformats.org/spreadsheetml/2006/main" count="804" uniqueCount="277">
  <si>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</si>
  <si>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</si>
  <si>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</si>
  <si>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</si>
  <si>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</si>
  <si>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</si>
  <si>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</si>
  <si>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</si>
  <si>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</si>
  <si>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</si>
  <si>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</si>
  <si>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</si>
  <si>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</si>
  <si>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</si>
  <si>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</si>
  <si>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</si>
  <si>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</si>
  <si>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</si>
  <si>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</si>
  <si>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</si>
  <si>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</si>
  <si>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</si>
  <si>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</si>
  <si>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</si>
  <si>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</si>
  <si>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</si>
  <si>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</si>
  <si>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</si>
  <si>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</si>
  <si>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</si>
  <si>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</si>
  <si>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</si>
  <si>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</si>
  <si>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</si>
  <si>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</si>
  <si>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</si>
  <si>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</si>
  <si>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</si>
  <si>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</si>
  <si>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</si>
  <si>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</si>
  <si>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</si>
  <si>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</si>
  <si>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</si>
  <si>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</si>
  <si>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</si>
  <si>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</si>
  <si>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</si>
  <si>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</si>
  <si>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</si>
  <si>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</si>
  <si>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</si>
  <si>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</si>
  <si>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</si>
  <si>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</si>
  <si>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</si>
  <si>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</si>
  <si>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</si>
  <si>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</si>
  <si>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</si>
  <si>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</si>
  <si>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</si>
  <si>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</si>
  <si>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</si>
  <si>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</si>
  <si>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</si>
  <si>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</si>
  <si>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</si>
  <si>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</si>
  <si>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</si>
  <si>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</si>
  <si>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</si>
  <si>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</si>
  <si>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</si>
  <si>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</si>
  <si>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</si>
  <si>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</si>
  <si>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</si>
  <si>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</si>
  <si>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</si>
  <si>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</si>
  <si>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</si>
  <si>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</si>
  <si>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</si>
  <si>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</si>
  <si>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</si>
  <si>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</si>
  <si>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</si>
  <si>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</si>
  <si>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</si>
  <si>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</si>
  <si>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</si>
  <si>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</si>
  <si>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</si>
  <si>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</si>
  <si>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</si>
  <si>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</si>
  <si>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</si>
  <si>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</si>
  <si>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</si>
  <si>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</si>
  <si>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</si>
  <si>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</si>
  <si>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</si>
  <si>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</si>
  <si>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</si>
  <si>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</si>
  <si>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</si>
  <si>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</si>
  <si>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</si>
  <si>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</si>
  <si>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</si>
  <si>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</si>
  <si>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</si>
  <si>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</si>
  <si>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</si>
  <si>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</si>
  <si>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</si>
  <si>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</si>
  <si>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</si>
  <si>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</si>
  <si>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</si>
  <si>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</si>
  <si>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</si>
  <si>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</si>
  <si>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</si>
  <si>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</si>
  <si>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</si>
  <si>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</si>
  <si>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</si>
  <si>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</si>
  <si>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</si>
  <si>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</si>
  <si>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</si>
  <si>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</si>
  <si>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</si>
  <si>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</si>
  <si>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</si>
  <si>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</si>
  <si>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</si>
  <si>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</si>
  <si>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</si>
  <si>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</si>
  <si>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</si>
  <si>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</si>
  <si>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</si>
  <si>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</si>
  <si>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</si>
  <si>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</si>
  <si>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</si>
  <si>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</si>
  <si>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</si>
  <si>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</si>
  <si>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</si>
  <si>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</si>
  <si>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</si>
  <si>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</si>
  <si>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</si>
  <si>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</si>
  <si>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</si>
  <si>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</si>
  <si>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</si>
  <si>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</si>
  <si>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</si>
  <si>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</si>
  <si>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</si>
  <si>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</si>
  <si>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</si>
  <si>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</si>
  <si>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</si>
  <si>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</si>
  <si>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</si>
  <si>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</si>
  <si>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</si>
  <si>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</si>
  <si>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</si>
  <si>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</si>
  <si>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</si>
  <si>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</si>
  <si>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</si>
  <si>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</si>
  <si>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</si>
  <si>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</si>
  <si>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</si>
  <si>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</si>
  <si>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</si>
  <si>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</si>
  <si>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</si>
  <si>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</si>
  <si>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</si>
  <si>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</si>
  <si>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</si>
  <si>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</si>
  <si>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</si>
  <si>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</si>
  <si>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</si>
  <si>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</si>
  <si>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</si>
  <si>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</si>
  <si>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</si>
  <si>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</si>
  <si>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</si>
  <si>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</si>
  <si>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</si>
  <si>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</si>
  <si>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</si>
  <si>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</si>
  <si>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</si>
  <si>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</si>
  <si>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</si>
  <si>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</si>
  <si>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</si>
  <si>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</si>
  <si>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</si>
  <si>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</si>
  <si>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</si>
  <si>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</si>
  <si>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</si>
  <si>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</si>
  <si>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</si>
  <si>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</si>
  <si>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</si>
  <si>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</si>
  <si>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</si>
  <si>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</si>
  <si>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</si>
  <si>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</si>
  <si>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</si>
  <si>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</si>
  <si>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</si>
  <si>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</si>
  <si>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</si>
  <si>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</si>
  <si>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</si>
  <si>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</si>
  <si>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</si>
  <si>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</si>
  <si>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</si>
  <si>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</si>
  <si>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</si>
  <si>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</si>
  <si>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</si>
  <si>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</si>
  <si>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</si>
  <si>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</si>
  <si>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</si>
  <si>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</si>
  <si>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</si>
  <si>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</si>
  <si>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</si>
  <si>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</si>
  <si>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</si>
  <si>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</si>
  <si>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</si>
  <si>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</si>
  <si>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</si>
  <si>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</si>
  <si>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</si>
  <si>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</si>
  <si>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</si>
  <si>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</si>
  <si>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</si>
  <si>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</si>
  <si>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Sales Dashboard</t>
  </si>
  <si>
    <t>2017</t>
  </si>
  <si>
    <t>2018</t>
  </si>
  <si>
    <t>2019</t>
  </si>
  <si>
    <t>2020</t>
  </si>
  <si>
    <t>2021</t>
  </si>
  <si>
    <t>Sum of 2017</t>
  </si>
  <si>
    <t>Sum of 2018</t>
  </si>
  <si>
    <t>Sum of 2019</t>
  </si>
  <si>
    <t>Sum of 2020</t>
  </si>
  <si>
    <t>Sum of 2021</t>
  </si>
  <si>
    <t>Sum of 5 YR CAGR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</si>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</sst>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Sheet2!$A$2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7-4345-A2F3-4AC498B78426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7-4345-A2F3-4AC498B78426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Sheet2!$C$2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7-4345-A2F3-4AC498B78426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Sheet2!$D$2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A7-4345-A2F3-4AC498B78426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Sheet2!$E$2</c:f>
              <c:numCache>
                <c:formatCode>General</c:formatCode>
                <c:ptCount val="1"/>
                <c:pt idx="0">
                  <c:v>118920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A7-4345-A2F3-4AC498B784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6535624"/>
        <c:axId val="616533464"/>
      </c:barChart>
      <c:catAx>
        <c:axId val="616535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6533464"/>
        <c:crosses val="autoZero"/>
        <c:auto val="1"/>
        <c:lblAlgn val="ctr"/>
        <c:lblOffset val="100"/>
        <c:noMultiLvlLbl val="0"/>
      </c:catAx>
      <c:valAx>
        <c:axId val="61653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3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after Marketing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Sheet3!$A$2:$A$27</c:f>
              <c:multiLvlStrCache>
                <c:ptCount val="11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  <c:pt idx="6">
                    <c:v>No</c:v>
                  </c:pt>
                  <c:pt idx="8">
                    <c:v>Yes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Sheet3!$B$2:$B$27</c:f>
              <c:numCache>
                <c:formatCode>General</c:formatCode>
                <c:ptCount val="11"/>
                <c:pt idx="0">
                  <c:v>25766</c:v>
                </c:pt>
                <c:pt idx="1">
                  <c:v>27748</c:v>
                </c:pt>
                <c:pt idx="2">
                  <c:v>9910</c:v>
                </c:pt>
                <c:pt idx="3">
                  <c:v>3964</c:v>
                </c:pt>
                <c:pt idx="4">
                  <c:v>1982</c:v>
                </c:pt>
                <c:pt idx="5">
                  <c:v>1982</c:v>
                </c:pt>
                <c:pt idx="6">
                  <c:v>1982</c:v>
                </c:pt>
                <c:pt idx="7">
                  <c:v>13874</c:v>
                </c:pt>
                <c:pt idx="8">
                  <c:v>1982</c:v>
                </c:pt>
                <c:pt idx="9">
                  <c:v>7928</c:v>
                </c:pt>
                <c:pt idx="10">
                  <c:v>21802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9-4AF0-925D-A9A9F8AFC1A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Sheet3!$A$2:$A$27</c:f>
              <c:multiLvlStrCache>
                <c:ptCount val="11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  <c:pt idx="6">
                    <c:v>No</c:v>
                  </c:pt>
                  <c:pt idx="8">
                    <c:v>Yes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Sheet3!$C$2:$C$27</c:f>
              <c:numCache>
                <c:formatCode>General</c:formatCode>
                <c:ptCount val="11"/>
                <c:pt idx="0">
                  <c:v>64369</c:v>
                </c:pt>
                <c:pt idx="1">
                  <c:v>55822</c:v>
                </c:pt>
                <c:pt idx="2">
                  <c:v>29905</c:v>
                </c:pt>
                <c:pt idx="3">
                  <c:v>13777</c:v>
                </c:pt>
                <c:pt idx="4">
                  <c:v>6105</c:v>
                </c:pt>
                <c:pt idx="5">
                  <c:v>3804</c:v>
                </c:pt>
                <c:pt idx="6">
                  <c:v>4033</c:v>
                </c:pt>
                <c:pt idx="7">
                  <c:v>24489</c:v>
                </c:pt>
                <c:pt idx="8">
                  <c:v>6231</c:v>
                </c:pt>
                <c:pt idx="9">
                  <c:v>4353</c:v>
                </c:pt>
                <c:pt idx="10">
                  <c:v>30107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9-4AF0-925D-A9A9F8AFC1AD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Sheet3!$A$2:$A$27</c:f>
              <c:multiLvlStrCache>
                <c:ptCount val="11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  <c:pt idx="6">
                    <c:v>No</c:v>
                  </c:pt>
                  <c:pt idx="8">
                    <c:v>Yes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Sheet3!$D$2:$D$27</c:f>
              <c:numCache>
                <c:formatCode>General</c:formatCode>
                <c:ptCount val="11"/>
                <c:pt idx="0">
                  <c:v>69783</c:v>
                </c:pt>
                <c:pt idx="1">
                  <c:v>61696</c:v>
                </c:pt>
                <c:pt idx="2">
                  <c:v>24952</c:v>
                </c:pt>
                <c:pt idx="3">
                  <c:v>11743</c:v>
                </c:pt>
                <c:pt idx="4">
                  <c:v>7777</c:v>
                </c:pt>
                <c:pt idx="5">
                  <c:v>4121</c:v>
                </c:pt>
                <c:pt idx="6">
                  <c:v>6956</c:v>
                </c:pt>
                <c:pt idx="7">
                  <c:v>31892</c:v>
                </c:pt>
                <c:pt idx="8">
                  <c:v>7478</c:v>
                </c:pt>
                <c:pt idx="9">
                  <c:v>19971</c:v>
                </c:pt>
                <c:pt idx="10">
                  <c:v>42080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9-4AF0-925D-A9A9F8AFC1AD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Sheet3!$A$2:$A$27</c:f>
              <c:multiLvlStrCache>
                <c:ptCount val="11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  <c:pt idx="6">
                    <c:v>No</c:v>
                  </c:pt>
                  <c:pt idx="8">
                    <c:v>Yes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Sheet3!$E$2:$E$27</c:f>
              <c:numCache>
                <c:formatCode>General</c:formatCode>
                <c:ptCount val="11"/>
                <c:pt idx="0">
                  <c:v>70701</c:v>
                </c:pt>
                <c:pt idx="1">
                  <c:v>72596</c:v>
                </c:pt>
                <c:pt idx="2">
                  <c:v>30853</c:v>
                </c:pt>
                <c:pt idx="3">
                  <c:v>3757</c:v>
                </c:pt>
                <c:pt idx="4">
                  <c:v>7891</c:v>
                </c:pt>
                <c:pt idx="5">
                  <c:v>6210</c:v>
                </c:pt>
                <c:pt idx="6">
                  <c:v>7929</c:v>
                </c:pt>
                <c:pt idx="7">
                  <c:v>47587</c:v>
                </c:pt>
                <c:pt idx="8">
                  <c:v>8039</c:v>
                </c:pt>
                <c:pt idx="9">
                  <c:v>30692</c:v>
                </c:pt>
                <c:pt idx="10">
                  <c:v>63979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29-4AF0-925D-A9A9F8AFC1AD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Sum of 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Sheet3!$A$2:$A$27</c:f>
              <c:multiLvlStrCache>
                <c:ptCount val="11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  <c:pt idx="6">
                    <c:v>No</c:v>
                  </c:pt>
                  <c:pt idx="8">
                    <c:v>Yes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Sheet3!$F$2:$F$27</c:f>
              <c:numCache>
                <c:formatCode>General</c:formatCode>
                <c:ptCount val="11"/>
                <c:pt idx="0">
                  <c:v>67862</c:v>
                </c:pt>
                <c:pt idx="1">
                  <c:v>85377</c:v>
                </c:pt>
                <c:pt idx="2">
                  <c:v>27934</c:v>
                </c:pt>
                <c:pt idx="3">
                  <c:v>1344</c:v>
                </c:pt>
                <c:pt idx="4">
                  <c:v>8758</c:v>
                </c:pt>
                <c:pt idx="5">
                  <c:v>6909</c:v>
                </c:pt>
                <c:pt idx="6">
                  <c:v>8834</c:v>
                </c:pt>
                <c:pt idx="7">
                  <c:v>59886</c:v>
                </c:pt>
                <c:pt idx="8">
                  <c:v>8271</c:v>
                </c:pt>
                <c:pt idx="9">
                  <c:v>36230</c:v>
                </c:pt>
                <c:pt idx="10">
                  <c:v>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29-4AF0-925D-A9A9F8AFC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79496"/>
        <c:axId val="592375896"/>
      </c:lineChart>
      <c:catAx>
        <c:axId val="59237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5896"/>
        <c:crosses val="autoZero"/>
        <c:auto val="1"/>
        <c:lblAlgn val="ctr"/>
        <c:lblOffset val="100"/>
        <c:noMultiLvlLbl val="0"/>
      </c:catAx>
      <c:valAx>
        <c:axId val="59237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4.xlsx]Sheet4!PivotTable11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Account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29730</c:v>
                </c:pt>
                <c:pt idx="1">
                  <c:v>29730</c:v>
                </c:pt>
                <c:pt idx="2">
                  <c:v>29730</c:v>
                </c:pt>
                <c:pt idx="3">
                  <c:v>29730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F-4B8C-98A9-F17AC0817C4C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F-4B8C-98A9-F17AC0817C4C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Sheet4!$D$2:$D$6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2F-4B8C-98A9-F17AC0817C4C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Sheet4!$E$2:$E$6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2F-4B8C-98A9-F17AC0817C4C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Sheet4!$F$2:$F$6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2F-4B8C-98A9-F17AC0817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503104"/>
        <c:axId val="624503464"/>
      </c:barChart>
      <c:catAx>
        <c:axId val="6245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03464"/>
        <c:crosses val="autoZero"/>
        <c:auto val="1"/>
        <c:lblAlgn val="ctr"/>
        <c:lblOffset val="100"/>
        <c:noMultiLvlLbl val="0"/>
      </c:catAx>
      <c:valAx>
        <c:axId val="6245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4.xlsx]Sheet5!PivotTable9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Accounts by CAGR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Sheet5!$A$4:$A$14</c:f>
              <c:strCache>
                <c:ptCount val="10"/>
                <c:pt idx="0">
                  <c:v>MB 7</c:v>
                </c:pt>
                <c:pt idx="1">
                  <c:v>OR 12</c:v>
                </c:pt>
                <c:pt idx="2">
                  <c:v>OR 4</c:v>
                </c:pt>
                <c:pt idx="3">
                  <c:v>OR 7</c:v>
                </c:pt>
                <c:pt idx="4">
                  <c:v>SB 3</c:v>
                </c:pt>
                <c:pt idx="5">
                  <c:v>SB 8</c:v>
                </c:pt>
                <c:pt idx="6">
                  <c:v>WD 13</c:v>
                </c:pt>
                <c:pt idx="7">
                  <c:v>WD 5</c:v>
                </c:pt>
                <c:pt idx="8">
                  <c:v>WD 6</c:v>
                </c:pt>
                <c:pt idx="9">
                  <c:v>WD 9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0"/>
                <c:pt idx="0">
                  <c:v>0.4980950024522377</c:v>
                </c:pt>
                <c:pt idx="1">
                  <c:v>0.48308969441906835</c:v>
                </c:pt>
                <c:pt idx="2">
                  <c:v>0.48293500448795101</c:v>
                </c:pt>
                <c:pt idx="3">
                  <c:v>0.49531105656508045</c:v>
                </c:pt>
                <c:pt idx="4">
                  <c:v>0.48996305630700454</c:v>
                </c:pt>
                <c:pt idx="5">
                  <c:v>0.48961973363980427</c:v>
                </c:pt>
                <c:pt idx="6">
                  <c:v>0.48682619404474159</c:v>
                </c:pt>
                <c:pt idx="7">
                  <c:v>0.48988678289016829</c:v>
                </c:pt>
                <c:pt idx="8">
                  <c:v>0.49201802517833371</c:v>
                </c:pt>
                <c:pt idx="9">
                  <c:v>0.48663427863872766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166C-4B5F-B860-6BF2ED58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6538864"/>
        <c:axId val="616539224"/>
      </c:barChart>
      <c:catAx>
        <c:axId val="6165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39224"/>
        <c:crosses val="autoZero"/>
        <c:auto val="1"/>
        <c:lblAlgn val="ctr"/>
        <c:lblOffset val="100"/>
        <c:noMultiLvlLbl val="0"/>
      </c:catAx>
      <c:valAx>
        <c:axId val="6165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CAGR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4.xlsx]Sheet2!PivotTable8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Sheet2!$A$2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2-4F7C-86A1-E3778A59B2F8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2-4F7C-86A1-E3778A59B2F8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Sheet2!$C$2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2-4F7C-86A1-E3778A59B2F8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Sheet2!$D$2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2-4F7C-86A1-E3778A59B2F8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Sheet2!$E$2</c:f>
              <c:numCache>
                <c:formatCode>General</c:formatCode>
                <c:ptCount val="1"/>
                <c:pt idx="0">
                  <c:v>118920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2-4F7C-86A1-E3778A59B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6535624"/>
        <c:axId val="616533464"/>
      </c:barChart>
      <c:catAx>
        <c:axId val="616535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6533464"/>
        <c:crosses val="autoZero"/>
        <c:auto val="1"/>
        <c:lblAlgn val="ctr"/>
        <c:lblOffset val="100"/>
        <c:noMultiLvlLbl val="0"/>
      </c:catAx>
      <c:valAx>
        <c:axId val="61653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3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4.xlsx]Sheet5!PivotTable9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Accounts by CAGR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Sheet5!$A$4:$A$14</c:f>
              <c:strCache>
                <c:ptCount val="10"/>
                <c:pt idx="0">
                  <c:v>MB 7</c:v>
                </c:pt>
                <c:pt idx="1">
                  <c:v>OR 12</c:v>
                </c:pt>
                <c:pt idx="2">
                  <c:v>OR 4</c:v>
                </c:pt>
                <c:pt idx="3">
                  <c:v>OR 7</c:v>
                </c:pt>
                <c:pt idx="4">
                  <c:v>SB 3</c:v>
                </c:pt>
                <c:pt idx="5">
                  <c:v>SB 8</c:v>
                </c:pt>
                <c:pt idx="6">
                  <c:v>WD 13</c:v>
                </c:pt>
                <c:pt idx="7">
                  <c:v>WD 5</c:v>
                </c:pt>
                <c:pt idx="8">
                  <c:v>WD 6</c:v>
                </c:pt>
                <c:pt idx="9">
                  <c:v>WD 9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0"/>
                <c:pt idx="0">
                  <c:v>0.4980950024522377</c:v>
                </c:pt>
                <c:pt idx="1">
                  <c:v>0.48308969441906835</c:v>
                </c:pt>
                <c:pt idx="2">
                  <c:v>0.48293500448795101</c:v>
                </c:pt>
                <c:pt idx="3">
                  <c:v>0.49531105656508045</c:v>
                </c:pt>
                <c:pt idx="4">
                  <c:v>0.48996305630700454</c:v>
                </c:pt>
                <c:pt idx="5">
                  <c:v>0.48961973363980427</c:v>
                </c:pt>
                <c:pt idx="6">
                  <c:v>0.48682619404474159</c:v>
                </c:pt>
                <c:pt idx="7">
                  <c:v>0.48988678289016829</c:v>
                </c:pt>
                <c:pt idx="8">
                  <c:v>0.49201802517833371</c:v>
                </c:pt>
                <c:pt idx="9">
                  <c:v>0.48663427863872766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1-4376-97C3-A15D053DD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6538864"/>
        <c:axId val="616539224"/>
      </c:barChart>
      <c:catAx>
        <c:axId val="6165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39224"/>
        <c:crosses val="autoZero"/>
        <c:auto val="1"/>
        <c:lblAlgn val="ctr"/>
        <c:lblOffset val="100"/>
        <c:noMultiLvlLbl val="0"/>
      </c:catAx>
      <c:valAx>
        <c:axId val="6165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CAGR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4.xlsx]Sheet3!PivotTable10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after Marketing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Sheet3!$A$2:$A$27</c:f>
              <c:multiLvlStrCache>
                <c:ptCount val="11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  <c:pt idx="6">
                    <c:v>No</c:v>
                  </c:pt>
                  <c:pt idx="8">
                    <c:v>Yes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Sheet3!$B$2:$B$27</c:f>
              <c:numCache>
                <c:formatCode>General</c:formatCode>
                <c:ptCount val="11"/>
                <c:pt idx="0">
                  <c:v>25766</c:v>
                </c:pt>
                <c:pt idx="1">
                  <c:v>27748</c:v>
                </c:pt>
                <c:pt idx="2">
                  <c:v>9910</c:v>
                </c:pt>
                <c:pt idx="3">
                  <c:v>3964</c:v>
                </c:pt>
                <c:pt idx="4">
                  <c:v>1982</c:v>
                </c:pt>
                <c:pt idx="5">
                  <c:v>1982</c:v>
                </c:pt>
                <c:pt idx="6">
                  <c:v>1982</c:v>
                </c:pt>
                <c:pt idx="7">
                  <c:v>13874</c:v>
                </c:pt>
                <c:pt idx="8">
                  <c:v>1982</c:v>
                </c:pt>
                <c:pt idx="9">
                  <c:v>7928</c:v>
                </c:pt>
                <c:pt idx="10">
                  <c:v>21802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5-4C94-A6B7-E1BDFD20DB4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Sheet3!$A$2:$A$27</c:f>
              <c:multiLvlStrCache>
                <c:ptCount val="11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  <c:pt idx="6">
                    <c:v>No</c:v>
                  </c:pt>
                  <c:pt idx="8">
                    <c:v>Yes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Sheet3!$C$2:$C$27</c:f>
              <c:numCache>
                <c:formatCode>General</c:formatCode>
                <c:ptCount val="11"/>
                <c:pt idx="0">
                  <c:v>64369</c:v>
                </c:pt>
                <c:pt idx="1">
                  <c:v>55822</c:v>
                </c:pt>
                <c:pt idx="2">
                  <c:v>29905</c:v>
                </c:pt>
                <c:pt idx="3">
                  <c:v>13777</c:v>
                </c:pt>
                <c:pt idx="4">
                  <c:v>6105</c:v>
                </c:pt>
                <c:pt idx="5">
                  <c:v>3804</c:v>
                </c:pt>
                <c:pt idx="6">
                  <c:v>4033</c:v>
                </c:pt>
                <c:pt idx="7">
                  <c:v>24489</c:v>
                </c:pt>
                <c:pt idx="8">
                  <c:v>6231</c:v>
                </c:pt>
                <c:pt idx="9">
                  <c:v>4353</c:v>
                </c:pt>
                <c:pt idx="10">
                  <c:v>30107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5-4C94-A6B7-E1BDFD20DB42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Sheet3!$A$2:$A$27</c:f>
              <c:multiLvlStrCache>
                <c:ptCount val="11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  <c:pt idx="6">
                    <c:v>No</c:v>
                  </c:pt>
                  <c:pt idx="8">
                    <c:v>Yes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Sheet3!$D$2:$D$27</c:f>
              <c:numCache>
                <c:formatCode>General</c:formatCode>
                <c:ptCount val="11"/>
                <c:pt idx="0">
                  <c:v>69783</c:v>
                </c:pt>
                <c:pt idx="1">
                  <c:v>61696</c:v>
                </c:pt>
                <c:pt idx="2">
                  <c:v>24952</c:v>
                </c:pt>
                <c:pt idx="3">
                  <c:v>11743</c:v>
                </c:pt>
                <c:pt idx="4">
                  <c:v>7777</c:v>
                </c:pt>
                <c:pt idx="5">
                  <c:v>4121</c:v>
                </c:pt>
                <c:pt idx="6">
                  <c:v>6956</c:v>
                </c:pt>
                <c:pt idx="7">
                  <c:v>31892</c:v>
                </c:pt>
                <c:pt idx="8">
                  <c:v>7478</c:v>
                </c:pt>
                <c:pt idx="9">
                  <c:v>19971</c:v>
                </c:pt>
                <c:pt idx="10">
                  <c:v>42080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5-4C94-A6B7-E1BDFD20DB42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Sheet3!$A$2:$A$27</c:f>
              <c:multiLvlStrCache>
                <c:ptCount val="11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  <c:pt idx="6">
                    <c:v>No</c:v>
                  </c:pt>
                  <c:pt idx="8">
                    <c:v>Yes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Sheet3!$E$2:$E$27</c:f>
              <c:numCache>
                <c:formatCode>General</c:formatCode>
                <c:ptCount val="11"/>
                <c:pt idx="0">
                  <c:v>70701</c:v>
                </c:pt>
                <c:pt idx="1">
                  <c:v>72596</c:v>
                </c:pt>
                <c:pt idx="2">
                  <c:v>30853</c:v>
                </c:pt>
                <c:pt idx="3">
                  <c:v>3757</c:v>
                </c:pt>
                <c:pt idx="4">
                  <c:v>7891</c:v>
                </c:pt>
                <c:pt idx="5">
                  <c:v>6210</c:v>
                </c:pt>
                <c:pt idx="6">
                  <c:v>7929</c:v>
                </c:pt>
                <c:pt idx="7">
                  <c:v>47587</c:v>
                </c:pt>
                <c:pt idx="8">
                  <c:v>8039</c:v>
                </c:pt>
                <c:pt idx="9">
                  <c:v>30692</c:v>
                </c:pt>
                <c:pt idx="10">
                  <c:v>63979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5-4C94-A6B7-E1BDFD20DB42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Sum of 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Sheet3!$A$2:$A$27</c:f>
              <c:multiLvlStrCache>
                <c:ptCount val="11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  <c:pt idx="6">
                    <c:v>No</c:v>
                  </c:pt>
                  <c:pt idx="8">
                    <c:v>Yes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Sheet3!$F$2:$F$27</c:f>
              <c:numCache>
                <c:formatCode>General</c:formatCode>
                <c:ptCount val="11"/>
                <c:pt idx="0">
                  <c:v>67862</c:v>
                </c:pt>
                <c:pt idx="1">
                  <c:v>85377</c:v>
                </c:pt>
                <c:pt idx="2">
                  <c:v>27934</c:v>
                </c:pt>
                <c:pt idx="3">
                  <c:v>1344</c:v>
                </c:pt>
                <c:pt idx="4">
                  <c:v>8758</c:v>
                </c:pt>
                <c:pt idx="5">
                  <c:v>6909</c:v>
                </c:pt>
                <c:pt idx="6">
                  <c:v>8834</c:v>
                </c:pt>
                <c:pt idx="7">
                  <c:v>59886</c:v>
                </c:pt>
                <c:pt idx="8">
                  <c:v>8271</c:v>
                </c:pt>
                <c:pt idx="9">
                  <c:v>36230</c:v>
                </c:pt>
                <c:pt idx="10">
                  <c:v>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5-4C94-A6B7-E1BDFD20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79496"/>
        <c:axId val="592375896"/>
      </c:lineChart>
      <c:catAx>
        <c:axId val="59237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5896"/>
        <c:crosses val="autoZero"/>
        <c:auto val="1"/>
        <c:lblAlgn val="ctr"/>
        <c:lblOffset val="100"/>
        <c:noMultiLvlLbl val="0"/>
      </c:catAx>
      <c:valAx>
        <c:axId val="59237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4.xlsx]Sheet4!PivotTable11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Account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29730</c:v>
                </c:pt>
                <c:pt idx="1">
                  <c:v>29730</c:v>
                </c:pt>
                <c:pt idx="2">
                  <c:v>29730</c:v>
                </c:pt>
                <c:pt idx="3">
                  <c:v>29730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C-4919-8094-021F3B22CEE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C-4919-8094-021F3B22CEEB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Sheet4!$D$2:$D$6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C-4919-8094-021F3B22CEEB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Sheet4!$E$2:$E$6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C-4919-8094-021F3B22CEEB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Sheet4!$F$2:$F$6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C-4919-8094-021F3B22C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503104"/>
        <c:axId val="624503464"/>
      </c:barChart>
      <c:catAx>
        <c:axId val="6245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03464"/>
        <c:crosses val="autoZero"/>
        <c:auto val="1"/>
        <c:lblAlgn val="ctr"/>
        <c:lblOffset val="100"/>
        <c:noMultiLvlLbl val="0"/>
      </c:catAx>
      <c:valAx>
        <c:axId val="6245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2</xdr:row>
      <xdr:rowOff>171450</xdr:rowOff>
    </xdr:from>
    <xdr:to>
      <xdr:col>6</xdr:col>
      <xdr:colOff>374650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D4400-B75A-80C0-6CA6-50F3D4B75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2</xdr:row>
      <xdr:rowOff>107950</xdr:rowOff>
    </xdr:from>
    <xdr:to>
      <xdr:col>14</xdr:col>
      <xdr:colOff>508000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BF4BB-82B1-10A1-02C6-DBD1C00B3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6</xdr:row>
      <xdr:rowOff>25400</xdr:rowOff>
    </xdr:from>
    <xdr:to>
      <xdr:col>6</xdr:col>
      <xdr:colOff>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010AB-CC03-80D9-1859-130BFCE17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4</xdr:row>
      <xdr:rowOff>12700</xdr:rowOff>
    </xdr:from>
    <xdr:to>
      <xdr:col>8</xdr:col>
      <xdr:colOff>476250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A0257-8E7C-23A7-7FAA-6F9CAE724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0</xdr:colOff>
      <xdr:row>17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C6342C-DF33-4179-8E84-D04EF699A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15</xdr:col>
      <xdr:colOff>254000</xdr:colOff>
      <xdr:row>17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7245C0-7ED5-4C28-8623-1301440CE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17</xdr:row>
      <xdr:rowOff>177800</xdr:rowOff>
    </xdr:from>
    <xdr:to>
      <xdr:col>15</xdr:col>
      <xdr:colOff>254000</xdr:colOff>
      <xdr:row>32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1F65F9-9C54-4D0D-8ABB-FDF57A756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17</xdr:row>
      <xdr:rowOff>177800</xdr:rowOff>
    </xdr:from>
    <xdr:to>
      <xdr:col>8</xdr:col>
      <xdr:colOff>0</xdr:colOff>
      <xdr:row>32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B089B3-2D08-4752-AB21-52698D015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01.079594791663" missingItemsLimit="1048576" createdVersion="8" refreshedVersion="8" minRefreshableVersion="3" recordCount="60" xr:uid="{76067ADD-3BB4-45C8-A834-59A909832939}">
  <cacheSource type="worksheet">
    <worksheetSource name="Table1"/>
  </cacheSource>
  <cacheFields count="18">
    <cacheField name="Account Name" numFmtId="0">
      <sharedItems count="60">
        <s v="SB 1"/>
        <s v="SB 2"/>
        <s v="SB 3"/>
        <s v="SB 4"/>
        <s v="SB 5"/>
        <s v="SB 6"/>
        <s v="SB 7"/>
        <s v="SB 8"/>
        <s v="SB 9"/>
        <s v="SB 10"/>
        <s v="SB 11"/>
        <s v="SB 12"/>
        <s v="SB 13"/>
        <s v="SB 14"/>
        <s v="SB 15"/>
        <s v="MB 1"/>
        <s v="MB 2"/>
        <s v="MB 3"/>
        <s v="MB 4"/>
        <s v="MB 5"/>
        <s v="MB 6"/>
        <s v="MB 7"/>
        <s v="MB 8"/>
        <s v="MB 9"/>
        <s v="MB 10"/>
        <s v="MB 11"/>
        <s v="MB 12"/>
        <s v="MB 13"/>
        <s v="MB 14"/>
        <s v="MB 15"/>
        <s v="OR 1"/>
        <s v="OR 2"/>
        <s v="OR 3"/>
        <s v="OR 4"/>
        <s v="OR 5"/>
        <s v="OR 6"/>
        <s v="OR 7"/>
        <s v="OR 8"/>
        <s v="OR 9"/>
        <s v="OR 10"/>
        <s v="OR 11"/>
        <s v="OR 12"/>
        <s v="OR 13"/>
        <s v="OR 14"/>
        <s v="OR 15"/>
        <s v="WD 1"/>
        <s v="WD 2"/>
        <s v="WD 3"/>
        <s v="WD 4"/>
        <s v="WD 5"/>
        <s v="WD 6"/>
        <s v="WD 7"/>
        <s v="WD 8"/>
        <s v="WD 9"/>
        <s v="WD 10"/>
        <s v="WD 11"/>
        <s v="WD 12"/>
        <s v="WD 13"/>
        <s v="WD 14"/>
        <s v="WD 15"/>
      </sharedItems>
    </cacheField>
    <cacheField name="Account Address" numFmtId="0">
      <sharedItems/>
    </cacheField>
    <cacheField name="Decision Maker" numFmtId="0">
      <sharedItems count="60">
        <s v="Dorothy Rizzo"/>
        <s v="Lawson Moore"/>
        <s v="Vin Hudson"/>
        <s v="Susana Huels"/>
        <s v="Shanna Hettinger"/>
        <s v="Roy McGlynn"/>
        <s v="Lorena Posacco"/>
        <s v="Juanita Wisozk"/>
        <s v="Velma Riley"/>
        <s v="Holly Gaines"/>
        <s v="Gary Brown"/>
        <s v="Jeffrey Akins"/>
        <s v="Tim Young"/>
        <s v="Debra Kroll"/>
        <s v="Kelly Boyd"/>
        <s v="Dan Hill"/>
        <s v="Javier George"/>
        <s v="Christopher Evans"/>
        <s v="Julie Ross"/>
        <s v="Bill Callahan"/>
        <s v="Anthony Brooks"/>
        <s v="Charlotte Leroux"/>
        <s v="Nina Coulter"/>
        <s v="Mia Ang"/>
        <s v="Kathy Rogers"/>
        <s v="Rita Varga"/>
        <s v="Mel Berkowitz"/>
        <s v="Debra Martin"/>
        <s v="Deshaun Fletcher"/>
        <s v="Kari Lenz"/>
        <s v="John Mackey"/>
        <s v="Raymond Heywin"/>
        <s v="Janie Roberson"/>
        <s v="Brooke Hayes"/>
        <s v="Lee Niemeyer"/>
        <s v="Stephen Harris"/>
        <s v="Juan Scott"/>
        <s v="Kurt Issacs"/>
        <s v="Dominique Johnson"/>
        <s v="Larry Alaimo"/>
        <s v="Carlos Moya"/>
        <s v="Shaun Salvatore"/>
        <s v="Annie Fuentes"/>
        <s v="Maria Sawyer"/>
        <s v="Darnell Straughter"/>
        <s v="Richard Breaux"/>
        <s v="Craig Collins"/>
        <s v="Donna Lam"/>
        <s v="Teresa Vasbinder"/>
        <s v="Andre Mobley"/>
        <s v="Ray Hernandez"/>
        <s v="Thomas Stewart"/>
        <s v="Henry Lange"/>
        <s v="Danielle Tomas"/>
        <s v="Joe Schimke"/>
        <s v="Carlos Jackson"/>
        <s v="Russell Wallace"/>
        <s v="Shameka West"/>
        <s v="Kevin Fleming"/>
        <s v="Anna Grey"/>
      </sharedItems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/>
    </cacheField>
    <cacheField name="Product 2" numFmtId="0">
      <sharedItems/>
    </cacheField>
    <cacheField name="Product 3" numFmtId="0">
      <sharedItems/>
    </cacheField>
    <cacheField name="Social Media" numFmtId="0">
      <sharedItems count="2">
        <s v="Yes"/>
        <s v="No"/>
      </sharedItems>
    </cacheField>
    <cacheField name="Coupons" numFmtId="0">
      <sharedItems count="2">
        <s v="Yes"/>
        <s v="No"/>
      </sharedItems>
    </cacheField>
    <cacheField name="Catalog Inclusion" numFmtId="0">
      <sharedItems count="2">
        <s v="Yes"/>
        <s v="No"/>
      </sharedItems>
    </cacheField>
    <cacheField name="Posters" numFmtId="0">
      <sharedItems count="2">
        <s v="Yes"/>
        <s v="No"/>
      </sharedItems>
    </cacheField>
    <cacheField name="2017" numFmtId="0">
      <sharedItems containsSemiMixedTypes="0" containsString="0" containsNumber="1" containsInteger="1" minValue="1982" maxValue="1982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5 YR CAGR" numFmtId="9">
      <sharedItems containsSemiMixedTypes="0" containsString="0" containsNumber="1" minValue="-0.6140000427400838" maxValue="0.4980950024522377" count="60">
        <n v="0.46352749292411066"/>
        <n v="0.3664001015884919"/>
        <n v="0.48996305630700454"/>
        <n v="0.47682481417749534"/>
        <n v="0.3120158682587193"/>
        <n v="0.44985751069534863"/>
        <n v="-0.42879144758497167"/>
        <n v="0.48961973363980427"/>
        <n v="4.604055393806572E-2"/>
        <n v="0.31916185656197249"/>
        <n v="4.4494296121141419E-2"/>
        <n v="0.28368956483290031"/>
        <n v="0.44293794609036152"/>
        <n v="0.47063782784688679"/>
        <n v="-0.34312810724881515"/>
        <n v="0.46881020470060064"/>
        <n v="0.39880094815474321"/>
        <n v="0.46924786574768196"/>
        <n v="0.17787098305541682"/>
        <n v="0.42182236783317006"/>
        <n v="0.42649480970848863"/>
        <n v="0.4980950024522377"/>
        <n v="-0.34047402534817472"/>
        <n v="0.48235448568246642"/>
        <n v="0.48239320815903985"/>
        <n v="-0.16380988022170684"/>
        <n v="0.43621551029275807"/>
        <n v="0.18109953133241907"/>
        <n v="0.44323175082721833"/>
        <n v="0.23808552741195577"/>
        <n v="0.45076716080015933"/>
        <n v="0.44561750813364931"/>
        <n v="0.35044962043499384"/>
        <n v="0.48293500448795101"/>
        <n v="0.47893496005998082"/>
        <n v="0.47328767210931977"/>
        <n v="0.49531105656508045"/>
        <n v="-6.5429571044228085E-2"/>
        <n v="0.46805332192786908"/>
        <n v="0.39833986065823002"/>
        <n v="-0.17751893360959548"/>
        <n v="0.48308969441906835"/>
        <n v="0.19420060537124595"/>
        <n v="0.45299271282876763"/>
        <n v="0.42926774430399495"/>
        <n v="-0.6140000427400838"/>
        <n v="0.46304440076623488"/>
        <n v="0.42627749204862742"/>
        <n v="-3.820935297472472E-2"/>
        <n v="0.48988678289016829"/>
        <n v="0.49201802517833371"/>
        <n v="0.47067748317927238"/>
        <n v="0.25622628203367093"/>
        <n v="0.48663427863872766"/>
        <n v="0.26999588752032699"/>
        <n v="0.3382496556954393"/>
        <n v="7.9048596184976505E-2"/>
        <n v="0.48682619404474159"/>
        <n v="0.34446901400184538"/>
        <n v="0.405299723926483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2131 Patterson Road, Brooklyn NY 11201"/>
    <x v="0"/>
    <s v="(880) 283-6803"/>
    <x v="0"/>
    <s v="Yes"/>
    <s v="Yes"/>
    <s v="Yes"/>
    <x v="0"/>
    <x v="0"/>
    <x v="0"/>
    <x v="0"/>
    <n v="1982"/>
    <n v="5388"/>
    <n v="7063"/>
    <n v="7208"/>
    <n v="9093"/>
    <x v="0"/>
  </r>
  <r>
    <x v="1"/>
    <s v="3685 Morningview Lane, New York NY 10013"/>
    <x v="1"/>
    <s v="(711) 426-7350"/>
    <x v="0"/>
    <s v="Yes"/>
    <s v="Yes"/>
    <s v="Yes"/>
    <x v="1"/>
    <x v="0"/>
    <x v="0"/>
    <x v="0"/>
    <n v="1982"/>
    <n v="3804"/>
    <n v="4121"/>
    <n v="6210"/>
    <n v="6909"/>
    <x v="1"/>
  </r>
  <r>
    <x v="2"/>
    <s v="2285 Ladybug Drive, New York NY 10013"/>
    <x v="2"/>
    <s v="(952) 952-5573"/>
    <x v="0"/>
    <s v="Yes"/>
    <s v="Yes"/>
    <s v="Yes"/>
    <x v="0"/>
    <x v="0"/>
    <x v="0"/>
    <x v="0"/>
    <n v="1982"/>
    <n v="1534"/>
    <n v="1634"/>
    <n v="4302"/>
    <n v="9768"/>
    <x v="2"/>
  </r>
  <r>
    <x v="3"/>
    <s v="2930 Southern Street, New York NY 10005"/>
    <x v="3"/>
    <s v="(491) 505-6064"/>
    <x v="0"/>
    <s v="Yes"/>
    <s v="Yes"/>
    <s v="Yes"/>
    <x v="0"/>
    <x v="0"/>
    <x v="0"/>
    <x v="0"/>
    <n v="1982"/>
    <n v="1251"/>
    <n v="2897"/>
    <n v="4499"/>
    <n v="9428"/>
    <x v="3"/>
  </r>
  <r>
    <x v="4"/>
    <s v="2807 Geraldine Lane, New York NY 10004"/>
    <x v="4"/>
    <s v="(412) 570-0596"/>
    <x v="0"/>
    <s v="Yes"/>
    <s v="Yes"/>
    <s v="No"/>
    <x v="0"/>
    <x v="0"/>
    <x v="0"/>
    <x v="0"/>
    <n v="1982"/>
    <n v="1893"/>
    <n v="2722"/>
    <n v="4410"/>
    <n v="5873"/>
    <x v="4"/>
  </r>
  <r>
    <x v="5"/>
    <s v="7778 Cherry Road, Bronx NY 10467"/>
    <x v="5"/>
    <s v="(594) 807-4187"/>
    <x v="0"/>
    <s v="Yes"/>
    <s v="Yes"/>
    <s v="Yes"/>
    <x v="1"/>
    <x v="0"/>
    <x v="0"/>
    <x v="1"/>
    <n v="1982"/>
    <n v="6105"/>
    <n v="7777"/>
    <n v="7891"/>
    <n v="8758"/>
    <x v="5"/>
  </r>
  <r>
    <x v="6"/>
    <s v="48 Winchester Avenue, New York NY 10024"/>
    <x v="6"/>
    <s v="(678) 294-8103"/>
    <x v="0"/>
    <s v="Yes"/>
    <s v="No"/>
    <s v="No"/>
    <x v="1"/>
    <x v="1"/>
    <x v="0"/>
    <x v="1"/>
    <n v="1982"/>
    <n v="8499"/>
    <n v="991"/>
    <n v="448"/>
    <n v="211"/>
    <x v="6"/>
  </r>
  <r>
    <x v="7"/>
    <s v="8735 Squaw Creek Drive, Brooklyn NY 11214"/>
    <x v="7"/>
    <s v="(305) 531-1310"/>
    <x v="0"/>
    <s v="Yes"/>
    <s v="No"/>
    <s v="Yes"/>
    <x v="0"/>
    <x v="1"/>
    <x v="0"/>
    <x v="1"/>
    <n v="1982"/>
    <n v="4799"/>
    <n v="6582"/>
    <n v="9024"/>
    <n v="9759"/>
    <x v="7"/>
  </r>
  <r>
    <x v="8"/>
    <s v="267 Third Road, New York NY 10034"/>
    <x v="8"/>
    <s v="(697) 543-0310"/>
    <x v="0"/>
    <s v="Yes"/>
    <s v="No"/>
    <s v="No"/>
    <x v="1"/>
    <x v="1"/>
    <x v="0"/>
    <x v="1"/>
    <n v="1982"/>
    <n v="8049"/>
    <n v="5556"/>
    <n v="5202"/>
    <n v="2373"/>
    <x v="8"/>
  </r>
  <r>
    <x v="9"/>
    <s v="102 Coffee Court, Bronx NY 10461"/>
    <x v="9"/>
    <s v="(277) 456-4626"/>
    <x v="0"/>
    <s v="Yes"/>
    <s v="Yes"/>
    <s v="No"/>
    <x v="0"/>
    <x v="1"/>
    <x v="0"/>
    <x v="1"/>
    <n v="1982"/>
    <n v="1620"/>
    <n v="2027"/>
    <n v="4881"/>
    <n v="6002"/>
    <x v="9"/>
  </r>
  <r>
    <x v="10"/>
    <s v="44 W. Pheasant Street, Brooklyn NY 11233"/>
    <x v="10"/>
    <s v="(459) 968-9453"/>
    <x v="0"/>
    <s v="Yes"/>
    <s v="No"/>
    <s v="No"/>
    <x v="1"/>
    <x v="1"/>
    <x v="1"/>
    <x v="1"/>
    <n v="1982"/>
    <n v="6551"/>
    <n v="5188"/>
    <n v="3436"/>
    <n v="2359"/>
    <x v="10"/>
  </r>
  <r>
    <x v="11"/>
    <s v="7488 N. Marconi Ave, Brooklyn NY 11237"/>
    <x v="11"/>
    <s v="(313) 417-8968"/>
    <x v="0"/>
    <s v="Yes"/>
    <s v="No"/>
    <s v="No"/>
    <x v="1"/>
    <x v="1"/>
    <x v="1"/>
    <x v="1"/>
    <n v="1982"/>
    <n v="2678"/>
    <n v="4068"/>
    <n v="4278"/>
    <n v="5382"/>
    <x v="11"/>
  </r>
  <r>
    <x v="12"/>
    <s v="9575 Shipley Court, Brooklyn NY 11201"/>
    <x v="12"/>
    <s v="(876) 653-1727"/>
    <x v="0"/>
    <s v="Yes"/>
    <s v="No"/>
    <s v="Yes"/>
    <x v="0"/>
    <x v="0"/>
    <x v="0"/>
    <x v="0"/>
    <n v="1982"/>
    <n v="1797"/>
    <n v="3548"/>
    <n v="3668"/>
    <n v="8592"/>
    <x v="12"/>
  </r>
  <r>
    <x v="13"/>
    <s v="8156 Lake View Street, New York, NY 10025"/>
    <x v="13"/>
    <s v="(628) 832-4986"/>
    <x v="0"/>
    <s v="Yes"/>
    <s v="Yes"/>
    <s v="Yes"/>
    <x v="0"/>
    <x v="0"/>
    <x v="0"/>
    <x v="0"/>
    <n v="1982"/>
    <n v="1314"/>
    <n v="1810"/>
    <n v="6510"/>
    <n v="9271"/>
    <x v="13"/>
  </r>
  <r>
    <x v="14"/>
    <s v="44 Madison Dr, New York NY 10032"/>
    <x v="14"/>
    <s v="(220) 929-0797"/>
    <x v="0"/>
    <s v="Yes"/>
    <s v="Yes"/>
    <s v="No"/>
    <x v="1"/>
    <x v="1"/>
    <x v="1"/>
    <x v="1"/>
    <n v="1982"/>
    <n v="4839"/>
    <n v="4776"/>
    <n v="4024"/>
    <n v="369"/>
    <x v="14"/>
  </r>
  <r>
    <x v="15"/>
    <s v="9848 Linden St, New York NY 10011"/>
    <x v="15"/>
    <s v="(248) 450-0797"/>
    <x v="1"/>
    <s v="Yes"/>
    <s v="Yes"/>
    <s v="No"/>
    <x v="1"/>
    <x v="1"/>
    <x v="1"/>
    <x v="1"/>
    <n v="1982"/>
    <n v="7079"/>
    <n v="7438"/>
    <n v="7443"/>
    <n v="9225"/>
    <x v="15"/>
  </r>
  <r>
    <x v="16"/>
    <s v="805 South Pilgrim Court, Brooklyn NY 11225"/>
    <x v="16"/>
    <s v="(964) 214-3742"/>
    <x v="1"/>
    <s v="Yes"/>
    <s v="Yes"/>
    <s v="No"/>
    <x v="1"/>
    <x v="1"/>
    <x v="1"/>
    <x v="1"/>
    <n v="1982"/>
    <n v="4218"/>
    <n v="5072"/>
    <n v="5201"/>
    <n v="7588"/>
    <x v="16"/>
  </r>
  <r>
    <x v="17"/>
    <s v="9132 Redwood Rd, Bronx NY 10466"/>
    <x v="17"/>
    <s v="(831) 406-6300"/>
    <x v="1"/>
    <s v="Yes"/>
    <s v="Yes"/>
    <s v="No"/>
    <x v="0"/>
    <x v="1"/>
    <x v="0"/>
    <x v="1"/>
    <n v="1982"/>
    <n v="5721"/>
    <n v="6247"/>
    <n v="8495"/>
    <n v="9236"/>
    <x v="17"/>
  </r>
  <r>
    <x v="18"/>
    <s v="3 Warren Drive, New York NY 10040"/>
    <x v="18"/>
    <s v="(778) 387-0744"/>
    <x v="1"/>
    <s v="Yes"/>
    <s v="Yes"/>
    <s v="No"/>
    <x v="1"/>
    <x v="1"/>
    <x v="1"/>
    <x v="1"/>
    <n v="1982"/>
    <n v="9179"/>
    <n v="8390"/>
    <n v="8256"/>
    <n v="3815"/>
    <x v="18"/>
  </r>
  <r>
    <x v="19"/>
    <s v="402 Bridgeton Lane, Bronx NY 10468"/>
    <x v="19"/>
    <s v="(617) 419-7996"/>
    <x v="1"/>
    <s v="Yes"/>
    <s v="Yes"/>
    <s v="No"/>
    <x v="0"/>
    <x v="1"/>
    <x v="0"/>
    <x v="1"/>
    <n v="1982"/>
    <n v="3485"/>
    <n v="4592"/>
    <n v="5143"/>
    <n v="8100"/>
    <x v="19"/>
  </r>
  <r>
    <x v="20"/>
    <s v="6 E. Nichols Ave, New York NY 10027"/>
    <x v="20"/>
    <s v="(349) 801-7566"/>
    <x v="1"/>
    <s v="Yes"/>
    <s v="Yes"/>
    <s v="No"/>
    <x v="0"/>
    <x v="1"/>
    <x v="0"/>
    <x v="1"/>
    <n v="1982"/>
    <n v="1235"/>
    <n v="1822"/>
    <n v="7074"/>
    <n v="8207"/>
    <x v="20"/>
  </r>
  <r>
    <x v="21"/>
    <s v="323 North Edgewood St, Bronx NY 10457"/>
    <x v="21"/>
    <s v="(784) 634-6873"/>
    <x v="1"/>
    <s v="Yes"/>
    <s v="Yes"/>
    <s v="No"/>
    <x v="0"/>
    <x v="1"/>
    <x v="0"/>
    <x v="1"/>
    <n v="1982"/>
    <n v="3447"/>
    <n v="4535"/>
    <n v="5476"/>
    <n v="9983"/>
    <x v="21"/>
  </r>
  <r>
    <x v="22"/>
    <s v="484 Thorne St, New York NY 10128"/>
    <x v="22"/>
    <s v="(938) 752-9381"/>
    <x v="1"/>
    <s v="Yes"/>
    <s v="No"/>
    <s v="No"/>
    <x v="1"/>
    <x v="0"/>
    <x v="1"/>
    <x v="1"/>
    <n v="1982"/>
    <n v="7667"/>
    <n v="5952"/>
    <n v="1998"/>
    <n v="375"/>
    <x v="22"/>
  </r>
  <r>
    <x v="23"/>
    <s v="861 Gonzales Lane, Bronx NY 10472"/>
    <x v="23"/>
    <s v="(253) 861-1301"/>
    <x v="1"/>
    <s v="Yes"/>
    <s v="Yes"/>
    <s v="No"/>
    <x v="0"/>
    <x v="0"/>
    <x v="0"/>
    <x v="1"/>
    <n v="1982"/>
    <n v="2124"/>
    <n v="2844"/>
    <n v="6877"/>
    <n v="9570"/>
    <x v="23"/>
  </r>
  <r>
    <x v="24"/>
    <s v="267 Randall Mill Dr, New York NY 10033"/>
    <x v="24"/>
    <s v="(939) 738-6471"/>
    <x v="1"/>
    <s v="Yes"/>
    <s v="Yes"/>
    <s v="No"/>
    <x v="0"/>
    <x v="0"/>
    <x v="0"/>
    <x v="1"/>
    <n v="1982"/>
    <n v="1322"/>
    <n v="7279"/>
    <n v="8443"/>
    <n v="9571"/>
    <x v="24"/>
  </r>
  <r>
    <x v="25"/>
    <s v="12 Lees Creek St, Brooklyn NY 11211"/>
    <x v="25"/>
    <s v="(754) 696-3109"/>
    <x v="1"/>
    <s v="Yes"/>
    <s v="No"/>
    <s v="No"/>
    <x v="1"/>
    <x v="0"/>
    <x v="1"/>
    <x v="1"/>
    <n v="1982"/>
    <n v="6110"/>
    <n v="5791"/>
    <n v="1759"/>
    <n v="969"/>
    <x v="25"/>
  </r>
  <r>
    <x v="26"/>
    <s v="240 W. Manhattan St, Bronx NY 10462"/>
    <x v="26"/>
    <s v="(967) 547-1542"/>
    <x v="1"/>
    <s v="Yes"/>
    <s v="Yes"/>
    <s v="No"/>
    <x v="0"/>
    <x v="0"/>
    <x v="0"/>
    <x v="1"/>
    <n v="1982"/>
    <n v="621"/>
    <n v="3098"/>
    <n v="7118"/>
    <n v="8433"/>
    <x v="26"/>
  </r>
  <r>
    <x v="27"/>
    <s v="62 Lower River Road, Staten Island, NY 10306"/>
    <x v="27"/>
    <s v="(743) 960-6716"/>
    <x v="1"/>
    <s v="Yes"/>
    <s v="Yes"/>
    <s v="No"/>
    <x v="1"/>
    <x v="1"/>
    <x v="1"/>
    <x v="1"/>
    <n v="1982"/>
    <n v="6227"/>
    <n v="5123"/>
    <n v="4968"/>
    <n v="3857"/>
    <x v="27"/>
  </r>
  <r>
    <x v="28"/>
    <s v="48 S. Brandywine St, New York NY 10002"/>
    <x v="28"/>
    <s v="(845) 304-6511"/>
    <x v="1"/>
    <s v="Yes"/>
    <s v="Yes"/>
    <s v="No"/>
    <x v="0"/>
    <x v="1"/>
    <x v="0"/>
    <x v="1"/>
    <n v="1982"/>
    <n v="4182"/>
    <n v="6087"/>
    <n v="7494"/>
    <n v="8599"/>
    <x v="28"/>
  </r>
  <r>
    <x v="29"/>
    <s v="5 Tallwood St, Brooklyn NY 11233"/>
    <x v="29"/>
    <s v="(886) 554-5339"/>
    <x v="1"/>
    <s v="Yes"/>
    <s v="Yes"/>
    <s v="No"/>
    <x v="1"/>
    <x v="1"/>
    <x v="1"/>
    <x v="1"/>
    <n v="1982"/>
    <n v="2415"/>
    <n v="3461"/>
    <n v="3850"/>
    <n v="4657"/>
    <x v="29"/>
  </r>
  <r>
    <x v="30"/>
    <s v="77 Stillwater St, Brooklyn NY 11213"/>
    <x v="30"/>
    <s v="(831) 581-1892"/>
    <x v="2"/>
    <s v="Yes"/>
    <s v="Yes"/>
    <s v="Yes"/>
    <x v="1"/>
    <x v="1"/>
    <x v="0"/>
    <x v="1"/>
    <n v="1982"/>
    <n v="3938"/>
    <n v="5190"/>
    <n v="8203"/>
    <n v="8780"/>
    <x v="30"/>
  </r>
  <r>
    <x v="31"/>
    <s v="7061 Bishop St, Yonkers NY 10701"/>
    <x v="31"/>
    <s v="(571) 843-1746"/>
    <x v="2"/>
    <s v="Yes"/>
    <s v="Yes"/>
    <s v="Yes"/>
    <x v="0"/>
    <x v="0"/>
    <x v="0"/>
    <x v="1"/>
    <n v="1982"/>
    <n v="286"/>
    <n v="6750"/>
    <n v="8254"/>
    <n v="8656"/>
    <x v="31"/>
  </r>
  <r>
    <x v="32"/>
    <s v="7223 Cedarwood Ave, Brooklyn NY 11221"/>
    <x v="32"/>
    <s v="(924) 516-6566"/>
    <x v="2"/>
    <s v="Yes"/>
    <s v="Yes"/>
    <s v="Yes"/>
    <x v="1"/>
    <x v="1"/>
    <x v="0"/>
    <x v="0"/>
    <n v="1982"/>
    <n v="8484"/>
    <n v="7883"/>
    <n v="7499"/>
    <n v="6592"/>
    <x v="32"/>
  </r>
  <r>
    <x v="33"/>
    <s v="62 Lafayette Ave, Bronx NY 10462"/>
    <x v="33"/>
    <s v="(247) 999-3394"/>
    <x v="2"/>
    <s v="Yes"/>
    <s v="Yes"/>
    <s v="Yes"/>
    <x v="1"/>
    <x v="1"/>
    <x v="0"/>
    <x v="0"/>
    <n v="1982"/>
    <n v="4866"/>
    <n v="4928"/>
    <n v="8451"/>
    <n v="9585"/>
    <x v="33"/>
  </r>
  <r>
    <x v="34"/>
    <s v="7839 Elm St, Staten Island NY 10306"/>
    <x v="34"/>
    <s v="(920) 451-3973"/>
    <x v="2"/>
    <s v="Yes"/>
    <s v="Yes"/>
    <s v="Yes"/>
    <x v="0"/>
    <x v="0"/>
    <x v="0"/>
    <x v="0"/>
    <n v="1982"/>
    <n v="3140"/>
    <n v="4123"/>
    <n v="4366"/>
    <n v="9482"/>
    <x v="34"/>
  </r>
  <r>
    <x v="35"/>
    <s v="429 Stonybrook Dr, Brooklyn NY 11203"/>
    <x v="35"/>
    <s v="(258) 948-7479"/>
    <x v="2"/>
    <s v="Yes"/>
    <s v="Yes"/>
    <s v="Yes"/>
    <x v="1"/>
    <x v="1"/>
    <x v="0"/>
    <x v="0"/>
    <n v="1982"/>
    <n v="3794"/>
    <n v="3984"/>
    <n v="8803"/>
    <n v="9338"/>
    <x v="35"/>
  </r>
  <r>
    <x v="36"/>
    <s v="640 Beechwood Dr, Bronx NY 10461"/>
    <x v="36"/>
    <s v="(357) 532-0838"/>
    <x v="2"/>
    <s v="Yes"/>
    <s v="Yes"/>
    <s v="Yes"/>
    <x v="0"/>
    <x v="0"/>
    <x v="0"/>
    <x v="0"/>
    <n v="1982"/>
    <n v="3751"/>
    <n v="4423"/>
    <n v="8733"/>
    <n v="9909"/>
    <x v="36"/>
  </r>
  <r>
    <x v="37"/>
    <s v="9453 N. Wagon Lane, Brooklyn NY 11237"/>
    <x v="37"/>
    <s v="(454) 903-5770"/>
    <x v="2"/>
    <s v="Yes"/>
    <s v="No"/>
    <s v="No"/>
    <x v="1"/>
    <x v="1"/>
    <x v="0"/>
    <x v="0"/>
    <n v="1982"/>
    <n v="6957"/>
    <n v="3898"/>
    <n v="1857"/>
    <n v="1512"/>
    <x v="37"/>
  </r>
  <r>
    <x v="38"/>
    <s v="81 San Carlos Road, Bronx NY 10463"/>
    <x v="38"/>
    <s v="(336) 448-7026"/>
    <x v="2"/>
    <s v="Yes"/>
    <s v="Yes"/>
    <s v="Yes"/>
    <x v="0"/>
    <x v="0"/>
    <x v="0"/>
    <x v="0"/>
    <n v="1982"/>
    <n v="5535"/>
    <n v="5775"/>
    <n v="7661"/>
    <n v="9206"/>
    <x v="38"/>
  </r>
  <r>
    <x v="39"/>
    <s v="596 Coffee St, Bronx NY 10472"/>
    <x v="39"/>
    <s v="(242) 869-1226"/>
    <x v="2"/>
    <s v="Yes"/>
    <s v="Yes"/>
    <s v="Yes"/>
    <x v="0"/>
    <x v="0"/>
    <x v="0"/>
    <x v="0"/>
    <n v="1982"/>
    <n v="889"/>
    <n v="4373"/>
    <n v="6803"/>
    <n v="7578"/>
    <x v="39"/>
  </r>
  <r>
    <x v="40"/>
    <s v="92 Princess St, New York NY 10033"/>
    <x v="40"/>
    <s v="(485) 453-8693"/>
    <x v="2"/>
    <s v="Yes"/>
    <s v="No"/>
    <s v="No"/>
    <x v="1"/>
    <x v="1"/>
    <x v="0"/>
    <x v="0"/>
    <n v="1982"/>
    <n v="5804"/>
    <n v="4259"/>
    <n v="4243"/>
    <n v="907"/>
    <x v="40"/>
  </r>
  <r>
    <x v="41"/>
    <s v="9151 River St, Brooklyn NY 11230"/>
    <x v="41"/>
    <s v="(691) 657-1498"/>
    <x v="2"/>
    <s v="Yes"/>
    <s v="Yes"/>
    <s v="Yes"/>
    <x v="0"/>
    <x v="0"/>
    <x v="0"/>
    <x v="0"/>
    <n v="1982"/>
    <n v="3615"/>
    <n v="3712"/>
    <n v="5819"/>
    <n v="9589"/>
    <x v="41"/>
  </r>
  <r>
    <x v="42"/>
    <s v="424 Hall Ave, New York NY 10128"/>
    <x v="42"/>
    <s v="(462) 693-6254"/>
    <x v="2"/>
    <s v="Yes"/>
    <s v="Yes"/>
    <s v="No"/>
    <x v="1"/>
    <x v="1"/>
    <x v="1"/>
    <x v="1"/>
    <n v="1982"/>
    <n v="5952"/>
    <n v="5914"/>
    <n v="5405"/>
    <n v="4031"/>
    <x v="42"/>
  </r>
  <r>
    <x v="43"/>
    <s v="81 Crescent St, Brooklyn NY 11210"/>
    <x v="43"/>
    <s v="(881) 243-5276"/>
    <x v="2"/>
    <s v="Yes"/>
    <s v="Yes"/>
    <s v="Yes"/>
    <x v="0"/>
    <x v="1"/>
    <x v="1"/>
    <x v="1"/>
    <n v="1982"/>
    <n v="4033"/>
    <n v="6956"/>
    <n v="7929"/>
    <n v="8834"/>
    <x v="43"/>
  </r>
  <r>
    <x v="44"/>
    <s v="7217 Birch Hill Dr, New York NY 10009"/>
    <x v="44"/>
    <s v="(680) 628-4625"/>
    <x v="2"/>
    <s v="Yes"/>
    <s v="Yes"/>
    <s v="Yes"/>
    <x v="0"/>
    <x v="0"/>
    <x v="1"/>
    <x v="1"/>
    <n v="1982"/>
    <n v="6231"/>
    <n v="7478"/>
    <n v="8039"/>
    <n v="8271"/>
    <x v="44"/>
  </r>
  <r>
    <x v="45"/>
    <s v="7184 Center Court, Brooklyn NY 11208"/>
    <x v="45"/>
    <s v="(685) 981-8556"/>
    <x v="3"/>
    <s v="Yes"/>
    <s v="No"/>
    <s v="No"/>
    <x v="1"/>
    <x v="1"/>
    <x v="0"/>
    <x v="1"/>
    <n v="1982"/>
    <n v="1245"/>
    <n v="791"/>
    <n v="338"/>
    <n v="44"/>
    <x v="45"/>
  </r>
  <r>
    <x v="46"/>
    <s v="815 2nd St, New York NY 10028"/>
    <x v="46"/>
    <s v="(828) 840-2736"/>
    <x v="3"/>
    <s v="Yes"/>
    <s v="Yes"/>
    <s v="Yes"/>
    <x v="1"/>
    <x v="1"/>
    <x v="0"/>
    <x v="1"/>
    <n v="1982"/>
    <n v="657"/>
    <n v="6238"/>
    <n v="8922"/>
    <n v="9081"/>
    <x v="46"/>
  </r>
  <r>
    <x v="47"/>
    <s v="9875 Franklin Rd, Brooklyn NY 11223"/>
    <x v="47"/>
    <s v="(931) 618-9558"/>
    <x v="3"/>
    <s v="Yes"/>
    <s v="Yes"/>
    <s v="Yes"/>
    <x v="1"/>
    <x v="1"/>
    <x v="0"/>
    <x v="1"/>
    <n v="1982"/>
    <n v="4963"/>
    <n v="6292"/>
    <n v="6728"/>
    <n v="8202"/>
    <x v="47"/>
  </r>
  <r>
    <x v="48"/>
    <s v="601 Bank Ave, Brooklyn NY 11218"/>
    <x v="48"/>
    <s v="(261) 690-0303"/>
    <x v="3"/>
    <s v="Yes"/>
    <s v="No"/>
    <s v="No"/>
    <x v="1"/>
    <x v="1"/>
    <x v="0"/>
    <x v="1"/>
    <n v="1982"/>
    <n v="4079"/>
    <n v="2797"/>
    <n v="2245"/>
    <n v="1696"/>
    <x v="48"/>
  </r>
  <r>
    <x v="49"/>
    <s v="21 Yukon St, Bronx NY 10451"/>
    <x v="49"/>
    <s v="(597) 701-9429"/>
    <x v="3"/>
    <s v="Yes"/>
    <s v="Yes"/>
    <s v="Yes"/>
    <x v="1"/>
    <x v="1"/>
    <x v="0"/>
    <x v="1"/>
    <n v="1982"/>
    <n v="2428"/>
    <n v="7386"/>
    <n v="8835"/>
    <n v="9766"/>
    <x v="49"/>
  </r>
  <r>
    <x v="50"/>
    <s v="18 N. Woodland Ave, New York NY 10025"/>
    <x v="50"/>
    <s v="(609) 345-8163"/>
    <x v="3"/>
    <s v="Yes"/>
    <s v="Yes"/>
    <s v="Yes"/>
    <x v="1"/>
    <x v="1"/>
    <x v="0"/>
    <x v="1"/>
    <n v="1982"/>
    <n v="1768"/>
    <n v="2804"/>
    <n v="5718"/>
    <n v="9822"/>
    <x v="50"/>
  </r>
  <r>
    <x v="51"/>
    <s v="65 Lower River Ave, Bronx NY 10465"/>
    <x v="51"/>
    <s v="(381) 643-1230"/>
    <x v="3"/>
    <s v="Yes"/>
    <s v="Yes"/>
    <s v="Yes"/>
    <x v="1"/>
    <x v="1"/>
    <x v="0"/>
    <x v="1"/>
    <n v="1982"/>
    <n v="3353"/>
    <n v="6351"/>
    <n v="8550"/>
    <n v="9272"/>
    <x v="51"/>
  </r>
  <r>
    <x v="52"/>
    <s v="8680 Alderwood St, New York NY 10032"/>
    <x v="52"/>
    <s v="(293) 473-1512"/>
    <x v="3"/>
    <s v="Yes"/>
    <s v="Yes"/>
    <s v="No"/>
    <x v="1"/>
    <x v="1"/>
    <x v="0"/>
    <x v="1"/>
    <n v="1982"/>
    <n v="9610"/>
    <n v="7534"/>
    <n v="5080"/>
    <n v="4936"/>
    <x v="52"/>
  </r>
  <r>
    <x v="53"/>
    <s v="8388 Gonzales St, Brooklyn NY 11228"/>
    <x v="53"/>
    <s v="(459) 261-2301"/>
    <x v="3"/>
    <s v="Yes"/>
    <s v="Yes"/>
    <s v="Yes"/>
    <x v="1"/>
    <x v="1"/>
    <x v="0"/>
    <x v="1"/>
    <n v="1982"/>
    <n v="4189"/>
    <n v="5407"/>
    <n v="6233"/>
    <n v="9681"/>
    <x v="53"/>
  </r>
  <r>
    <x v="54"/>
    <s v="9760 Taylor Dr, Brooklyn NY 11211"/>
    <x v="54"/>
    <s v="(936) 816-9148"/>
    <x v="3"/>
    <s v="Yes"/>
    <s v="No"/>
    <s v="No"/>
    <x v="1"/>
    <x v="1"/>
    <x v="0"/>
    <x v="1"/>
    <n v="1982"/>
    <n v="2628"/>
    <n v="3612"/>
    <n v="5066"/>
    <n v="5156"/>
    <x v="54"/>
  </r>
  <r>
    <x v="55"/>
    <s v="419 E. Henry Ave, New York NY 10031"/>
    <x v="55"/>
    <s v="(201) 363-0653"/>
    <x v="3"/>
    <s v="Yes"/>
    <s v="Yes"/>
    <s v="Yes"/>
    <x v="1"/>
    <x v="1"/>
    <x v="0"/>
    <x v="1"/>
    <n v="1982"/>
    <n v="416"/>
    <n v="747"/>
    <n v="1028"/>
    <n v="6357"/>
    <x v="55"/>
  </r>
  <r>
    <x v="56"/>
    <s v="8083 8th St, Brooklyn NY 11209"/>
    <x v="56"/>
    <s v="(237) 890-0247"/>
    <x v="3"/>
    <s v="Yes"/>
    <s v="No"/>
    <s v="No"/>
    <x v="1"/>
    <x v="1"/>
    <x v="1"/>
    <x v="1"/>
    <n v="1982"/>
    <n v="6541"/>
    <n v="3311"/>
    <n v="3254"/>
    <n v="2687"/>
    <x v="56"/>
  </r>
  <r>
    <x v="57"/>
    <s v="2 Rock Maple Ave, New York NY 10029"/>
    <x v="57"/>
    <s v="(488) 656-0761"/>
    <x v="3"/>
    <s v="Yes"/>
    <s v="Yes"/>
    <s v="Yes"/>
    <x v="1"/>
    <x v="1"/>
    <x v="1"/>
    <x v="1"/>
    <n v="1982"/>
    <n v="2517"/>
    <n v="8042"/>
    <n v="8222"/>
    <n v="9686"/>
    <x v="57"/>
  </r>
  <r>
    <x v="58"/>
    <s v="9577 Nicolls Ave, Staten Island NY 10312"/>
    <x v="58"/>
    <s v="(650) 848-8284"/>
    <x v="3"/>
    <s v="Yes"/>
    <s v="Yes"/>
    <s v="Yes"/>
    <x v="1"/>
    <x v="1"/>
    <x v="1"/>
    <x v="1"/>
    <n v="1982"/>
    <n v="3919"/>
    <n v="4466"/>
    <n v="5568"/>
    <n v="6476"/>
    <x v="58"/>
  </r>
  <r>
    <x v="59"/>
    <s v="174 Del Monte St, Brooklyn NY 11224"/>
    <x v="59"/>
    <s v="(980) 437-1451"/>
    <x v="3"/>
    <s v="Yes"/>
    <s v="Yes"/>
    <s v="Yes"/>
    <x v="1"/>
    <x v="1"/>
    <x v="1"/>
    <x v="1"/>
    <n v="1982"/>
    <n v="2254"/>
    <n v="4534"/>
    <n v="6796"/>
    <n v="7730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77C06-F939-4BD1-AB72-D054419F70A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E2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20" fld="15" baseField="0" baseItem="0"/>
    <dataField name="Sum of 2019" fld="14" baseField="0" baseItem="0"/>
    <dataField name="Sum of 2018" fld="13" baseField="0" baseItem="0"/>
    <dataField name="Sum of 2021" fld="16" baseField="0" baseItem="0"/>
    <dataField name="Sum of 2017" fld="1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39DF1-769E-483C-A693-EDC42BD1369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F27" firstHeaderRow="0" firstDataRow="1" firstDataCol="1"/>
  <pivotFields count="18">
    <pivotField showAll="0"/>
    <pivotField showAll="0"/>
    <pivotField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x="46"/>
        <item x="15"/>
        <item x="53"/>
        <item x="44"/>
        <item x="13"/>
        <item x="27"/>
        <item x="28"/>
        <item x="38"/>
        <item x="47"/>
        <item x="0"/>
        <item x="10"/>
        <item x="52"/>
        <item x="9"/>
        <item x="32"/>
        <item x="16"/>
        <item x="11"/>
        <item x="54"/>
        <item x="30"/>
        <item x="36"/>
        <item x="7"/>
        <item x="18"/>
        <item x="29"/>
        <item x="24"/>
        <item x="14"/>
        <item x="58"/>
        <item x="37"/>
        <item x="39"/>
        <item x="1"/>
        <item x="34"/>
        <item x="6"/>
        <item x="43"/>
        <item x="26"/>
        <item x="23"/>
        <item x="22"/>
        <item x="50"/>
        <item x="31"/>
        <item x="45"/>
        <item x="25"/>
        <item x="5"/>
        <item x="56"/>
        <item x="57"/>
        <item x="4"/>
        <item x="41"/>
        <item x="35"/>
        <item x="3"/>
        <item x="48"/>
        <item x="51"/>
        <item x="12"/>
        <item x="8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Fields count="4">
    <field x="8"/>
    <field x="9"/>
    <field x="10"/>
    <field x="11"/>
  </rowFields>
  <rowItems count="26">
    <i>
      <x/>
    </i>
    <i r="1">
      <x/>
    </i>
    <i r="2">
      <x/>
    </i>
    <i r="3">
      <x/>
    </i>
    <i r="2">
      <x v="1"/>
    </i>
    <i r="3">
      <x/>
    </i>
    <i r="3">
      <x v="1"/>
    </i>
    <i r="1">
      <x v="1"/>
    </i>
    <i r="2">
      <x/>
    </i>
    <i r="3">
      <x/>
    </i>
    <i r="2">
      <x v="1"/>
    </i>
    <i r="3">
      <x/>
    </i>
    <i r="3">
      <x v="1"/>
    </i>
    <i>
      <x v="1"/>
    </i>
    <i r="1">
      <x/>
    </i>
    <i r="2">
      <x/>
    </i>
    <i r="3">
      <x/>
    </i>
    <i r="2">
      <x v="1"/>
    </i>
    <i r="3">
      <x/>
    </i>
    <i r="1">
      <x v="1"/>
    </i>
    <i r="2">
      <x/>
    </i>
    <i r="3">
      <x/>
    </i>
    <i r="2">
      <x v="1"/>
    </i>
    <i r="3">
      <x/>
    </i>
    <i r="3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DDDB4-62DC-449E-A09A-812931E0198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F6" firstHeaderRow="0" firstDataRow="1" firstDataCol="1"/>
  <pivotFields count="18"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B94C0-CBBB-4C7D-96C0-DABDD56F415D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18">
    <pivotField axis="axisRow" showAll="0" measureFilter="1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 sortType="descending">
      <items count="61">
        <item x="21"/>
        <item x="36"/>
        <item x="50"/>
        <item x="2"/>
        <item x="49"/>
        <item x="7"/>
        <item x="57"/>
        <item x="53"/>
        <item x="41"/>
        <item x="33"/>
        <item x="24"/>
        <item x="23"/>
        <item x="34"/>
        <item x="3"/>
        <item x="35"/>
        <item x="51"/>
        <item x="13"/>
        <item x="17"/>
        <item x="15"/>
        <item x="38"/>
        <item x="0"/>
        <item x="46"/>
        <item x="43"/>
        <item x="30"/>
        <item x="5"/>
        <item x="31"/>
        <item x="28"/>
        <item x="12"/>
        <item x="26"/>
        <item x="44"/>
        <item x="20"/>
        <item x="47"/>
        <item x="19"/>
        <item x="59"/>
        <item x="16"/>
        <item x="39"/>
        <item x="1"/>
        <item x="32"/>
        <item x="58"/>
        <item x="55"/>
        <item x="9"/>
        <item x="4"/>
        <item x="11"/>
        <item x="54"/>
        <item x="52"/>
        <item x="29"/>
        <item x="42"/>
        <item x="27"/>
        <item x="18"/>
        <item x="56"/>
        <item x="8"/>
        <item x="10"/>
        <item x="48"/>
        <item x="37"/>
        <item x="25"/>
        <item x="40"/>
        <item x="22"/>
        <item x="14"/>
        <item x="6"/>
        <item x="45"/>
        <item t="default"/>
      </items>
    </pivotField>
  </pivotFields>
  <rowFields count="1">
    <field x="0"/>
  </rowFields>
  <rowItems count="11">
    <i>
      <x v="12"/>
    </i>
    <i>
      <x v="18"/>
    </i>
    <i>
      <x v="24"/>
    </i>
    <i>
      <x v="27"/>
    </i>
    <i>
      <x v="38"/>
    </i>
    <i>
      <x v="43"/>
    </i>
    <i>
      <x v="49"/>
    </i>
    <i>
      <x v="55"/>
    </i>
    <i>
      <x v="56"/>
    </i>
    <i>
      <x v="59"/>
    </i>
    <i t="grand">
      <x/>
    </i>
  </rowItems>
  <colItems count="1">
    <i/>
  </colItems>
  <dataFields count="1">
    <dataField name="Sum of 5 YR CAGR" fld="17" baseField="0" baseItem="0"/>
  </dataFields>
  <chartFormats count="62">
    <chartFormat chart="0" format="24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4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4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43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44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245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246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247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248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249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250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251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252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253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254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255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256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257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258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59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60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61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62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63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264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265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266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267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0" format="268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269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0" format="270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0" format="271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0" format="272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0" format="273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0" format="274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0" format="275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0" format="276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0" format="277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0" format="278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0" format="279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0" format="280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0" format="281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0" format="282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0" format="283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0" format="284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0" format="285" series="1">
      <pivotArea type="data" outline="0" fieldPosition="0">
        <references count="1">
          <reference field="0" count="1" selected="0">
            <x v="46"/>
          </reference>
        </references>
      </pivotArea>
    </chartFormat>
    <chartFormat chart="0" format="286" series="1">
      <pivotArea type="data" outline="0" fieldPosition="0">
        <references count="1">
          <reference field="0" count="1" selected="0">
            <x v="47"/>
          </reference>
        </references>
      </pivotArea>
    </chartFormat>
    <chartFormat chart="0" format="287" series="1">
      <pivotArea type="data" outline="0" fieldPosition="0">
        <references count="1">
          <reference field="0" count="1" selected="0">
            <x v="48"/>
          </reference>
        </references>
      </pivotArea>
    </chartFormat>
    <chartFormat chart="0" format="288" series="1">
      <pivotArea type="data" outline="0" fieldPosition="0">
        <references count="1">
          <reference field="0" count="1" selected="0">
            <x v="49"/>
          </reference>
        </references>
      </pivotArea>
    </chartFormat>
    <chartFormat chart="0" format="289" series="1">
      <pivotArea type="data" outline="0" fieldPosition="0">
        <references count="1">
          <reference field="0" count="1" selected="0">
            <x v="50"/>
          </reference>
        </references>
      </pivotArea>
    </chartFormat>
    <chartFormat chart="0" format="290" series="1">
      <pivotArea type="data" outline="0" fieldPosition="0">
        <references count="1">
          <reference field="0" count="1" selected="0">
            <x v="51"/>
          </reference>
        </references>
      </pivotArea>
    </chartFormat>
    <chartFormat chart="0" format="291" series="1">
      <pivotArea type="data" outline="0" fieldPosition="0">
        <references count="1">
          <reference field="0" count="1" selected="0">
            <x v="52"/>
          </reference>
        </references>
      </pivotArea>
    </chartFormat>
    <chartFormat chart="0" format="292" series="1">
      <pivotArea type="data" outline="0" fieldPosition="0">
        <references count="1">
          <reference field="0" count="1" selected="0">
            <x v="53"/>
          </reference>
        </references>
      </pivotArea>
    </chartFormat>
    <chartFormat chart="0" format="293" series="1">
      <pivotArea type="data" outline="0" fieldPosition="0">
        <references count="1">
          <reference field="0" count="1" selected="0">
            <x v="54"/>
          </reference>
        </references>
      </pivotArea>
    </chartFormat>
    <chartFormat chart="0" format="294" series="1">
      <pivotArea type="data" outline="0" fieldPosition="0">
        <references count="1">
          <reference field="0" count="1" selected="0">
            <x v="55"/>
          </reference>
        </references>
      </pivotArea>
    </chartFormat>
    <chartFormat chart="0" format="295" series="1">
      <pivotArea type="data" outline="0" fieldPosition="0">
        <references count="1">
          <reference field="0" count="1" selected="0">
            <x v="56"/>
          </reference>
        </references>
      </pivotArea>
    </chartFormat>
    <chartFormat chart="0" format="296" series="1">
      <pivotArea type="data" outline="0" fieldPosition="0">
        <references count="1">
          <reference field="0" count="1" selected="0">
            <x v="57"/>
          </reference>
        </references>
      </pivotArea>
    </chartFormat>
    <chartFormat chart="0" format="297" series="1">
      <pivotArea type="data" outline="0" fieldPosition="0">
        <references count="1">
          <reference field="0" count="1" selected="0">
            <x v="58"/>
          </reference>
        </references>
      </pivotArea>
    </chartFormat>
    <chartFormat chart="0" format="298" series="1">
      <pivotArea type="data" outline="0" fieldPosition="0">
        <references count="1">
          <reference field="0" count="1" selected="0">
            <x v="59"/>
          </reference>
        </references>
      </pivotArea>
    </chartFormat>
    <chartFormat chart="0" format="29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0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7BCFF-33DD-426C-8E08-BD24B7C8A568}" name="Table1" displayName="Table1" ref="A4:R64" totalsRowShown="0" headerRowDxfId="1">
  <autoFilter ref="A4:R64" xr:uid="{F227BCFF-33DD-426C-8E08-BD24B7C8A568}"/>
  <tableColumns count="18">
    <tableColumn id="1" xr3:uid="{4DD5AEF8-EB14-4FFC-A096-9BB33CCB6DEE}" name="Account Name"/>
    <tableColumn id="2" xr3:uid="{4F2A1E8B-51B4-4AC3-9DFB-E62CF1977DA4}" name="Account Address"/>
    <tableColumn id="3" xr3:uid="{AE6EDAEA-5617-4092-94C8-B352FB93D351}" name="Decision Maker"/>
    <tableColumn id="4" xr3:uid="{5AEDC8E0-7731-4DD0-ADD4-544B06A04DFC}" name="Phone Number"/>
    <tableColumn id="5" xr3:uid="{BD01330A-6611-48DD-A5D5-39A2BBE29AF7}" name="Account Type"/>
    <tableColumn id="6" xr3:uid="{4DA1EEC4-6575-4C65-AF56-EA0833F88ACA}" name="Product 1"/>
    <tableColumn id="7" xr3:uid="{CD4107AD-8B1A-4FD3-B8FC-EA31DE555D34}" name="Product 2"/>
    <tableColumn id="8" xr3:uid="{79575D15-0163-4A8E-90CD-3E2D8F91F9E4}" name="Product 3"/>
    <tableColumn id="9" xr3:uid="{A5D0BB3B-796C-4659-98E5-57A1A4AB22C9}" name="Social Media"/>
    <tableColumn id="10" xr3:uid="{E80C1778-CACF-46AB-84CD-9160977597E3}" name="Coupons"/>
    <tableColumn id="11" xr3:uid="{6E94040C-7326-45AA-8DC1-6C37A33E6305}" name="Catalog Inclusion"/>
    <tableColumn id="12" xr3:uid="{419B4D5C-6F8A-4004-8840-E7644FF60ECE}" name="Posters"/>
    <tableColumn id="13" xr3:uid="{C74EE627-D137-416F-9158-635B36935BB2}" name="2017"/>
    <tableColumn id="14" xr3:uid="{FBCE9A53-A567-49DE-9863-F00D3F16709A}" name="2018"/>
    <tableColumn id="15" xr3:uid="{F61C34CC-1BF1-4125-BF62-56DBEC08FEB5}" name="2019"/>
    <tableColumn id="16" xr3:uid="{5CDE80C3-902C-4CD2-A631-BDA3C3046161}" name="2020"/>
    <tableColumn id="17" xr3:uid="{DBC44D60-9851-467B-B5F2-C0697FBFDD6D}" name="2021"/>
    <tableColumn id="18" xr3:uid="{339E2330-555D-4B86-B0F1-E936593BBD23}" name="5 YR CAGR" dataDxfId="0">
      <calculatedColumnFormula>_xlfn.RRI($Q$4-$M$4,M5,Q5)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opLeftCell="A5" workbookViewId="0">
      <selection activeCell="C6" sqref="C6"/>
    </sheetView>
  </sheetViews>
  <sheetFormatPr defaultRowHeight="14.5" x14ac:dyDescent="0.35"/>
  <cols>
    <col min="1" max="1" width="15" customWidth="1"/>
    <col min="2" max="2" width="41.1796875" customWidth="1"/>
    <col min="3" max="3" width="21.1796875" customWidth="1"/>
    <col min="4" max="4" width="16.7265625" customWidth="1"/>
    <col min="5" max="5" width="21.1796875" customWidth="1"/>
    <col min="6" max="8" width="10.90625" customWidth="1"/>
    <col min="9" max="9" width="13.26953125" customWidth="1"/>
    <col min="10" max="10" width="10.1796875" customWidth="1"/>
    <col min="11" max="11" width="17" customWidth="1"/>
    <col min="12" max="12" width="9.08984375" customWidth="1"/>
    <col min="18" max="18" width="11.453125" customWidth="1"/>
  </cols>
  <sheetData>
    <row r="1" spans="1:18" ht="18.5" x14ac:dyDescent="0.45">
      <c r="A1" s="2" t="s">
        <v>0</v>
      </c>
    </row>
    <row r="3" spans="1:18" x14ac:dyDescent="0.35">
      <c r="A3" s="1"/>
      <c r="B3" s="1"/>
      <c r="C3" s="1"/>
      <c r="D3" s="1"/>
      <c r="E3" s="1"/>
      <c r="F3" s="14" t="s">
        <v>1</v>
      </c>
      <c r="G3" s="15"/>
      <c r="H3" s="15"/>
      <c r="I3" s="10" t="s">
        <v>2</v>
      </c>
      <c r="J3" s="11"/>
      <c r="K3" s="11"/>
      <c r="L3" s="11"/>
      <c r="M3" s="12" t="s">
        <v>3</v>
      </c>
      <c r="N3" s="13"/>
      <c r="O3" s="13"/>
      <c r="P3" s="13"/>
      <c r="Q3" s="13"/>
      <c r="R3" s="3"/>
    </row>
    <row r="4" spans="1:18" x14ac:dyDescent="0.3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16</v>
      </c>
    </row>
    <row r="5" spans="1:18" x14ac:dyDescent="0.3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 t="shared" ref="R5:R36" si="0">_xlfn.RRI($Q$4-$M$4,M5,Q5)</f>
        <v>0.46352749292411066</v>
      </c>
    </row>
    <row r="6" spans="1:18" x14ac:dyDescent="0.3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1982</v>
      </c>
      <c r="N6">
        <v>3804</v>
      </c>
      <c r="O6">
        <v>4121</v>
      </c>
      <c r="P6">
        <v>6210</v>
      </c>
      <c r="Q6">
        <v>6909</v>
      </c>
      <c r="R6" s="4">
        <f t="shared" si="0"/>
        <v>0.3664001015884919</v>
      </c>
    </row>
    <row r="7" spans="1:18" x14ac:dyDescent="0.3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1982</v>
      </c>
      <c r="N7">
        <v>1534</v>
      </c>
      <c r="O7">
        <v>1634</v>
      </c>
      <c r="P7">
        <v>4302</v>
      </c>
      <c r="Q7">
        <v>9768</v>
      </c>
      <c r="R7" s="4">
        <f t="shared" si="0"/>
        <v>0.48996305630700454</v>
      </c>
    </row>
    <row r="8" spans="1:18" x14ac:dyDescent="0.3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1982</v>
      </c>
      <c r="N8">
        <v>1251</v>
      </c>
      <c r="O8">
        <v>2897</v>
      </c>
      <c r="P8">
        <v>4499</v>
      </c>
      <c r="Q8">
        <v>9428</v>
      </c>
      <c r="R8" s="4">
        <f t="shared" si="0"/>
        <v>0.47682481417749534</v>
      </c>
    </row>
    <row r="9" spans="1:18" x14ac:dyDescent="0.3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1982</v>
      </c>
      <c r="N9">
        <v>1893</v>
      </c>
      <c r="O9">
        <v>2722</v>
      </c>
      <c r="P9">
        <v>4410</v>
      </c>
      <c r="Q9">
        <v>5873</v>
      </c>
      <c r="R9" s="4">
        <f t="shared" si="0"/>
        <v>0.3120158682587193</v>
      </c>
    </row>
    <row r="10" spans="1:18" x14ac:dyDescent="0.3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1982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0.44985751069534863</v>
      </c>
    </row>
    <row r="11" spans="1:18" x14ac:dyDescent="0.3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1982</v>
      </c>
      <c r="N11">
        <v>8499</v>
      </c>
      <c r="O11">
        <v>991</v>
      </c>
      <c r="P11">
        <v>448</v>
      </c>
      <c r="Q11">
        <v>211</v>
      </c>
      <c r="R11" s="4">
        <f t="shared" si="0"/>
        <v>-0.42879144758497167</v>
      </c>
    </row>
    <row r="12" spans="1:18" x14ac:dyDescent="0.3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G12" t="s">
        <v>27</v>
      </c>
      <c r="H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1982</v>
      </c>
      <c r="N12">
        <v>4799</v>
      </c>
      <c r="O12">
        <v>6582</v>
      </c>
      <c r="P12">
        <v>9024</v>
      </c>
      <c r="Q12">
        <v>9759</v>
      </c>
      <c r="R12" s="4">
        <f t="shared" si="0"/>
        <v>0.48961973363980427</v>
      </c>
    </row>
    <row r="13" spans="1:18" x14ac:dyDescent="0.3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1982</v>
      </c>
      <c r="N13">
        <v>8049</v>
      </c>
      <c r="O13">
        <v>5556</v>
      </c>
      <c r="P13">
        <v>5202</v>
      </c>
      <c r="Q13">
        <v>2373</v>
      </c>
      <c r="R13" s="4">
        <f t="shared" si="0"/>
        <v>4.604055393806572E-2</v>
      </c>
    </row>
    <row r="14" spans="1:18" x14ac:dyDescent="0.3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1982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0.31916185656197249</v>
      </c>
    </row>
    <row r="15" spans="1:18" x14ac:dyDescent="0.3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1982</v>
      </c>
      <c r="N15">
        <v>6551</v>
      </c>
      <c r="O15">
        <v>5188</v>
      </c>
      <c r="P15">
        <v>3436</v>
      </c>
      <c r="Q15">
        <v>2359</v>
      </c>
      <c r="R15" s="4">
        <f t="shared" si="0"/>
        <v>4.4494296121141419E-2</v>
      </c>
    </row>
    <row r="16" spans="1:18" x14ac:dyDescent="0.3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1982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0.28368956483290031</v>
      </c>
    </row>
    <row r="17" spans="1:18" x14ac:dyDescent="0.3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G17" t="s">
        <v>27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1982</v>
      </c>
      <c r="N17">
        <v>1797</v>
      </c>
      <c r="O17">
        <v>3548</v>
      </c>
      <c r="P17">
        <v>3668</v>
      </c>
      <c r="Q17">
        <v>8592</v>
      </c>
      <c r="R17" s="4">
        <f t="shared" si="0"/>
        <v>0.44293794609036152</v>
      </c>
    </row>
    <row r="18" spans="1:18" x14ac:dyDescent="0.3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1982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0.47063782784688679</v>
      </c>
    </row>
    <row r="19" spans="1:18" x14ac:dyDescent="0.3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1982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-0.34312810724881515</v>
      </c>
    </row>
    <row r="20" spans="1:18" x14ac:dyDescent="0.3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1982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0.46881020470060064</v>
      </c>
    </row>
    <row r="21" spans="1:18" x14ac:dyDescent="0.3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1982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0.39880094815474321</v>
      </c>
    </row>
    <row r="22" spans="1:18" x14ac:dyDescent="0.3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1982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0.46924786574768196</v>
      </c>
    </row>
    <row r="23" spans="1:18" x14ac:dyDescent="0.3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1982</v>
      </c>
      <c r="N23">
        <v>9179</v>
      </c>
      <c r="O23">
        <v>8390</v>
      </c>
      <c r="P23">
        <v>8256</v>
      </c>
      <c r="Q23">
        <v>3815</v>
      </c>
      <c r="R23" s="4">
        <f t="shared" si="0"/>
        <v>0.17787098305541682</v>
      </c>
    </row>
    <row r="24" spans="1:18" x14ac:dyDescent="0.3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1982</v>
      </c>
      <c r="N24">
        <v>3485</v>
      </c>
      <c r="O24">
        <v>4592</v>
      </c>
      <c r="P24">
        <v>5143</v>
      </c>
      <c r="Q24">
        <v>8100</v>
      </c>
      <c r="R24" s="4">
        <f t="shared" si="0"/>
        <v>0.42182236783317006</v>
      </c>
    </row>
    <row r="25" spans="1:18" x14ac:dyDescent="0.3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1982</v>
      </c>
      <c r="N25">
        <v>1235</v>
      </c>
      <c r="O25">
        <v>1822</v>
      </c>
      <c r="P25">
        <v>7074</v>
      </c>
      <c r="Q25">
        <v>8207</v>
      </c>
      <c r="R25" s="4">
        <f t="shared" si="0"/>
        <v>0.42649480970848863</v>
      </c>
    </row>
    <row r="26" spans="1:18" x14ac:dyDescent="0.3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1982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0.4980950024522377</v>
      </c>
    </row>
    <row r="27" spans="1:18" x14ac:dyDescent="0.3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1982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-0.34047402534817472</v>
      </c>
    </row>
    <row r="28" spans="1:18" x14ac:dyDescent="0.3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1982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0.48235448568246642</v>
      </c>
    </row>
    <row r="29" spans="1:18" x14ac:dyDescent="0.3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1982</v>
      </c>
      <c r="N29">
        <v>1322</v>
      </c>
      <c r="O29">
        <v>7279</v>
      </c>
      <c r="P29">
        <v>8443</v>
      </c>
      <c r="Q29">
        <v>9571</v>
      </c>
      <c r="R29" s="4">
        <f t="shared" si="0"/>
        <v>0.48239320815903985</v>
      </c>
    </row>
    <row r="30" spans="1:18" x14ac:dyDescent="0.3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1982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-0.16380988022170684</v>
      </c>
    </row>
    <row r="31" spans="1:18" x14ac:dyDescent="0.3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1982</v>
      </c>
      <c r="N31">
        <v>621</v>
      </c>
      <c r="O31">
        <v>3098</v>
      </c>
      <c r="P31">
        <v>7118</v>
      </c>
      <c r="Q31">
        <v>8433</v>
      </c>
      <c r="R31" s="4">
        <f t="shared" si="0"/>
        <v>0.43621551029275807</v>
      </c>
    </row>
    <row r="32" spans="1:18" x14ac:dyDescent="0.3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1982</v>
      </c>
      <c r="N32">
        <v>6227</v>
      </c>
      <c r="O32">
        <v>5123</v>
      </c>
      <c r="P32">
        <v>4968</v>
      </c>
      <c r="Q32">
        <v>3857</v>
      </c>
      <c r="R32" s="4">
        <f t="shared" si="0"/>
        <v>0.18109953133241907</v>
      </c>
    </row>
    <row r="33" spans="1:18" x14ac:dyDescent="0.3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1982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0.44323175082721833</v>
      </c>
    </row>
    <row r="34" spans="1:18" x14ac:dyDescent="0.3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1982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0.23808552741195577</v>
      </c>
    </row>
    <row r="35" spans="1:18" x14ac:dyDescent="0.3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1982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0.45076716080015933</v>
      </c>
    </row>
    <row r="36" spans="1:18" x14ac:dyDescent="0.3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1982</v>
      </c>
      <c r="N36">
        <v>286</v>
      </c>
      <c r="O36">
        <v>6750</v>
      </c>
      <c r="P36">
        <v>8254</v>
      </c>
      <c r="Q36">
        <v>8656</v>
      </c>
      <c r="R36" s="4">
        <f t="shared" si="0"/>
        <v>0.44561750813364931</v>
      </c>
    </row>
    <row r="37" spans="1:18" x14ac:dyDescent="0.3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1982</v>
      </c>
      <c r="N37">
        <v>8484</v>
      </c>
      <c r="O37">
        <v>7883</v>
      </c>
      <c r="P37">
        <v>7499</v>
      </c>
      <c r="Q37">
        <v>6592</v>
      </c>
      <c r="R37" s="4">
        <f t="shared" ref="R37:R64" si="1">_xlfn.RRI($Q$4-$M$4,M37,Q37)</f>
        <v>0.35044962043499384</v>
      </c>
    </row>
    <row r="38" spans="1:18" x14ac:dyDescent="0.3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1982</v>
      </c>
      <c r="N38">
        <v>4866</v>
      </c>
      <c r="O38">
        <v>4928</v>
      </c>
      <c r="P38">
        <v>8451</v>
      </c>
      <c r="Q38">
        <v>9585</v>
      </c>
      <c r="R38" s="4">
        <f t="shared" si="1"/>
        <v>0.48293500448795101</v>
      </c>
    </row>
    <row r="39" spans="1:18" x14ac:dyDescent="0.3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1982</v>
      </c>
      <c r="N39">
        <v>3140</v>
      </c>
      <c r="O39">
        <v>4123</v>
      </c>
      <c r="P39">
        <v>4366</v>
      </c>
      <c r="Q39">
        <v>9482</v>
      </c>
      <c r="R39" s="4">
        <f t="shared" si="1"/>
        <v>0.47893496005998082</v>
      </c>
    </row>
    <row r="40" spans="1:18" x14ac:dyDescent="0.3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1982</v>
      </c>
      <c r="N40">
        <v>3794</v>
      </c>
      <c r="O40">
        <v>3984</v>
      </c>
      <c r="P40">
        <v>8803</v>
      </c>
      <c r="Q40">
        <v>9338</v>
      </c>
      <c r="R40" s="4">
        <f t="shared" si="1"/>
        <v>0.47328767210931977</v>
      </c>
    </row>
    <row r="41" spans="1:18" x14ac:dyDescent="0.3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1982</v>
      </c>
      <c r="N41">
        <v>3751</v>
      </c>
      <c r="O41">
        <v>4423</v>
      </c>
      <c r="P41">
        <v>8733</v>
      </c>
      <c r="Q41">
        <v>9909</v>
      </c>
      <c r="R41" s="4">
        <f t="shared" si="1"/>
        <v>0.49531105656508045</v>
      </c>
    </row>
    <row r="42" spans="1:18" x14ac:dyDescent="0.3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1982</v>
      </c>
      <c r="N42">
        <v>6957</v>
      </c>
      <c r="O42">
        <v>3898</v>
      </c>
      <c r="P42">
        <v>1857</v>
      </c>
      <c r="Q42">
        <v>1512</v>
      </c>
      <c r="R42" s="4">
        <f t="shared" si="1"/>
        <v>-6.5429571044228085E-2</v>
      </c>
    </row>
    <row r="43" spans="1:18" x14ac:dyDescent="0.3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1982</v>
      </c>
      <c r="N43">
        <v>5535</v>
      </c>
      <c r="O43">
        <v>5775</v>
      </c>
      <c r="P43">
        <v>7661</v>
      </c>
      <c r="Q43">
        <v>9206</v>
      </c>
      <c r="R43" s="4">
        <f t="shared" si="1"/>
        <v>0.46805332192786908</v>
      </c>
    </row>
    <row r="44" spans="1:18" x14ac:dyDescent="0.3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1982</v>
      </c>
      <c r="N44">
        <v>889</v>
      </c>
      <c r="O44">
        <v>4373</v>
      </c>
      <c r="P44">
        <v>6803</v>
      </c>
      <c r="Q44">
        <v>7578</v>
      </c>
      <c r="R44" s="4">
        <f t="shared" si="1"/>
        <v>0.39833986065823002</v>
      </c>
    </row>
    <row r="45" spans="1:18" x14ac:dyDescent="0.3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1982</v>
      </c>
      <c r="N45">
        <v>5804</v>
      </c>
      <c r="O45">
        <v>4259</v>
      </c>
      <c r="P45">
        <v>4243</v>
      </c>
      <c r="Q45">
        <v>907</v>
      </c>
      <c r="R45" s="4">
        <f t="shared" si="1"/>
        <v>-0.17751893360959548</v>
      </c>
    </row>
    <row r="46" spans="1:18" x14ac:dyDescent="0.3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1982</v>
      </c>
      <c r="N46">
        <v>3615</v>
      </c>
      <c r="O46">
        <v>3712</v>
      </c>
      <c r="P46">
        <v>5819</v>
      </c>
      <c r="Q46">
        <v>9589</v>
      </c>
      <c r="R46" s="4">
        <f t="shared" si="1"/>
        <v>0.48308969441906835</v>
      </c>
    </row>
    <row r="47" spans="1:18" x14ac:dyDescent="0.3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1982</v>
      </c>
      <c r="N47">
        <v>5952</v>
      </c>
      <c r="O47">
        <v>5914</v>
      </c>
      <c r="P47">
        <v>5405</v>
      </c>
      <c r="Q47">
        <v>4031</v>
      </c>
      <c r="R47" s="4">
        <f t="shared" si="1"/>
        <v>0.19420060537124595</v>
      </c>
    </row>
    <row r="48" spans="1:18" x14ac:dyDescent="0.3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1982</v>
      </c>
      <c r="N48">
        <v>4033</v>
      </c>
      <c r="O48">
        <v>6956</v>
      </c>
      <c r="P48">
        <v>7929</v>
      </c>
      <c r="Q48">
        <v>8834</v>
      </c>
      <c r="R48" s="4">
        <f t="shared" si="1"/>
        <v>0.45299271282876763</v>
      </c>
    </row>
    <row r="49" spans="1:18" x14ac:dyDescent="0.3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1982</v>
      </c>
      <c r="N49">
        <v>6231</v>
      </c>
      <c r="O49">
        <v>7478</v>
      </c>
      <c r="P49">
        <v>8039</v>
      </c>
      <c r="Q49">
        <v>8271</v>
      </c>
      <c r="R49" s="4">
        <f t="shared" si="1"/>
        <v>0.42926774430399495</v>
      </c>
    </row>
    <row r="50" spans="1:18" x14ac:dyDescent="0.3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1982</v>
      </c>
      <c r="N50">
        <v>1245</v>
      </c>
      <c r="O50">
        <v>791</v>
      </c>
      <c r="P50">
        <v>338</v>
      </c>
      <c r="Q50">
        <v>44</v>
      </c>
      <c r="R50" s="4">
        <f t="shared" si="1"/>
        <v>-0.6140000427400838</v>
      </c>
    </row>
    <row r="51" spans="1:18" x14ac:dyDescent="0.3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1982</v>
      </c>
      <c r="N51">
        <v>657</v>
      </c>
      <c r="O51">
        <v>6238</v>
      </c>
      <c r="P51">
        <v>8922</v>
      </c>
      <c r="Q51">
        <v>9081</v>
      </c>
      <c r="R51" s="4">
        <f t="shared" si="1"/>
        <v>0.46304440076623488</v>
      </c>
    </row>
    <row r="52" spans="1:18" x14ac:dyDescent="0.3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1982</v>
      </c>
      <c r="N52">
        <v>4963</v>
      </c>
      <c r="O52">
        <v>6292</v>
      </c>
      <c r="P52">
        <v>6728</v>
      </c>
      <c r="Q52">
        <v>8202</v>
      </c>
      <c r="R52" s="4">
        <f t="shared" si="1"/>
        <v>0.42627749204862742</v>
      </c>
    </row>
    <row r="53" spans="1:18" x14ac:dyDescent="0.3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1982</v>
      </c>
      <c r="N53">
        <v>4079</v>
      </c>
      <c r="O53">
        <v>2797</v>
      </c>
      <c r="P53">
        <v>2245</v>
      </c>
      <c r="Q53">
        <v>1696</v>
      </c>
      <c r="R53" s="4">
        <f t="shared" si="1"/>
        <v>-3.820935297472472E-2</v>
      </c>
    </row>
    <row r="54" spans="1:18" x14ac:dyDescent="0.3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1982</v>
      </c>
      <c r="N54">
        <v>2428</v>
      </c>
      <c r="O54">
        <v>7386</v>
      </c>
      <c r="P54">
        <v>8835</v>
      </c>
      <c r="Q54">
        <v>9766</v>
      </c>
      <c r="R54" s="4">
        <f t="shared" si="1"/>
        <v>0.48988678289016829</v>
      </c>
    </row>
    <row r="55" spans="1:18" x14ac:dyDescent="0.3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1982</v>
      </c>
      <c r="N55">
        <v>1768</v>
      </c>
      <c r="O55">
        <v>2804</v>
      </c>
      <c r="P55">
        <v>5718</v>
      </c>
      <c r="Q55">
        <v>9822</v>
      </c>
      <c r="R55" s="4">
        <f t="shared" si="1"/>
        <v>0.49201802517833371</v>
      </c>
    </row>
    <row r="56" spans="1:18" x14ac:dyDescent="0.3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1982</v>
      </c>
      <c r="N56">
        <v>3353</v>
      </c>
      <c r="O56">
        <v>6351</v>
      </c>
      <c r="P56">
        <v>8550</v>
      </c>
      <c r="Q56">
        <v>9272</v>
      </c>
      <c r="R56" s="4">
        <f t="shared" si="1"/>
        <v>0.47067748317927238</v>
      </c>
    </row>
    <row r="57" spans="1:18" x14ac:dyDescent="0.3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1982</v>
      </c>
      <c r="N57">
        <v>9610</v>
      </c>
      <c r="O57">
        <v>7534</v>
      </c>
      <c r="P57">
        <v>5080</v>
      </c>
      <c r="Q57">
        <v>4936</v>
      </c>
      <c r="R57" s="4">
        <f t="shared" si="1"/>
        <v>0.25622628203367093</v>
      </c>
    </row>
    <row r="58" spans="1:18" x14ac:dyDescent="0.3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1982</v>
      </c>
      <c r="N58">
        <v>4189</v>
      </c>
      <c r="O58">
        <v>5407</v>
      </c>
      <c r="P58">
        <v>6233</v>
      </c>
      <c r="Q58">
        <v>9681</v>
      </c>
      <c r="R58" s="4">
        <f t="shared" si="1"/>
        <v>0.48663427863872766</v>
      </c>
    </row>
    <row r="59" spans="1:18" x14ac:dyDescent="0.3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1982</v>
      </c>
      <c r="N59">
        <v>2628</v>
      </c>
      <c r="O59">
        <v>3612</v>
      </c>
      <c r="P59">
        <v>5066</v>
      </c>
      <c r="Q59">
        <v>5156</v>
      </c>
      <c r="R59" s="4">
        <f t="shared" si="1"/>
        <v>0.26999588752032699</v>
      </c>
    </row>
    <row r="60" spans="1:18" x14ac:dyDescent="0.3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1982</v>
      </c>
      <c r="N60">
        <v>416</v>
      </c>
      <c r="O60">
        <v>747</v>
      </c>
      <c r="P60">
        <v>1028</v>
      </c>
      <c r="Q60">
        <v>6357</v>
      </c>
      <c r="R60" s="4">
        <f t="shared" si="1"/>
        <v>0.3382496556954393</v>
      </c>
    </row>
    <row r="61" spans="1:18" x14ac:dyDescent="0.3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1982</v>
      </c>
      <c r="N61">
        <v>6541</v>
      </c>
      <c r="O61">
        <v>3311</v>
      </c>
      <c r="P61">
        <v>3254</v>
      </c>
      <c r="Q61">
        <v>2687</v>
      </c>
      <c r="R61" s="4">
        <f t="shared" si="1"/>
        <v>7.9048596184976505E-2</v>
      </c>
    </row>
    <row r="62" spans="1:18" x14ac:dyDescent="0.3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1982</v>
      </c>
      <c r="N62">
        <v>2517</v>
      </c>
      <c r="O62">
        <v>8042</v>
      </c>
      <c r="P62">
        <v>8222</v>
      </c>
      <c r="Q62">
        <v>9686</v>
      </c>
      <c r="R62" s="4">
        <f t="shared" si="1"/>
        <v>0.48682619404474159</v>
      </c>
    </row>
    <row r="63" spans="1:18" x14ac:dyDescent="0.3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1982</v>
      </c>
      <c r="N63">
        <v>3919</v>
      </c>
      <c r="O63">
        <v>4466</v>
      </c>
      <c r="P63">
        <v>5568</v>
      </c>
      <c r="Q63">
        <v>6476</v>
      </c>
      <c r="R63" s="4">
        <f t="shared" si="1"/>
        <v>0.34446901400184538</v>
      </c>
    </row>
    <row r="64" spans="1:18" x14ac:dyDescent="0.3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1982</v>
      </c>
      <c r="N64">
        <v>2254</v>
      </c>
      <c r="O64">
        <v>4534</v>
      </c>
      <c r="P64">
        <v>6796</v>
      </c>
      <c r="Q64">
        <v>7730</v>
      </c>
      <c r="R64" s="4">
        <f t="shared" si="1"/>
        <v>0.40529972392648306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B234-9701-4D11-95E0-5DC834BD0F78}">
  <dimension ref="A1:E2"/>
  <sheetViews>
    <sheetView workbookViewId="0">
      <selection activeCell="C20" sqref="C20"/>
    </sheetView>
  </sheetViews>
  <sheetFormatPr defaultRowHeight="14.5" x14ac:dyDescent="0.35"/>
  <cols>
    <col min="1" max="5" width="11.08984375" bestFit="1" customWidth="1"/>
  </cols>
  <sheetData>
    <row r="1" spans="1:5" x14ac:dyDescent="0.35">
      <c r="A1" t="s">
        <v>272</v>
      </c>
      <c r="B1" t="s">
        <v>271</v>
      </c>
      <c r="C1" t="s">
        <v>270</v>
      </c>
      <c r="D1" t="s">
        <v>273</v>
      </c>
      <c r="E1" t="s">
        <v>269</v>
      </c>
    </row>
    <row r="2" spans="1:5" x14ac:dyDescent="0.35">
      <c r="A2">
        <v>350234</v>
      </c>
      <c r="B2">
        <v>288449</v>
      </c>
      <c r="C2">
        <v>242995</v>
      </c>
      <c r="D2">
        <v>409194</v>
      </c>
      <c r="E2">
        <v>118920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5B31-3FE3-4864-B28D-3DED44620C03}">
  <dimension ref="A1:F27"/>
  <sheetViews>
    <sheetView workbookViewId="0">
      <selection activeCell="G13" sqref="G13"/>
    </sheetView>
  </sheetViews>
  <sheetFormatPr defaultRowHeight="14.5" x14ac:dyDescent="0.35"/>
  <cols>
    <col min="1" max="1" width="12.36328125" bestFit="1" customWidth="1"/>
    <col min="2" max="6" width="11.08984375" bestFit="1" customWidth="1"/>
  </cols>
  <sheetData>
    <row r="1" spans="1:6" x14ac:dyDescent="0.35">
      <c r="A1" s="5" t="s">
        <v>275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</row>
    <row r="2" spans="1:6" x14ac:dyDescent="0.35">
      <c r="A2" s="6" t="s">
        <v>27</v>
      </c>
      <c r="B2">
        <v>71352</v>
      </c>
      <c r="C2">
        <v>173782</v>
      </c>
      <c r="D2">
        <v>180072</v>
      </c>
      <c r="E2">
        <v>192008</v>
      </c>
      <c r="F2">
        <v>198184</v>
      </c>
    </row>
    <row r="3" spans="1:6" x14ac:dyDescent="0.35">
      <c r="A3" s="7" t="s">
        <v>27</v>
      </c>
      <c r="B3">
        <v>63424</v>
      </c>
      <c r="C3">
        <v>150096</v>
      </c>
      <c r="D3">
        <v>156431</v>
      </c>
      <c r="E3">
        <v>174150</v>
      </c>
      <c r="F3">
        <v>181173</v>
      </c>
    </row>
    <row r="4" spans="1:6" x14ac:dyDescent="0.35">
      <c r="A4" s="8" t="s">
        <v>27</v>
      </c>
      <c r="B4">
        <v>25766</v>
      </c>
      <c r="C4">
        <v>64369</v>
      </c>
      <c r="D4">
        <v>69783</v>
      </c>
      <c r="E4">
        <v>70701</v>
      </c>
      <c r="F4">
        <v>67862</v>
      </c>
    </row>
    <row r="5" spans="1:6" x14ac:dyDescent="0.35">
      <c r="A5" s="9" t="s">
        <v>27</v>
      </c>
      <c r="B5">
        <v>25766</v>
      </c>
      <c r="C5">
        <v>64369</v>
      </c>
      <c r="D5">
        <v>69783</v>
      </c>
      <c r="E5">
        <v>70701</v>
      </c>
      <c r="F5">
        <v>67862</v>
      </c>
    </row>
    <row r="6" spans="1:6" x14ac:dyDescent="0.35">
      <c r="A6" s="8" t="s">
        <v>22</v>
      </c>
      <c r="B6">
        <v>37658</v>
      </c>
      <c r="C6">
        <v>85727</v>
      </c>
      <c r="D6">
        <v>86648</v>
      </c>
      <c r="E6">
        <v>103449</v>
      </c>
      <c r="F6">
        <v>113311</v>
      </c>
    </row>
    <row r="7" spans="1:6" x14ac:dyDescent="0.35">
      <c r="A7" s="9" t="s">
        <v>27</v>
      </c>
      <c r="B7">
        <v>27748</v>
      </c>
      <c r="C7">
        <v>55822</v>
      </c>
      <c r="D7">
        <v>61696</v>
      </c>
      <c r="E7">
        <v>72596</v>
      </c>
      <c r="F7">
        <v>85377</v>
      </c>
    </row>
    <row r="8" spans="1:6" x14ac:dyDescent="0.35">
      <c r="A8" s="9" t="s">
        <v>22</v>
      </c>
      <c r="B8">
        <v>9910</v>
      </c>
      <c r="C8">
        <v>29905</v>
      </c>
      <c r="D8">
        <v>24952</v>
      </c>
      <c r="E8">
        <v>30853</v>
      </c>
      <c r="F8">
        <v>27934</v>
      </c>
    </row>
    <row r="9" spans="1:6" x14ac:dyDescent="0.35">
      <c r="A9" s="7" t="s">
        <v>22</v>
      </c>
      <c r="B9">
        <v>7928</v>
      </c>
      <c r="C9">
        <v>23686</v>
      </c>
      <c r="D9">
        <v>23641</v>
      </c>
      <c r="E9">
        <v>17858</v>
      </c>
      <c r="F9">
        <v>17011</v>
      </c>
    </row>
    <row r="10" spans="1:6" x14ac:dyDescent="0.35">
      <c r="A10" s="8" t="s">
        <v>27</v>
      </c>
      <c r="B10">
        <v>3964</v>
      </c>
      <c r="C10">
        <v>13777</v>
      </c>
      <c r="D10">
        <v>11743</v>
      </c>
      <c r="E10">
        <v>3757</v>
      </c>
      <c r="F10">
        <v>1344</v>
      </c>
    </row>
    <row r="11" spans="1:6" x14ac:dyDescent="0.35">
      <c r="A11" s="9" t="s">
        <v>27</v>
      </c>
      <c r="B11">
        <v>3964</v>
      </c>
      <c r="C11">
        <v>13777</v>
      </c>
      <c r="D11">
        <v>11743</v>
      </c>
      <c r="E11">
        <v>3757</v>
      </c>
      <c r="F11">
        <v>1344</v>
      </c>
    </row>
    <row r="12" spans="1:6" x14ac:dyDescent="0.35">
      <c r="A12" s="8" t="s">
        <v>22</v>
      </c>
      <c r="B12">
        <v>3964</v>
      </c>
      <c r="C12">
        <v>9909</v>
      </c>
      <c r="D12">
        <v>11898</v>
      </c>
      <c r="E12">
        <v>14101</v>
      </c>
      <c r="F12">
        <v>15667</v>
      </c>
    </row>
    <row r="13" spans="1:6" x14ac:dyDescent="0.35">
      <c r="A13" s="9" t="s">
        <v>27</v>
      </c>
      <c r="B13">
        <v>1982</v>
      </c>
      <c r="C13">
        <v>6105</v>
      </c>
      <c r="D13">
        <v>7777</v>
      </c>
      <c r="E13">
        <v>7891</v>
      </c>
      <c r="F13">
        <v>8758</v>
      </c>
    </row>
    <row r="14" spans="1:6" x14ac:dyDescent="0.35">
      <c r="A14" s="9" t="s">
        <v>22</v>
      </c>
      <c r="B14">
        <v>1982</v>
      </c>
      <c r="C14">
        <v>3804</v>
      </c>
      <c r="D14">
        <v>4121</v>
      </c>
      <c r="E14">
        <v>6210</v>
      </c>
      <c r="F14">
        <v>6909</v>
      </c>
    </row>
    <row r="15" spans="1:6" x14ac:dyDescent="0.35">
      <c r="A15" s="6" t="s">
        <v>22</v>
      </c>
      <c r="B15">
        <v>47568</v>
      </c>
      <c r="C15">
        <v>69213</v>
      </c>
      <c r="D15">
        <v>108377</v>
      </c>
      <c r="E15">
        <v>158226</v>
      </c>
      <c r="F15">
        <v>211010</v>
      </c>
    </row>
    <row r="16" spans="1:6" x14ac:dyDescent="0.35">
      <c r="A16" s="7" t="s">
        <v>27</v>
      </c>
      <c r="B16">
        <v>15856</v>
      </c>
      <c r="C16">
        <v>28522</v>
      </c>
      <c r="D16">
        <v>38848</v>
      </c>
      <c r="E16">
        <v>55516</v>
      </c>
      <c r="F16">
        <v>68720</v>
      </c>
    </row>
    <row r="17" spans="1:6" x14ac:dyDescent="0.35">
      <c r="A17" s="8" t="s">
        <v>27</v>
      </c>
      <c r="B17">
        <v>1982</v>
      </c>
      <c r="C17">
        <v>4033</v>
      </c>
      <c r="D17">
        <v>6956</v>
      </c>
      <c r="E17">
        <v>7929</v>
      </c>
      <c r="F17">
        <v>8834</v>
      </c>
    </row>
    <row r="18" spans="1:6" x14ac:dyDescent="0.35">
      <c r="A18" s="9" t="s">
        <v>27</v>
      </c>
      <c r="B18">
        <v>1982</v>
      </c>
      <c r="C18">
        <v>4033</v>
      </c>
      <c r="D18">
        <v>6956</v>
      </c>
      <c r="E18">
        <v>7929</v>
      </c>
      <c r="F18">
        <v>8834</v>
      </c>
    </row>
    <row r="19" spans="1:6" x14ac:dyDescent="0.35">
      <c r="A19" s="8" t="s">
        <v>22</v>
      </c>
      <c r="B19">
        <v>13874</v>
      </c>
      <c r="C19">
        <v>24489</v>
      </c>
      <c r="D19">
        <v>31892</v>
      </c>
      <c r="E19">
        <v>47587</v>
      </c>
      <c r="F19">
        <v>59886</v>
      </c>
    </row>
    <row r="20" spans="1:6" x14ac:dyDescent="0.35">
      <c r="A20" s="9" t="s">
        <v>27</v>
      </c>
      <c r="B20">
        <v>13874</v>
      </c>
      <c r="C20">
        <v>24489</v>
      </c>
      <c r="D20">
        <v>31892</v>
      </c>
      <c r="E20">
        <v>47587</v>
      </c>
      <c r="F20">
        <v>59886</v>
      </c>
    </row>
    <row r="21" spans="1:6" x14ac:dyDescent="0.35">
      <c r="A21" s="7" t="s">
        <v>22</v>
      </c>
      <c r="B21">
        <v>31712</v>
      </c>
      <c r="C21">
        <v>40691</v>
      </c>
      <c r="D21">
        <v>69529</v>
      </c>
      <c r="E21">
        <v>102710</v>
      </c>
      <c r="F21">
        <v>142290</v>
      </c>
    </row>
    <row r="22" spans="1:6" x14ac:dyDescent="0.35">
      <c r="A22" s="8" t="s">
        <v>27</v>
      </c>
      <c r="B22">
        <v>1982</v>
      </c>
      <c r="C22">
        <v>6231</v>
      </c>
      <c r="D22">
        <v>7478</v>
      </c>
      <c r="E22">
        <v>8039</v>
      </c>
      <c r="F22">
        <v>8271</v>
      </c>
    </row>
    <row r="23" spans="1:6" x14ac:dyDescent="0.35">
      <c r="A23" s="9" t="s">
        <v>27</v>
      </c>
      <c r="B23">
        <v>1982</v>
      </c>
      <c r="C23">
        <v>6231</v>
      </c>
      <c r="D23">
        <v>7478</v>
      </c>
      <c r="E23">
        <v>8039</v>
      </c>
      <c r="F23">
        <v>8271</v>
      </c>
    </row>
    <row r="24" spans="1:6" x14ac:dyDescent="0.35">
      <c r="A24" s="8" t="s">
        <v>22</v>
      </c>
      <c r="B24">
        <v>29730</v>
      </c>
      <c r="C24">
        <v>34460</v>
      </c>
      <c r="D24">
        <v>62051</v>
      </c>
      <c r="E24">
        <v>94671</v>
      </c>
      <c r="F24">
        <v>134019</v>
      </c>
    </row>
    <row r="25" spans="1:6" x14ac:dyDescent="0.35">
      <c r="A25" s="9" t="s">
        <v>27</v>
      </c>
      <c r="B25">
        <v>7928</v>
      </c>
      <c r="C25">
        <v>4353</v>
      </c>
      <c r="D25">
        <v>19971</v>
      </c>
      <c r="E25">
        <v>30692</v>
      </c>
      <c r="F25">
        <v>36230</v>
      </c>
    </row>
    <row r="26" spans="1:6" x14ac:dyDescent="0.35">
      <c r="A26" s="9" t="s">
        <v>22</v>
      </c>
      <c r="B26">
        <v>21802</v>
      </c>
      <c r="C26">
        <v>30107</v>
      </c>
      <c r="D26">
        <v>42080</v>
      </c>
      <c r="E26">
        <v>63979</v>
      </c>
      <c r="F26">
        <v>97789</v>
      </c>
    </row>
    <row r="27" spans="1:6" x14ac:dyDescent="0.35">
      <c r="A27" s="6" t="s">
        <v>276</v>
      </c>
      <c r="B27">
        <v>118920</v>
      </c>
      <c r="C27">
        <v>242995</v>
      </c>
      <c r="D27">
        <v>288449</v>
      </c>
      <c r="E27">
        <v>350234</v>
      </c>
      <c r="F27">
        <v>409194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DED9-6BA6-453C-BF66-A6846BAC263E}">
  <dimension ref="A1:F6"/>
  <sheetViews>
    <sheetView tabSelected="1" workbookViewId="0">
      <selection activeCell="K11" sqref="K11"/>
    </sheetView>
  </sheetViews>
  <sheetFormatPr defaultRowHeight="14.5" x14ac:dyDescent="0.35"/>
  <cols>
    <col min="1" max="1" width="19.1796875" bestFit="1" customWidth="1"/>
    <col min="2" max="6" width="11.08984375" bestFit="1" customWidth="1"/>
  </cols>
  <sheetData>
    <row r="1" spans="1:6" x14ac:dyDescent="0.35">
      <c r="A1" s="5" t="s">
        <v>275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</row>
    <row r="2" spans="1:6" x14ac:dyDescent="0.35">
      <c r="A2" s="6" t="s">
        <v>84</v>
      </c>
      <c r="B2">
        <v>29730</v>
      </c>
      <c r="C2">
        <v>65032</v>
      </c>
      <c r="D2">
        <v>77731</v>
      </c>
      <c r="E2">
        <v>89595</v>
      </c>
      <c r="F2">
        <v>102185</v>
      </c>
    </row>
    <row r="3" spans="1:6" x14ac:dyDescent="0.35">
      <c r="A3" s="6" t="s">
        <v>145</v>
      </c>
      <c r="B3">
        <v>29730</v>
      </c>
      <c r="C3">
        <v>67275</v>
      </c>
      <c r="D3">
        <v>79646</v>
      </c>
      <c r="E3">
        <v>102065</v>
      </c>
      <c r="F3">
        <v>112270</v>
      </c>
    </row>
    <row r="4" spans="1:6" x14ac:dyDescent="0.35">
      <c r="A4" s="6" t="s">
        <v>21</v>
      </c>
      <c r="B4">
        <v>29730</v>
      </c>
      <c r="C4">
        <v>60121</v>
      </c>
      <c r="D4">
        <v>60760</v>
      </c>
      <c r="E4">
        <v>75991</v>
      </c>
      <c r="F4">
        <v>94147</v>
      </c>
    </row>
    <row r="5" spans="1:6" x14ac:dyDescent="0.35">
      <c r="A5" s="6" t="s">
        <v>206</v>
      </c>
      <c r="B5">
        <v>29730</v>
      </c>
      <c r="C5">
        <v>50567</v>
      </c>
      <c r="D5">
        <v>70312</v>
      </c>
      <c r="E5">
        <v>82583</v>
      </c>
      <c r="F5">
        <v>100592</v>
      </c>
    </row>
    <row r="6" spans="1:6" x14ac:dyDescent="0.35">
      <c r="A6" s="6" t="s">
        <v>276</v>
      </c>
      <c r="B6">
        <v>118920</v>
      </c>
      <c r="C6">
        <v>242995</v>
      </c>
      <c r="D6">
        <v>288449</v>
      </c>
      <c r="E6">
        <v>350234</v>
      </c>
      <c r="F6">
        <v>409194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52EE-226D-4DA3-9A3C-5617D47CFE77}">
  <dimension ref="A3:B14"/>
  <sheetViews>
    <sheetView workbookViewId="0">
      <selection activeCell="E18" sqref="E18"/>
    </sheetView>
  </sheetViews>
  <sheetFormatPr defaultRowHeight="14.5" x14ac:dyDescent="0.35"/>
  <cols>
    <col min="1" max="1" width="12.36328125" bestFit="1" customWidth="1"/>
    <col min="2" max="2" width="15.81640625" bestFit="1" customWidth="1"/>
    <col min="3" max="3" width="11.81640625" bestFit="1" customWidth="1"/>
    <col min="4" max="4" width="11.453125" bestFit="1" customWidth="1"/>
    <col min="5" max="5" width="10.81640625" bestFit="1" customWidth="1"/>
    <col min="6" max="12" width="11.81640625" bestFit="1" customWidth="1"/>
    <col min="13" max="13" width="10.81640625" bestFit="1" customWidth="1"/>
    <col min="14" max="14" width="11.81640625" bestFit="1" customWidth="1"/>
    <col min="15" max="15" width="12.453125" bestFit="1" customWidth="1"/>
    <col min="16" max="18" width="11.81640625" bestFit="1" customWidth="1"/>
    <col min="19" max="19" width="12.453125" bestFit="1" customWidth="1"/>
    <col min="20" max="24" width="11.81640625" bestFit="1" customWidth="1"/>
    <col min="25" max="25" width="10.81640625" bestFit="1" customWidth="1"/>
    <col min="26" max="26" width="11.81640625" bestFit="1" customWidth="1"/>
    <col min="27" max="27" width="10.81640625" bestFit="1" customWidth="1"/>
    <col min="28" max="29" width="11.81640625" bestFit="1" customWidth="1"/>
    <col min="30" max="30" width="12.453125" bestFit="1" customWidth="1"/>
    <col min="31" max="37" width="11.81640625" bestFit="1" customWidth="1"/>
    <col min="38" max="38" width="12.453125" bestFit="1" customWidth="1"/>
    <col min="39" max="43" width="11.81640625" bestFit="1" customWidth="1"/>
    <col min="44" max="44" width="12.453125" bestFit="1" customWidth="1"/>
    <col min="45" max="46" width="11.81640625" bestFit="1" customWidth="1"/>
    <col min="47" max="47" width="12.453125" bestFit="1" customWidth="1"/>
    <col min="48" max="55" width="11.81640625" bestFit="1" customWidth="1"/>
    <col min="56" max="56" width="12.453125" bestFit="1" customWidth="1"/>
    <col min="57" max="61" width="11.81640625" bestFit="1" customWidth="1"/>
    <col min="62" max="62" width="10.81640625" bestFit="1" customWidth="1"/>
  </cols>
  <sheetData>
    <row r="3" spans="1:2" x14ac:dyDescent="0.35">
      <c r="A3" s="5" t="s">
        <v>275</v>
      </c>
      <c r="B3" t="s">
        <v>274</v>
      </c>
    </row>
    <row r="4" spans="1:2" x14ac:dyDescent="0.35">
      <c r="A4" s="6" t="s">
        <v>105</v>
      </c>
      <c r="B4">
        <v>0.4980950024522377</v>
      </c>
    </row>
    <row r="5" spans="1:2" x14ac:dyDescent="0.35">
      <c r="A5" s="6" t="s">
        <v>186</v>
      </c>
      <c r="B5">
        <v>0.48308969441906835</v>
      </c>
    </row>
    <row r="6" spans="1:2" x14ac:dyDescent="0.35">
      <c r="A6" s="6" t="s">
        <v>154</v>
      </c>
      <c r="B6">
        <v>0.48293500448795101</v>
      </c>
    </row>
    <row r="7" spans="1:2" x14ac:dyDescent="0.35">
      <c r="A7" s="6" t="s">
        <v>166</v>
      </c>
      <c r="B7">
        <v>0.49531105656508045</v>
      </c>
    </row>
    <row r="8" spans="1:2" x14ac:dyDescent="0.35">
      <c r="A8" s="6" t="s">
        <v>28</v>
      </c>
      <c r="B8">
        <v>0.48996305630700454</v>
      </c>
    </row>
    <row r="9" spans="1:2" x14ac:dyDescent="0.35">
      <c r="A9" s="6" t="s">
        <v>48</v>
      </c>
      <c r="B9">
        <v>0.48961973363980427</v>
      </c>
    </row>
    <row r="10" spans="1:2" x14ac:dyDescent="0.35">
      <c r="A10" s="6" t="s">
        <v>251</v>
      </c>
      <c r="B10">
        <v>0.48682619404474159</v>
      </c>
    </row>
    <row r="11" spans="1:2" x14ac:dyDescent="0.35">
      <c r="A11" s="6" t="s">
        <v>219</v>
      </c>
      <c r="B11">
        <v>0.48988678289016829</v>
      </c>
    </row>
    <row r="12" spans="1:2" x14ac:dyDescent="0.35">
      <c r="A12" s="6" t="s">
        <v>223</v>
      </c>
      <c r="B12">
        <v>0.49201802517833371</v>
      </c>
    </row>
    <row r="13" spans="1:2" x14ac:dyDescent="0.35">
      <c r="A13" s="6" t="s">
        <v>235</v>
      </c>
      <c r="B13">
        <v>0.48663427863872766</v>
      </c>
    </row>
    <row r="14" spans="1:2" x14ac:dyDescent="0.35">
      <c r="A14" s="6" t="s">
        <v>276</v>
      </c>
      <c r="B14">
        <v>4.8943788286231174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45F6-57AB-408C-8D77-5DCB3F4808E0}">
  <dimension ref="A1:Q3"/>
  <sheetViews>
    <sheetView workbookViewId="0">
      <selection activeCell="Q18" sqref="Q18"/>
    </sheetView>
  </sheetViews>
  <sheetFormatPr defaultRowHeight="14.5" x14ac:dyDescent="0.35"/>
  <sheetData>
    <row r="1" spans="1:17" x14ac:dyDescent="0.35">
      <c r="A1" s="16" t="s">
        <v>263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</sheetData>
  <mergeCells count="1">
    <mergeCell ref="A1:Q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Admin</cp:lastModifiedBy>
  <cp:revision/>
  <dcterms:created xsi:type="dcterms:W3CDTF">2022-01-18T02:47:06Z</dcterms:created>
  <dcterms:modified xsi:type="dcterms:W3CDTF">2023-03-21T16:48:18Z</dcterms:modified>
  <cp:category/>
  <cp:contentStatus/>
</cp:coreProperties>
</file>