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gchenchen/Library/CloudStorage/Box-Box/BA952- Finance II/Data/Data Processed/"/>
    </mc:Choice>
  </mc:AlternateContent>
  <xr:revisionPtr revIDLastSave="0" documentId="13_ncr:1_{8B658ACB-4C22-3245-BA85-6DA7A9F80F83}" xr6:coauthVersionLast="47" xr6:coauthVersionMax="47" xr10:uidLastSave="{00000000-0000-0000-0000-000000000000}"/>
  <bookViews>
    <workbookView xWindow="0" yWindow="500" windowWidth="29040" windowHeight="15720" activeTab="5" xr2:uid="{00000000-000D-0000-FFFF-FFFF00000000}"/>
  </bookViews>
  <sheets>
    <sheet name="SOD" sheetId="5" r:id="rId1"/>
    <sheet name="Climate summary stats" sheetId="2" r:id="rId2"/>
    <sheet name="CRA" sheetId="6" r:id="rId3"/>
    <sheet name="Variable Description" sheetId="3" r:id="rId4"/>
    <sheet name="Default" sheetId="7" r:id="rId5"/>
    <sheet name="Summary Statistic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</calcChain>
</file>

<file path=xl/sharedStrings.xml><?xml version="1.0" encoding="utf-8"?>
<sst xmlns="http://schemas.openxmlformats.org/spreadsheetml/2006/main" count="138" uniqueCount="66">
  <si>
    <t>vars</t>
  </si>
  <si>
    <t>n</t>
  </si>
  <si>
    <t>mean</t>
  </si>
  <si>
    <t>sd</t>
  </si>
  <si>
    <t>median</t>
  </si>
  <si>
    <t>min</t>
  </si>
  <si>
    <t>max</t>
  </si>
  <si>
    <t>range</t>
  </si>
  <si>
    <t>skew</t>
  </si>
  <si>
    <t>kurtosis</t>
  </si>
  <si>
    <t>se</t>
  </si>
  <si>
    <t>dd5bin23</t>
  </si>
  <si>
    <t>dd5bin28</t>
  </si>
  <si>
    <t>dd5bin3</t>
  </si>
  <si>
    <t>dd5bin8</t>
  </si>
  <si>
    <t>dd5bin33up</t>
  </si>
  <si>
    <t>dd5binBelow3</t>
  </si>
  <si>
    <t>dd5binBelow3_short</t>
  </si>
  <si>
    <t>dd5bin3_short</t>
  </si>
  <si>
    <t>dd5bin8_short</t>
  </si>
  <si>
    <t>dd5bin23_short</t>
  </si>
  <si>
    <t>dd5bin28_short</t>
  </si>
  <si>
    <t>dd5bin33up_short</t>
  </si>
  <si>
    <t>dd5binBelow3_long</t>
  </si>
  <si>
    <t>dd5bin3_long</t>
  </si>
  <si>
    <t>dd5bin8_long</t>
  </si>
  <si>
    <t>dd5bin23_long</t>
  </si>
  <si>
    <t>dd5bin28_long</t>
  </si>
  <si>
    <t>dd5bin33up_long</t>
  </si>
  <si>
    <t>Variable</t>
  </si>
  <si>
    <t>Description</t>
  </si>
  <si>
    <t>Number of days below 3 degree per year</t>
  </si>
  <si>
    <t>Number of days between 3 to 8 degrees per year</t>
  </si>
  <si>
    <t>Number of days between 8 to 13 degrees per year</t>
  </si>
  <si>
    <t>Number of days between 23 to 28 degrees per year</t>
  </si>
  <si>
    <t>Number of days between 28 to 33 degrees per year</t>
  </si>
  <si>
    <t>Number of days above 33 degrees per year</t>
  </si>
  <si>
    <t>Number of days below 3 degree per year (Short-run)</t>
  </si>
  <si>
    <t>Number of days below 3 degree per year (Long-run)</t>
  </si>
  <si>
    <t>Number of days between 3 to 8 degrees per year (Short-run)</t>
  </si>
  <si>
    <t>Number of days between 8 to 13 degrees per year (Short-run)</t>
  </si>
  <si>
    <t>Number of days between 23 to 28 degrees per year (Short-run)</t>
  </si>
  <si>
    <t>Number of days between 28 to 33 degrees per year (Short-run)</t>
  </si>
  <si>
    <t>Number of days above 33 degrees per year (Short-run)</t>
  </si>
  <si>
    <t>Number of days between 3 to 8 degrees per year (Long-run)</t>
  </si>
  <si>
    <t>Number of days between 8 to 13 degrees per year (Long-run)</t>
  </si>
  <si>
    <t>Number of days between 23 to 28 degrees per year (Long-run)</t>
  </si>
  <si>
    <t>Number of days between 28 to 33 degrees per year (Long-run)</t>
  </si>
  <si>
    <t>Number of days above 33 degrees per year (Long-run)</t>
  </si>
  <si>
    <t>DEPSUMBR</t>
  </si>
  <si>
    <t>TableID</t>
  </si>
  <si>
    <t>sd_n_loan</t>
  </si>
  <si>
    <t>min_n_loan</t>
  </si>
  <si>
    <t>max_loan_n_loan</t>
  </si>
  <si>
    <t>median_n_loan</t>
  </si>
  <si>
    <t>Mean</t>
  </si>
  <si>
    <t>v loan ag</t>
  </si>
  <si>
    <t>n loan ag</t>
  </si>
  <si>
    <t>v loan ci</t>
  </si>
  <si>
    <t>n loan ci</t>
  </si>
  <si>
    <t>trimmed</t>
  </si>
  <si>
    <t>mad</t>
  </si>
  <si>
    <t>P3AG</t>
  </si>
  <si>
    <t>P3CI</t>
  </si>
  <si>
    <t>P9AG</t>
  </si>
  <si>
    <t>P9CI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</si>
</sst>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76" fontId="0" fillId="0" borderId="0" xfId="1" applyNumberFormat="1" applyFont="1"/>
    <xf numFmtId="0" fontId="0" fillId="0" borderId="0" xfId="0" applyAlignment="1">
      <alignment vertical="center"/>
    </xf>
    <xf numFmtId="176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千位分隔" xfId="1" builtinId="3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>
      <selection activeCell="A2" sqref="A2:G2"/>
    </sheetView>
  </sheetViews>
  <sheetFormatPr baseColWidth="10" defaultColWidth="8.83203125" defaultRowHeight="15"/>
  <sheetData>
    <row r="1" spans="1:14">
      <c r="B1" t="s">
        <v>1</v>
      </c>
      <c r="C1" t="s">
        <v>5</v>
      </c>
      <c r="D1" t="s">
        <v>2</v>
      </c>
      <c r="E1" t="s">
        <v>4</v>
      </c>
      <c r="F1" t="s">
        <v>6</v>
      </c>
      <c r="G1" t="s">
        <v>3</v>
      </c>
      <c r="K1" t="s">
        <v>7</v>
      </c>
      <c r="L1" t="s">
        <v>8</v>
      </c>
      <c r="M1" t="s">
        <v>9</v>
      </c>
      <c r="N1" t="s">
        <v>10</v>
      </c>
    </row>
    <row r="2" spans="1:14">
      <c r="A2" t="s">
        <v>49</v>
      </c>
      <c r="B2">
        <v>2746891</v>
      </c>
      <c r="C2">
        <v>0</v>
      </c>
      <c r="D2">
        <v>97136.039096564098</v>
      </c>
      <c r="E2">
        <v>35195</v>
      </c>
      <c r="F2">
        <v>641317055</v>
      </c>
      <c r="G2">
        <v>1899888.6667642901</v>
      </c>
      <c r="K2">
        <v>641317055</v>
      </c>
      <c r="L2">
        <v>149.28074372615299</v>
      </c>
      <c r="M2">
        <v>32495.6968304111</v>
      </c>
      <c r="N2">
        <v>1146.3241419503099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H1" activeCellId="5" sqref="C1 D1 E1 F1 G1 H1"/>
    </sheetView>
  </sheetViews>
  <sheetFormatPr baseColWidth="10" defaultColWidth="8.83203125" defaultRowHeight="15"/>
  <cols>
    <col min="1" max="1" width="19.5" bestFit="1" customWidth="1"/>
    <col min="2" max="2" width="13.6640625" bestFit="1" customWidth="1"/>
    <col min="3" max="3" width="11.33203125" bestFit="1" customWidth="1"/>
    <col min="4" max="4" width="13" bestFit="1" customWidth="1"/>
    <col min="5" max="5" width="10.6640625" bestFit="1" customWidth="1"/>
    <col min="6" max="6" width="10.5" bestFit="1" customWidth="1"/>
    <col min="7" max="7" width="10.66406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16</v>
      </c>
      <c r="B2">
        <v>65</v>
      </c>
      <c r="C2">
        <v>98506</v>
      </c>
      <c r="D2">
        <v>63.306996528130298</v>
      </c>
      <c r="E2">
        <v>43.947703128877798</v>
      </c>
      <c r="F2">
        <v>60</v>
      </c>
      <c r="G2">
        <v>0</v>
      </c>
      <c r="H2">
        <v>226</v>
      </c>
      <c r="I2">
        <v>226</v>
      </c>
      <c r="J2">
        <v>0.31612756994692998</v>
      </c>
      <c r="K2">
        <v>-0.87347833226882599</v>
      </c>
      <c r="L2">
        <v>0.14002476099749001</v>
      </c>
    </row>
    <row r="3" spans="1:12">
      <c r="A3" t="s">
        <v>17</v>
      </c>
      <c r="B3">
        <v>84</v>
      </c>
      <c r="C3">
        <v>95328</v>
      </c>
      <c r="D3">
        <v>-0.274263595166163</v>
      </c>
      <c r="E3">
        <v>12.7556778299653</v>
      </c>
      <c r="F3">
        <v>0</v>
      </c>
      <c r="G3">
        <v>-67</v>
      </c>
      <c r="H3">
        <v>72</v>
      </c>
      <c r="I3">
        <v>139</v>
      </c>
      <c r="J3">
        <v>-5.3275851016125197E-2</v>
      </c>
      <c r="K3">
        <v>0.28261284600567399</v>
      </c>
      <c r="L3">
        <v>4.1313624793151503E-2</v>
      </c>
    </row>
    <row r="4" spans="1:12">
      <c r="A4" t="s">
        <v>23</v>
      </c>
      <c r="B4">
        <v>116</v>
      </c>
      <c r="C4">
        <v>95328</v>
      </c>
      <c r="D4" s="1">
        <v>-4.2454105208739602E-17</v>
      </c>
      <c r="E4">
        <v>4.71315498639333</v>
      </c>
      <c r="F4">
        <v>6.6666666666605999E-3</v>
      </c>
      <c r="G4">
        <v>-55.043333333333301</v>
      </c>
      <c r="H4">
        <v>46.38</v>
      </c>
      <c r="I4">
        <v>101.42333333333301</v>
      </c>
      <c r="J4">
        <v>-0.25574166415286798</v>
      </c>
      <c r="K4">
        <v>6.0746356059681403</v>
      </c>
      <c r="L4">
        <v>1.5265164211218899E-2</v>
      </c>
    </row>
    <row r="5" spans="1:12">
      <c r="A5" t="s">
        <v>13</v>
      </c>
      <c r="B5">
        <v>16</v>
      </c>
      <c r="C5">
        <v>98506</v>
      </c>
      <c r="D5">
        <v>48.298540190445301</v>
      </c>
      <c r="E5">
        <v>17.283198315526</v>
      </c>
      <c r="F5">
        <v>50</v>
      </c>
      <c r="G5">
        <v>0</v>
      </c>
      <c r="H5">
        <v>144</v>
      </c>
      <c r="I5">
        <v>144</v>
      </c>
      <c r="J5">
        <v>-0.39626103201142598</v>
      </c>
      <c r="K5">
        <v>2.0139917972424901</v>
      </c>
      <c r="L5">
        <v>5.5067171686010899E-2</v>
      </c>
    </row>
    <row r="6" spans="1:12">
      <c r="A6" t="s">
        <v>18</v>
      </c>
      <c r="B6">
        <v>86</v>
      </c>
      <c r="C6">
        <v>95328</v>
      </c>
      <c r="D6">
        <v>-0.37877538603558297</v>
      </c>
      <c r="E6">
        <v>9.7227079468889492</v>
      </c>
      <c r="F6">
        <v>-0.60000000000000098</v>
      </c>
      <c r="G6">
        <v>-47.4</v>
      </c>
      <c r="H6">
        <v>81.400000000000006</v>
      </c>
      <c r="I6">
        <v>128.80000000000001</v>
      </c>
      <c r="J6">
        <v>0.27469167529948002</v>
      </c>
      <c r="K6">
        <v>0.68550004440603995</v>
      </c>
      <c r="L6">
        <v>3.1490314622680898E-2</v>
      </c>
    </row>
    <row r="7" spans="1:12">
      <c r="A7" t="s">
        <v>24</v>
      </c>
      <c r="B7">
        <v>118</v>
      </c>
      <c r="C7">
        <v>95328</v>
      </c>
      <c r="D7" s="1">
        <v>2.6718592336628401E-17</v>
      </c>
      <c r="E7">
        <v>3.1356039765920398</v>
      </c>
      <c r="F7">
        <v>0</v>
      </c>
      <c r="G7">
        <v>-26.563333333333301</v>
      </c>
      <c r="H7">
        <v>40.536666666666697</v>
      </c>
      <c r="I7">
        <v>67.099999999999994</v>
      </c>
      <c r="J7">
        <v>-0.221702191452116</v>
      </c>
      <c r="K7">
        <v>4.90435561897693</v>
      </c>
      <c r="L7">
        <v>1.0155725780759199E-2</v>
      </c>
    </row>
    <row r="8" spans="1:12">
      <c r="A8" t="s">
        <v>14</v>
      </c>
      <c r="B8">
        <v>17</v>
      </c>
      <c r="C8">
        <v>98506</v>
      </c>
      <c r="D8">
        <v>52.0490934562362</v>
      </c>
      <c r="E8">
        <v>16.577541075769702</v>
      </c>
      <c r="F8">
        <v>52</v>
      </c>
      <c r="G8">
        <v>0</v>
      </c>
      <c r="H8">
        <v>333</v>
      </c>
      <c r="I8">
        <v>333</v>
      </c>
      <c r="J8">
        <v>1.0047452231212799</v>
      </c>
      <c r="K8">
        <v>13.6482716471656</v>
      </c>
      <c r="L8">
        <v>5.2818829240143902E-2</v>
      </c>
    </row>
    <row r="9" spans="1:12">
      <c r="A9" t="s">
        <v>19</v>
      </c>
      <c r="B9">
        <v>87</v>
      </c>
      <c r="C9">
        <v>95328</v>
      </c>
      <c r="D9">
        <v>-9.5149378986236793E-2</v>
      </c>
      <c r="E9">
        <v>9.3108139145845001</v>
      </c>
      <c r="F9">
        <v>-0.100000000000001</v>
      </c>
      <c r="G9">
        <v>-64.599999999999994</v>
      </c>
      <c r="H9">
        <v>249.8</v>
      </c>
      <c r="I9">
        <v>314.39999999999998</v>
      </c>
      <c r="J9">
        <v>0.77832471086245103</v>
      </c>
      <c r="K9">
        <v>14.9023217792727</v>
      </c>
      <c r="L9">
        <v>3.0156254941023801E-2</v>
      </c>
    </row>
    <row r="10" spans="1:12">
      <c r="A10" t="s">
        <v>25</v>
      </c>
      <c r="B10">
        <v>119</v>
      </c>
      <c r="C10">
        <v>95328</v>
      </c>
      <c r="D10" s="1">
        <v>-1.36244823398692E-16</v>
      </c>
      <c r="E10">
        <v>3.2871285570525601</v>
      </c>
      <c r="F10">
        <v>0</v>
      </c>
      <c r="G10">
        <v>-112.67</v>
      </c>
      <c r="H10">
        <v>163.83000000000001</v>
      </c>
      <c r="I10">
        <v>276.5</v>
      </c>
      <c r="J10">
        <v>4.4002346789520601</v>
      </c>
      <c r="K10">
        <v>644.71428725466706</v>
      </c>
      <c r="L10">
        <v>1.06464899524114E-2</v>
      </c>
    </row>
    <row r="11" spans="1:12">
      <c r="A11" t="s">
        <v>11</v>
      </c>
      <c r="B11">
        <v>14</v>
      </c>
      <c r="C11">
        <v>98506</v>
      </c>
      <c r="D11">
        <v>67.151412096725096</v>
      </c>
      <c r="E11">
        <v>44.112110437844798</v>
      </c>
      <c r="F11">
        <v>64</v>
      </c>
      <c r="G11">
        <v>0</v>
      </c>
      <c r="H11">
        <v>360</v>
      </c>
      <c r="I11">
        <v>360</v>
      </c>
      <c r="J11">
        <v>1.7852724968732701</v>
      </c>
      <c r="K11">
        <v>6.0185178088639004</v>
      </c>
      <c r="L11">
        <v>0.140548590287882</v>
      </c>
    </row>
    <row r="12" spans="1:12">
      <c r="A12" t="s">
        <v>20</v>
      </c>
      <c r="B12">
        <v>90</v>
      </c>
      <c r="C12">
        <v>95328</v>
      </c>
      <c r="D12">
        <v>0.994085146122061</v>
      </c>
      <c r="E12">
        <v>14.748824285029199</v>
      </c>
      <c r="F12">
        <v>0.39999999999999902</v>
      </c>
      <c r="G12">
        <v>-206</v>
      </c>
      <c r="H12">
        <v>123.9</v>
      </c>
      <c r="I12">
        <v>329.9</v>
      </c>
      <c r="J12">
        <v>-0.45894997404228399</v>
      </c>
      <c r="K12">
        <v>9.8760210009959106</v>
      </c>
      <c r="L12">
        <v>4.7769111196929399E-2</v>
      </c>
    </row>
    <row r="13" spans="1:12">
      <c r="A13" t="s">
        <v>26</v>
      </c>
      <c r="B13">
        <v>122</v>
      </c>
      <c r="C13">
        <v>95328</v>
      </c>
      <c r="D13" s="1">
        <v>1.26590266466712E-16</v>
      </c>
      <c r="E13">
        <v>5.5628836992674602</v>
      </c>
      <c r="F13">
        <v>-0.31</v>
      </c>
      <c r="G13">
        <v>-104.533333333333</v>
      </c>
      <c r="H13">
        <v>53.3</v>
      </c>
      <c r="I13">
        <v>157.833333333333</v>
      </c>
      <c r="J13">
        <v>0.105786028680998</v>
      </c>
      <c r="K13">
        <v>8.5881278434890795</v>
      </c>
      <c r="L13">
        <v>1.80173012350297E-2</v>
      </c>
    </row>
    <row r="14" spans="1:12">
      <c r="A14" t="s">
        <v>12</v>
      </c>
      <c r="B14">
        <v>15</v>
      </c>
      <c r="C14">
        <v>98506</v>
      </c>
      <c r="D14">
        <v>12.3663228635819</v>
      </c>
      <c r="E14">
        <v>24.994717118990501</v>
      </c>
      <c r="F14">
        <v>2</v>
      </c>
      <c r="G14">
        <v>0</v>
      </c>
      <c r="H14">
        <v>227</v>
      </c>
      <c r="I14">
        <v>227</v>
      </c>
      <c r="J14">
        <v>3.36689095941701</v>
      </c>
      <c r="K14">
        <v>13.609972074768301</v>
      </c>
      <c r="L14">
        <v>7.9637365359528395E-2</v>
      </c>
    </row>
    <row r="15" spans="1:12">
      <c r="A15" t="s">
        <v>21</v>
      </c>
      <c r="B15">
        <v>91</v>
      </c>
      <c r="C15">
        <v>95328</v>
      </c>
      <c r="D15">
        <v>1.5154335973507601E-2</v>
      </c>
      <c r="E15">
        <v>10.093666208714</v>
      </c>
      <c r="F15">
        <v>-0.5</v>
      </c>
      <c r="G15">
        <v>-108.1</v>
      </c>
      <c r="H15">
        <v>128.6</v>
      </c>
      <c r="I15">
        <v>236.7</v>
      </c>
      <c r="J15">
        <v>0.82317304618236198</v>
      </c>
      <c r="K15">
        <v>20.434646527310701</v>
      </c>
      <c r="L15">
        <v>3.2691789812572897E-2</v>
      </c>
    </row>
    <row r="16" spans="1:12">
      <c r="A16" t="s">
        <v>27</v>
      </c>
      <c r="B16">
        <v>123</v>
      </c>
      <c r="C16">
        <v>95328</v>
      </c>
      <c r="D16" s="1">
        <v>1.6006990364768099E-17</v>
      </c>
      <c r="E16">
        <v>3.9661197085991602</v>
      </c>
      <c r="F16">
        <v>-5.6666666666666601E-2</v>
      </c>
      <c r="G16">
        <v>-39.6</v>
      </c>
      <c r="H16">
        <v>45.996666666666698</v>
      </c>
      <c r="I16">
        <v>85.596666666666707</v>
      </c>
      <c r="J16">
        <v>0.350045112927445</v>
      </c>
      <c r="K16">
        <v>16.5867856359834</v>
      </c>
      <c r="L16">
        <v>1.28456349956461E-2</v>
      </c>
    </row>
    <row r="17" spans="1:12">
      <c r="A17" t="s">
        <v>15</v>
      </c>
      <c r="B17">
        <v>50</v>
      </c>
      <c r="C17">
        <v>98506</v>
      </c>
      <c r="D17">
        <v>0.22227072462591099</v>
      </c>
      <c r="E17">
        <v>2.8573772352593898</v>
      </c>
      <c r="F17">
        <v>0</v>
      </c>
      <c r="G17">
        <v>0</v>
      </c>
      <c r="H17">
        <v>106</v>
      </c>
      <c r="I17">
        <v>106</v>
      </c>
      <c r="J17">
        <v>20.185714395701801</v>
      </c>
      <c r="K17">
        <v>460.91086464970198</v>
      </c>
      <c r="L17">
        <v>9.1040836257938601E-3</v>
      </c>
    </row>
    <row r="18" spans="1:12">
      <c r="A18" t="s">
        <v>22</v>
      </c>
      <c r="B18">
        <v>92</v>
      </c>
      <c r="C18">
        <v>95328</v>
      </c>
      <c r="D18">
        <v>3.1093697549513299E-2</v>
      </c>
      <c r="E18">
        <v>1.27200125520834</v>
      </c>
      <c r="F18">
        <v>0</v>
      </c>
      <c r="G18">
        <v>-21.1</v>
      </c>
      <c r="H18">
        <v>86</v>
      </c>
      <c r="I18">
        <v>107.1</v>
      </c>
      <c r="J18">
        <v>21.145802682484302</v>
      </c>
      <c r="K18">
        <v>898.97835886521705</v>
      </c>
      <c r="L18">
        <v>4.1198110594047503E-3</v>
      </c>
    </row>
    <row r="19" spans="1:12">
      <c r="A19" t="s">
        <v>28</v>
      </c>
      <c r="B19">
        <v>124</v>
      </c>
      <c r="C19">
        <v>95328</v>
      </c>
      <c r="D19" s="1">
        <v>-1.6487957226074701E-18</v>
      </c>
      <c r="E19">
        <v>0.562801493917374</v>
      </c>
      <c r="F19">
        <v>0</v>
      </c>
      <c r="G19">
        <v>-53.946666666666701</v>
      </c>
      <c r="H19">
        <v>15.6533333333333</v>
      </c>
      <c r="I19">
        <v>69.599999999999994</v>
      </c>
      <c r="J19">
        <v>-26.004536511566801</v>
      </c>
      <c r="K19">
        <v>2134.70231962257</v>
      </c>
      <c r="L19">
        <v>1.8228251028813299E-3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A2" sqref="A2:G5"/>
    </sheetView>
  </sheetViews>
  <sheetFormatPr baseColWidth="10" defaultColWidth="8.83203125" defaultRowHeight="15"/>
  <cols>
    <col min="1" max="1" width="27.5" bestFit="1" customWidth="1"/>
    <col min="3" max="3" width="11.5" bestFit="1" customWidth="1"/>
    <col min="4" max="4" width="13.1640625" bestFit="1" customWidth="1"/>
    <col min="5" max="5" width="14.83203125" bestFit="1" customWidth="1"/>
    <col min="6" max="6" width="16.6640625" bestFit="1" customWidth="1"/>
    <col min="7" max="7" width="12" bestFit="1" customWidth="1"/>
    <col min="11" max="11" width="12.83203125" bestFit="1" customWidth="1"/>
    <col min="12" max="12" width="12" bestFit="1" customWidth="1"/>
    <col min="13" max="13" width="11.33203125" bestFit="1" customWidth="1"/>
    <col min="14" max="14" width="11.5" bestFit="1" customWidth="1"/>
    <col min="15" max="15" width="14.6640625" bestFit="1" customWidth="1"/>
  </cols>
  <sheetData>
    <row r="1" spans="1:7">
      <c r="A1" t="s">
        <v>50</v>
      </c>
      <c r="B1" t="s">
        <v>1</v>
      </c>
      <c r="C1" t="s">
        <v>52</v>
      </c>
      <c r="D1" t="s">
        <v>55</v>
      </c>
      <c r="E1" t="s">
        <v>54</v>
      </c>
      <c r="F1" t="s">
        <v>53</v>
      </c>
      <c r="G1" t="s">
        <v>51</v>
      </c>
    </row>
    <row r="2" spans="1:7">
      <c r="A2" t="s">
        <v>59</v>
      </c>
      <c r="B2">
        <v>1342930</v>
      </c>
      <c r="C2">
        <v>1</v>
      </c>
      <c r="D2">
        <v>66.978010022860502</v>
      </c>
      <c r="E2">
        <v>4</v>
      </c>
      <c r="F2">
        <v>123683</v>
      </c>
      <c r="G2">
        <v>607.49817190870897</v>
      </c>
    </row>
    <row r="3" spans="1:7">
      <c r="A3" t="s">
        <v>57</v>
      </c>
      <c r="B3">
        <v>306946</v>
      </c>
      <c r="C3">
        <v>1</v>
      </c>
      <c r="D3">
        <v>9.3381669739954294</v>
      </c>
      <c r="E3">
        <v>2</v>
      </c>
      <c r="F3">
        <v>1143</v>
      </c>
      <c r="G3">
        <v>24.776597855390499</v>
      </c>
    </row>
    <row r="4" spans="1:7">
      <c r="A4" t="s">
        <v>58</v>
      </c>
      <c r="B4">
        <v>1342930</v>
      </c>
      <c r="C4">
        <v>0</v>
      </c>
      <c r="D4">
        <v>2533.66981227614</v>
      </c>
      <c r="E4">
        <v>200</v>
      </c>
      <c r="F4">
        <v>2396586</v>
      </c>
      <c r="G4">
        <v>15447.960084711</v>
      </c>
    </row>
    <row r="5" spans="1:7">
      <c r="A5" t="s">
        <v>56</v>
      </c>
      <c r="B5">
        <v>306946</v>
      </c>
      <c r="C5">
        <v>0</v>
      </c>
      <c r="D5">
        <v>606.11776664299305</v>
      </c>
      <c r="E5">
        <v>93</v>
      </c>
      <c r="F5">
        <v>72042</v>
      </c>
      <c r="G5">
        <v>1920.2393436201201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A6" sqref="A6"/>
    </sheetView>
  </sheetViews>
  <sheetFormatPr baseColWidth="10" defaultColWidth="8.83203125" defaultRowHeight="15"/>
  <cols>
    <col min="1" max="1" width="19.5" bestFit="1" customWidth="1"/>
    <col min="2" max="2" width="73.33203125" customWidth="1"/>
  </cols>
  <sheetData>
    <row r="1" spans="1:2">
      <c r="A1" t="s">
        <v>29</v>
      </c>
      <c r="B1" t="s">
        <v>30</v>
      </c>
    </row>
    <row r="2" spans="1:2">
      <c r="A2" t="s">
        <v>16</v>
      </c>
      <c r="B2" t="s">
        <v>31</v>
      </c>
    </row>
    <row r="3" spans="1:2">
      <c r="A3" t="s">
        <v>17</v>
      </c>
      <c r="B3" t="s">
        <v>37</v>
      </c>
    </row>
    <row r="4" spans="1:2">
      <c r="A4" t="s">
        <v>23</v>
      </c>
      <c r="B4" t="s">
        <v>38</v>
      </c>
    </row>
    <row r="5" spans="1:2">
      <c r="A5" t="s">
        <v>13</v>
      </c>
      <c r="B5" t="s">
        <v>32</v>
      </c>
    </row>
    <row r="6" spans="1:2">
      <c r="A6" t="s">
        <v>18</v>
      </c>
      <c r="B6" t="s">
        <v>39</v>
      </c>
    </row>
    <row r="7" spans="1:2">
      <c r="A7" t="s">
        <v>24</v>
      </c>
      <c r="B7" t="s">
        <v>44</v>
      </c>
    </row>
    <row r="8" spans="1:2">
      <c r="A8" t="s">
        <v>14</v>
      </c>
      <c r="B8" t="s">
        <v>33</v>
      </c>
    </row>
    <row r="9" spans="1:2">
      <c r="A9" t="s">
        <v>19</v>
      </c>
      <c r="B9" t="s">
        <v>40</v>
      </c>
    </row>
    <row r="10" spans="1:2">
      <c r="A10" t="s">
        <v>25</v>
      </c>
      <c r="B10" t="s">
        <v>45</v>
      </c>
    </row>
    <row r="11" spans="1:2">
      <c r="A11" t="s">
        <v>11</v>
      </c>
      <c r="B11" t="s">
        <v>34</v>
      </c>
    </row>
    <row r="12" spans="1:2">
      <c r="A12" t="s">
        <v>20</v>
      </c>
      <c r="B12" t="s">
        <v>41</v>
      </c>
    </row>
    <row r="13" spans="1:2">
      <c r="A13" t="s">
        <v>26</v>
      </c>
      <c r="B13" t="s">
        <v>46</v>
      </c>
    </row>
    <row r="14" spans="1:2">
      <c r="A14" t="s">
        <v>12</v>
      </c>
      <c r="B14" t="s">
        <v>35</v>
      </c>
    </row>
    <row r="15" spans="1:2">
      <c r="A15" t="s">
        <v>21</v>
      </c>
      <c r="B15" t="s">
        <v>42</v>
      </c>
    </row>
    <row r="16" spans="1:2">
      <c r="A16" t="s">
        <v>27</v>
      </c>
      <c r="B16" t="s">
        <v>47</v>
      </c>
    </row>
    <row r="17" spans="1:2">
      <c r="A17" t="s">
        <v>15</v>
      </c>
      <c r="B17" t="s">
        <v>36</v>
      </c>
    </row>
    <row r="18" spans="1:2">
      <c r="A18" t="s">
        <v>22</v>
      </c>
      <c r="B18" t="s">
        <v>43</v>
      </c>
    </row>
    <row r="19" spans="1:2">
      <c r="A19" t="s">
        <v>28</v>
      </c>
      <c r="B19" t="s">
        <v>48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FC46-D2CA-D14E-BC1D-F740F70DB947}">
  <dimension ref="A1:P5"/>
  <sheetViews>
    <sheetView zoomScale="109" workbookViewId="0">
      <selection activeCell="A2" sqref="A2:G5"/>
    </sheetView>
  </sheetViews>
  <sheetFormatPr baseColWidth="10" defaultRowHeight="15"/>
  <sheetData>
    <row r="1" spans="1:16">
      <c r="A1" s="4"/>
      <c r="B1" s="4" t="s">
        <v>1</v>
      </c>
      <c r="C1" s="4" t="s">
        <v>5</v>
      </c>
      <c r="D1" s="4" t="s">
        <v>2</v>
      </c>
      <c r="E1" s="4" t="s">
        <v>4</v>
      </c>
      <c r="F1" s="4" t="s">
        <v>6</v>
      </c>
      <c r="G1" s="4" t="s">
        <v>3</v>
      </c>
      <c r="I1" s="4" t="s">
        <v>60</v>
      </c>
      <c r="J1" s="4" t="s">
        <v>61</v>
      </c>
      <c r="M1" s="4" t="s">
        <v>7</v>
      </c>
      <c r="N1" s="4" t="s">
        <v>8</v>
      </c>
      <c r="O1" s="4" t="s">
        <v>9</v>
      </c>
      <c r="P1" s="4" t="s">
        <v>10</v>
      </c>
    </row>
    <row r="2" spans="1:16">
      <c r="A2" s="4" t="s">
        <v>62</v>
      </c>
      <c r="B2" s="4">
        <v>2097</v>
      </c>
      <c r="C2" s="4">
        <v>0</v>
      </c>
      <c r="D2" s="4">
        <v>1136.7200762994801</v>
      </c>
      <c r="E2" s="4">
        <v>0</v>
      </c>
      <c r="F2" s="4">
        <v>333000</v>
      </c>
      <c r="G2" s="4">
        <v>9047.8975222338704</v>
      </c>
      <c r="I2" s="4">
        <v>46.120309708159603</v>
      </c>
      <c r="J2" s="4">
        <v>0</v>
      </c>
      <c r="M2" s="4">
        <v>333000</v>
      </c>
      <c r="N2" s="4">
        <v>25.969405669922999</v>
      </c>
      <c r="O2" s="4">
        <v>883.37060808982403</v>
      </c>
      <c r="P2" s="4">
        <v>197.58249162822801</v>
      </c>
    </row>
    <row r="3" spans="1:16">
      <c r="A3" s="4" t="s">
        <v>63</v>
      </c>
      <c r="B3" s="4">
        <v>148677</v>
      </c>
      <c r="C3" s="4">
        <v>0</v>
      </c>
      <c r="D3" s="4">
        <v>1051.88146788004</v>
      </c>
      <c r="E3" s="4">
        <v>24</v>
      </c>
      <c r="F3" s="4">
        <v>1471000</v>
      </c>
      <c r="G3" s="4">
        <v>17462.9828828639</v>
      </c>
      <c r="I3" s="4">
        <v>92.902516331352004</v>
      </c>
      <c r="J3" s="4">
        <v>35.5824</v>
      </c>
      <c r="M3" s="4">
        <v>1471000</v>
      </c>
      <c r="N3" s="4">
        <v>44.973370036529502</v>
      </c>
      <c r="O3" s="4">
        <v>2597.8221443197899</v>
      </c>
      <c r="P3" s="4">
        <v>45.289396508168998</v>
      </c>
    </row>
    <row r="4" spans="1:16">
      <c r="A4" s="4" t="s">
        <v>64</v>
      </c>
      <c r="B4" s="4">
        <v>3296</v>
      </c>
      <c r="C4" s="4">
        <v>0</v>
      </c>
      <c r="D4" s="4">
        <v>130.80825242718399</v>
      </c>
      <c r="E4" s="4">
        <v>0</v>
      </c>
      <c r="F4" s="4">
        <v>52000</v>
      </c>
      <c r="G4" s="4">
        <v>1754.80464746895</v>
      </c>
      <c r="I4" s="4">
        <v>5.3449583017437401E-2</v>
      </c>
      <c r="J4" s="4">
        <v>0</v>
      </c>
      <c r="M4" s="4">
        <v>52000</v>
      </c>
      <c r="N4" s="4">
        <v>25.108143908763498</v>
      </c>
      <c r="O4" s="4">
        <v>695.31972765802698</v>
      </c>
      <c r="P4" s="4">
        <v>30.565758288099499</v>
      </c>
    </row>
    <row r="5" spans="1:16">
      <c r="A5" s="4" t="s">
        <v>65</v>
      </c>
      <c r="B5" s="4">
        <v>158581</v>
      </c>
      <c r="C5" s="4">
        <v>0</v>
      </c>
      <c r="D5" s="4">
        <v>274.04882047660197</v>
      </c>
      <c r="E5" s="4">
        <v>0</v>
      </c>
      <c r="F5" s="4">
        <v>2238043</v>
      </c>
      <c r="G5" s="4">
        <v>8399.5020087836601</v>
      </c>
      <c r="I5" s="4">
        <v>4.0722973239270104</v>
      </c>
      <c r="J5" s="4">
        <v>0</v>
      </c>
      <c r="M5" s="4">
        <v>2238043</v>
      </c>
      <c r="N5" s="4">
        <v>146.683508774003</v>
      </c>
      <c r="O5" s="4">
        <v>33542.854435108697</v>
      </c>
      <c r="P5" s="4">
        <v>21.092495358844101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tabSelected="1" workbookViewId="0">
      <selection activeCell="A28" sqref="A28:G31"/>
    </sheetView>
  </sheetViews>
  <sheetFormatPr baseColWidth="10" defaultColWidth="8.83203125" defaultRowHeight="15"/>
  <cols>
    <col min="1" max="1" width="28.33203125" bestFit="1" customWidth="1"/>
    <col min="2" max="2" width="12.5" style="3" bestFit="1" customWidth="1"/>
    <col min="3" max="5" width="9.1640625" style="2"/>
    <col min="6" max="6" width="12.5" style="2" bestFit="1" customWidth="1"/>
    <col min="7" max="7" width="10.5" style="2" bestFit="1" customWidth="1"/>
  </cols>
  <sheetData>
    <row r="1" spans="1:7">
      <c r="B1" s="3" t="s">
        <v>1</v>
      </c>
      <c r="C1" s="2" t="s">
        <v>5</v>
      </c>
      <c r="D1" s="2" t="s">
        <v>2</v>
      </c>
      <c r="E1" s="2" t="s">
        <v>4</v>
      </c>
      <c r="F1" s="2" t="s">
        <v>6</v>
      </c>
      <c r="G1" s="2" t="s">
        <v>3</v>
      </c>
    </row>
    <row r="2" spans="1:7">
      <c r="A2" t="s">
        <v>16</v>
      </c>
      <c r="B2" s="3">
        <f>'Climate summary stats'!C2</f>
        <v>98506</v>
      </c>
      <c r="C2" s="2">
        <f>'Climate summary stats'!G2</f>
        <v>0</v>
      </c>
      <c r="D2" s="2">
        <f>'Climate summary stats'!D2</f>
        <v>63.306996528130298</v>
      </c>
      <c r="E2" s="2">
        <f>'Climate summary stats'!F2</f>
        <v>60</v>
      </c>
      <c r="F2" s="2">
        <f>'Climate summary stats'!H2</f>
        <v>226</v>
      </c>
      <c r="G2" s="2">
        <f>'Climate summary stats'!E2</f>
        <v>43.947703128877798</v>
      </c>
    </row>
    <row r="3" spans="1:7">
      <c r="A3" t="s">
        <v>17</v>
      </c>
      <c r="B3" s="3">
        <f>'Climate summary stats'!C3</f>
        <v>95328</v>
      </c>
      <c r="C3" s="2">
        <f>'Climate summary stats'!G3</f>
        <v>-67</v>
      </c>
      <c r="D3" s="2">
        <f>'Climate summary stats'!D3</f>
        <v>-0.274263595166163</v>
      </c>
      <c r="E3" s="2">
        <f>'Climate summary stats'!F3</f>
        <v>0</v>
      </c>
      <c r="F3" s="2">
        <f>'Climate summary stats'!H3</f>
        <v>72</v>
      </c>
      <c r="G3" s="2">
        <f>'Climate summary stats'!E3</f>
        <v>12.7556778299653</v>
      </c>
    </row>
    <row r="4" spans="1:7">
      <c r="A4" t="s">
        <v>23</v>
      </c>
      <c r="B4" s="3">
        <f>'Climate summary stats'!C4</f>
        <v>95328</v>
      </c>
      <c r="C4" s="2">
        <f>'Climate summary stats'!G4</f>
        <v>-55.043333333333301</v>
      </c>
      <c r="D4" s="2">
        <f>'Climate summary stats'!D4</f>
        <v>-4.2454105208739602E-17</v>
      </c>
      <c r="E4" s="2">
        <f>'Climate summary stats'!F4</f>
        <v>6.6666666666605999E-3</v>
      </c>
      <c r="F4" s="2">
        <f>'Climate summary stats'!H4</f>
        <v>46.38</v>
      </c>
      <c r="G4" s="2">
        <f>'Climate summary stats'!E4</f>
        <v>4.71315498639333</v>
      </c>
    </row>
    <row r="5" spans="1:7">
      <c r="A5" t="s">
        <v>13</v>
      </c>
      <c r="B5" s="3">
        <f>'Climate summary stats'!C5</f>
        <v>98506</v>
      </c>
      <c r="C5" s="2">
        <f>'Climate summary stats'!G5</f>
        <v>0</v>
      </c>
      <c r="D5" s="2">
        <f>'Climate summary stats'!D5</f>
        <v>48.298540190445301</v>
      </c>
      <c r="E5" s="2">
        <f>'Climate summary stats'!F5</f>
        <v>50</v>
      </c>
      <c r="F5" s="2">
        <f>'Climate summary stats'!H5</f>
        <v>144</v>
      </c>
      <c r="G5" s="2">
        <f>'Climate summary stats'!E5</f>
        <v>17.283198315526</v>
      </c>
    </row>
    <row r="6" spans="1:7">
      <c r="A6" t="s">
        <v>18</v>
      </c>
      <c r="B6" s="3">
        <f>'Climate summary stats'!C6</f>
        <v>95328</v>
      </c>
      <c r="C6" s="2">
        <f>'Climate summary stats'!G6</f>
        <v>-47.4</v>
      </c>
      <c r="D6" s="2">
        <f>'Climate summary stats'!D6</f>
        <v>-0.37877538603558297</v>
      </c>
      <c r="E6" s="2">
        <f>'Climate summary stats'!F6</f>
        <v>-0.60000000000000098</v>
      </c>
      <c r="F6" s="2">
        <f>'Climate summary stats'!H6</f>
        <v>81.400000000000006</v>
      </c>
      <c r="G6" s="2">
        <f>'Climate summary stats'!E6</f>
        <v>9.7227079468889492</v>
      </c>
    </row>
    <row r="7" spans="1:7">
      <c r="A7" t="s">
        <v>24</v>
      </c>
      <c r="B7" s="3">
        <f>'Climate summary stats'!C7</f>
        <v>95328</v>
      </c>
      <c r="C7" s="2">
        <f>'Climate summary stats'!G7</f>
        <v>-26.563333333333301</v>
      </c>
      <c r="D7" s="2">
        <f>'Climate summary stats'!D7</f>
        <v>2.6718592336628401E-17</v>
      </c>
      <c r="E7" s="2">
        <f>'Climate summary stats'!F7</f>
        <v>0</v>
      </c>
      <c r="F7" s="2">
        <f>'Climate summary stats'!H7</f>
        <v>40.536666666666697</v>
      </c>
      <c r="G7" s="2">
        <f>'Climate summary stats'!E7</f>
        <v>3.1356039765920398</v>
      </c>
    </row>
    <row r="8" spans="1:7">
      <c r="A8" t="s">
        <v>14</v>
      </c>
      <c r="B8" s="3">
        <f>'Climate summary stats'!C8</f>
        <v>98506</v>
      </c>
      <c r="C8" s="2">
        <f>'Climate summary stats'!G8</f>
        <v>0</v>
      </c>
      <c r="D8" s="2">
        <f>'Climate summary stats'!D8</f>
        <v>52.0490934562362</v>
      </c>
      <c r="E8" s="2">
        <f>'Climate summary stats'!F8</f>
        <v>52</v>
      </c>
      <c r="F8" s="2">
        <f>'Climate summary stats'!H8</f>
        <v>333</v>
      </c>
      <c r="G8" s="2">
        <f>'Climate summary stats'!E8</f>
        <v>16.577541075769702</v>
      </c>
    </row>
    <row r="9" spans="1:7">
      <c r="A9" t="s">
        <v>19</v>
      </c>
      <c r="B9" s="3">
        <f>'Climate summary stats'!C9</f>
        <v>95328</v>
      </c>
      <c r="C9" s="2">
        <f>'Climate summary stats'!G9</f>
        <v>-64.599999999999994</v>
      </c>
      <c r="D9" s="2">
        <f>'Climate summary stats'!D9</f>
        <v>-9.5149378986236793E-2</v>
      </c>
      <c r="E9" s="2">
        <f>'Climate summary stats'!F9</f>
        <v>-0.100000000000001</v>
      </c>
      <c r="F9" s="2">
        <f>'Climate summary stats'!H9</f>
        <v>249.8</v>
      </c>
      <c r="G9" s="2">
        <f>'Climate summary stats'!E9</f>
        <v>9.3108139145845001</v>
      </c>
    </row>
    <row r="10" spans="1:7">
      <c r="A10" t="s">
        <v>25</v>
      </c>
      <c r="B10" s="3">
        <f>'Climate summary stats'!C10</f>
        <v>95328</v>
      </c>
      <c r="C10" s="2">
        <f>'Climate summary stats'!G10</f>
        <v>-112.67</v>
      </c>
      <c r="D10" s="2">
        <f>'Climate summary stats'!D10</f>
        <v>-1.36244823398692E-16</v>
      </c>
      <c r="E10" s="2">
        <f>'Climate summary stats'!F10</f>
        <v>0</v>
      </c>
      <c r="F10" s="2">
        <f>'Climate summary stats'!H10</f>
        <v>163.83000000000001</v>
      </c>
      <c r="G10" s="2">
        <f>'Climate summary stats'!E10</f>
        <v>3.2871285570525601</v>
      </c>
    </row>
    <row r="11" spans="1:7">
      <c r="A11" t="s">
        <v>11</v>
      </c>
      <c r="B11" s="3">
        <f>'Climate summary stats'!C11</f>
        <v>98506</v>
      </c>
      <c r="C11" s="2">
        <f>'Climate summary stats'!G11</f>
        <v>0</v>
      </c>
      <c r="D11" s="2">
        <f>'Climate summary stats'!D11</f>
        <v>67.151412096725096</v>
      </c>
      <c r="E11" s="2">
        <f>'Climate summary stats'!F11</f>
        <v>64</v>
      </c>
      <c r="F11" s="2">
        <f>'Climate summary stats'!H11</f>
        <v>360</v>
      </c>
      <c r="G11" s="2">
        <f>'Climate summary stats'!E11</f>
        <v>44.112110437844798</v>
      </c>
    </row>
    <row r="12" spans="1:7">
      <c r="A12" t="s">
        <v>20</v>
      </c>
      <c r="B12" s="3">
        <f>'Climate summary stats'!C12</f>
        <v>95328</v>
      </c>
      <c r="C12" s="2">
        <f>'Climate summary stats'!G12</f>
        <v>-206</v>
      </c>
      <c r="D12" s="2">
        <f>'Climate summary stats'!D12</f>
        <v>0.994085146122061</v>
      </c>
      <c r="E12" s="2">
        <f>'Climate summary stats'!F12</f>
        <v>0.39999999999999902</v>
      </c>
      <c r="F12" s="2">
        <f>'Climate summary stats'!H12</f>
        <v>123.9</v>
      </c>
      <c r="G12" s="2">
        <f>'Climate summary stats'!E12</f>
        <v>14.748824285029199</v>
      </c>
    </row>
    <row r="13" spans="1:7">
      <c r="A13" t="s">
        <v>26</v>
      </c>
      <c r="B13" s="3">
        <f>'Climate summary stats'!C13</f>
        <v>95328</v>
      </c>
      <c r="C13" s="2">
        <f>'Climate summary stats'!G13</f>
        <v>-104.533333333333</v>
      </c>
      <c r="D13" s="2">
        <f>'Climate summary stats'!D13</f>
        <v>1.26590266466712E-16</v>
      </c>
      <c r="E13" s="2">
        <f>'Climate summary stats'!F13</f>
        <v>-0.31</v>
      </c>
      <c r="F13" s="2">
        <f>'Climate summary stats'!H13</f>
        <v>53.3</v>
      </c>
      <c r="G13" s="2">
        <f>'Climate summary stats'!E13</f>
        <v>5.5628836992674602</v>
      </c>
    </row>
    <row r="14" spans="1:7">
      <c r="A14" t="s">
        <v>12</v>
      </c>
      <c r="B14" s="3">
        <f>'Climate summary stats'!C14</f>
        <v>98506</v>
      </c>
      <c r="C14" s="2">
        <f>'Climate summary stats'!G14</f>
        <v>0</v>
      </c>
      <c r="D14" s="2">
        <f>'Climate summary stats'!D14</f>
        <v>12.3663228635819</v>
      </c>
      <c r="E14" s="2">
        <f>'Climate summary stats'!F14</f>
        <v>2</v>
      </c>
      <c r="F14" s="2">
        <f>'Climate summary stats'!H14</f>
        <v>227</v>
      </c>
      <c r="G14" s="2">
        <f>'Climate summary stats'!E14</f>
        <v>24.994717118990501</v>
      </c>
    </row>
    <row r="15" spans="1:7">
      <c r="A15" t="s">
        <v>21</v>
      </c>
      <c r="B15" s="3">
        <f>'Climate summary stats'!C15</f>
        <v>95328</v>
      </c>
      <c r="C15" s="2">
        <f>'Climate summary stats'!G15</f>
        <v>-108.1</v>
      </c>
      <c r="D15" s="2">
        <f>'Climate summary stats'!D15</f>
        <v>1.5154335973507601E-2</v>
      </c>
      <c r="E15" s="2">
        <f>'Climate summary stats'!F15</f>
        <v>-0.5</v>
      </c>
      <c r="F15" s="2">
        <f>'Climate summary stats'!H15</f>
        <v>128.6</v>
      </c>
      <c r="G15" s="2">
        <f>'Climate summary stats'!E15</f>
        <v>10.093666208714</v>
      </c>
    </row>
    <row r="16" spans="1:7">
      <c r="A16" t="s">
        <v>27</v>
      </c>
      <c r="B16" s="3">
        <f>'Climate summary stats'!C16</f>
        <v>95328</v>
      </c>
      <c r="C16" s="2">
        <f>'Climate summary stats'!G16</f>
        <v>-39.6</v>
      </c>
      <c r="D16" s="2">
        <f>'Climate summary stats'!D16</f>
        <v>1.6006990364768099E-17</v>
      </c>
      <c r="E16" s="2">
        <f>'Climate summary stats'!F16</f>
        <v>-5.6666666666666601E-2</v>
      </c>
      <c r="F16" s="2">
        <f>'Climate summary stats'!H16</f>
        <v>45.996666666666698</v>
      </c>
      <c r="G16" s="2">
        <f>'Climate summary stats'!E16</f>
        <v>3.9661197085991602</v>
      </c>
    </row>
    <row r="17" spans="1:7">
      <c r="A17" t="s">
        <v>15</v>
      </c>
      <c r="B17" s="3">
        <f>'Climate summary stats'!C17</f>
        <v>98506</v>
      </c>
      <c r="C17" s="2">
        <f>'Climate summary stats'!G17</f>
        <v>0</v>
      </c>
      <c r="D17" s="2">
        <f>'Climate summary stats'!D17</f>
        <v>0.22227072462591099</v>
      </c>
      <c r="E17" s="2">
        <f>'Climate summary stats'!F17</f>
        <v>0</v>
      </c>
      <c r="F17" s="2">
        <f>'Climate summary stats'!H17</f>
        <v>106</v>
      </c>
      <c r="G17" s="2">
        <f>'Climate summary stats'!E17</f>
        <v>2.8573772352593898</v>
      </c>
    </row>
    <row r="18" spans="1:7">
      <c r="A18" t="s">
        <v>22</v>
      </c>
      <c r="B18" s="3">
        <f>'Climate summary stats'!C18</f>
        <v>95328</v>
      </c>
      <c r="C18" s="2">
        <f>'Climate summary stats'!G18</f>
        <v>-21.1</v>
      </c>
      <c r="D18" s="2">
        <f>'Climate summary stats'!D18</f>
        <v>3.1093697549513299E-2</v>
      </c>
      <c r="E18" s="2">
        <f>'Climate summary stats'!F18</f>
        <v>0</v>
      </c>
      <c r="F18" s="2">
        <f>'Climate summary stats'!H18</f>
        <v>86</v>
      </c>
      <c r="G18" s="2">
        <f>'Climate summary stats'!E18</f>
        <v>1.27200125520834</v>
      </c>
    </row>
    <row r="19" spans="1:7">
      <c r="A19" t="s">
        <v>28</v>
      </c>
      <c r="B19" s="3">
        <f>'Climate summary stats'!C19</f>
        <v>95328</v>
      </c>
      <c r="C19" s="2">
        <f>'Climate summary stats'!G19</f>
        <v>-53.946666666666701</v>
      </c>
      <c r="D19" s="2">
        <f>'Climate summary stats'!D19</f>
        <v>-1.6487957226074701E-18</v>
      </c>
      <c r="E19" s="2">
        <f>'Climate summary stats'!F19</f>
        <v>0</v>
      </c>
      <c r="F19" s="2">
        <f>'Climate summary stats'!H19</f>
        <v>15.6533333333333</v>
      </c>
      <c r="G19" s="2">
        <f>'Climate summary stats'!E19</f>
        <v>0.562801493917374</v>
      </c>
    </row>
    <row r="21" spans="1:7">
      <c r="A21" t="s">
        <v>49</v>
      </c>
      <c r="B21" s="3">
        <v>2746891</v>
      </c>
      <c r="C21" s="2">
        <v>0</v>
      </c>
      <c r="D21" s="2">
        <v>97136.039096564098</v>
      </c>
      <c r="E21" s="2">
        <v>35195</v>
      </c>
      <c r="F21" s="2">
        <v>641317055</v>
      </c>
      <c r="G21" s="2">
        <v>1899888.6667642901</v>
      </c>
    </row>
    <row r="23" spans="1:7">
      <c r="A23" t="s">
        <v>59</v>
      </c>
      <c r="B23" s="3">
        <v>1342930</v>
      </c>
      <c r="C23" s="2">
        <v>1</v>
      </c>
      <c r="D23" s="2">
        <v>66.978010022860502</v>
      </c>
      <c r="E23" s="2">
        <v>4</v>
      </c>
      <c r="F23" s="2">
        <v>123683</v>
      </c>
      <c r="G23" s="2">
        <v>607.49817190870897</v>
      </c>
    </row>
    <row r="24" spans="1:7">
      <c r="A24" t="s">
        <v>58</v>
      </c>
      <c r="B24" s="3">
        <v>1342930</v>
      </c>
      <c r="C24" s="2">
        <v>0</v>
      </c>
      <c r="D24" s="2">
        <v>2533.66981227614</v>
      </c>
      <c r="E24" s="2">
        <v>200</v>
      </c>
      <c r="F24" s="2">
        <v>2396586</v>
      </c>
      <c r="G24" s="2">
        <v>15447.960084711</v>
      </c>
    </row>
    <row r="25" spans="1:7">
      <c r="A25" t="s">
        <v>57</v>
      </c>
      <c r="B25" s="3">
        <v>306946</v>
      </c>
      <c r="C25" s="2">
        <v>1</v>
      </c>
      <c r="D25" s="2">
        <v>9.3381669739954294</v>
      </c>
      <c r="E25" s="2">
        <v>2</v>
      </c>
      <c r="F25" s="2">
        <v>1143</v>
      </c>
      <c r="G25" s="2">
        <v>24.776597855390499</v>
      </c>
    </row>
    <row r="26" spans="1:7">
      <c r="A26" t="s">
        <v>56</v>
      </c>
      <c r="B26" s="3">
        <v>306946</v>
      </c>
      <c r="C26" s="2">
        <v>0</v>
      </c>
      <c r="D26" s="2">
        <v>606.11776664299305</v>
      </c>
      <c r="E26" s="2">
        <v>93</v>
      </c>
      <c r="F26" s="2">
        <v>72042</v>
      </c>
      <c r="G26" s="2">
        <v>1920.2393436201201</v>
      </c>
    </row>
    <row r="28" spans="1:7">
      <c r="A28" s="4" t="s">
        <v>62</v>
      </c>
      <c r="B28" s="5">
        <v>2097</v>
      </c>
      <c r="C28" s="6">
        <v>0</v>
      </c>
      <c r="D28" s="6">
        <v>1136.7200762994801</v>
      </c>
      <c r="E28" s="6">
        <v>0</v>
      </c>
      <c r="F28" s="6">
        <v>333000</v>
      </c>
      <c r="G28" s="6">
        <v>9047.8975222338704</v>
      </c>
    </row>
    <row r="29" spans="1:7">
      <c r="A29" s="4" t="s">
        <v>63</v>
      </c>
      <c r="B29" s="5">
        <v>148677</v>
      </c>
      <c r="C29" s="6">
        <v>0</v>
      </c>
      <c r="D29" s="6">
        <v>1051.88146788004</v>
      </c>
      <c r="E29" s="6">
        <v>24</v>
      </c>
      <c r="F29" s="6">
        <v>1471000</v>
      </c>
      <c r="G29" s="6">
        <v>17462.9828828639</v>
      </c>
    </row>
    <row r="30" spans="1:7">
      <c r="A30" s="4" t="s">
        <v>64</v>
      </c>
      <c r="B30" s="5">
        <v>3296</v>
      </c>
      <c r="C30" s="6">
        <v>0</v>
      </c>
      <c r="D30" s="6">
        <v>130.80825242718399</v>
      </c>
      <c r="E30" s="6">
        <v>0</v>
      </c>
      <c r="F30" s="6">
        <v>52000</v>
      </c>
      <c r="G30" s="6">
        <v>1754.80464746895</v>
      </c>
    </row>
    <row r="31" spans="1:7">
      <c r="A31" s="4" t="s">
        <v>65</v>
      </c>
      <c r="B31" s="5">
        <v>158581</v>
      </c>
      <c r="C31" s="6">
        <v>0</v>
      </c>
      <c r="D31" s="6">
        <v>274.04882047660197</v>
      </c>
      <c r="E31" s="6">
        <v>0</v>
      </c>
      <c r="F31" s="6">
        <v>2238043</v>
      </c>
      <c r="G31" s="6">
        <v>8399.5020087836601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SOD</vt:lpstr>
      <vt:lpstr>Climate summary stats</vt:lpstr>
      <vt:lpstr>CRA</vt:lpstr>
      <vt:lpstr>Variable Description</vt:lpstr>
      <vt:lpstr>Default</vt:lpstr>
      <vt:lpstr>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Xingchen Chen</cp:lastModifiedBy>
  <dcterms:created xsi:type="dcterms:W3CDTF">2025-04-25T00:44:58Z</dcterms:created>
  <dcterms:modified xsi:type="dcterms:W3CDTF">2025-04-25T20:43:46Z</dcterms:modified>
</cp:coreProperties>
</file>